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iyak\Downloads\Pesquisa docente Saude 2021-2020\2020\"/>
    </mc:Choice>
  </mc:AlternateContent>
  <xr:revisionPtr revIDLastSave="0" documentId="13_ncr:1_{3E67B955-6351-4137-BC8C-2D829BA2A451}" xr6:coauthVersionLast="47" xr6:coauthVersionMax="47" xr10:uidLastSave="{00000000-0000-0000-0000-000000000000}"/>
  <bookViews>
    <workbookView xWindow="-120" yWindow="-120" windowWidth="20730" windowHeight="11160" tabRatio="763" activeTab="1" xr2:uid="{00000000-000D-0000-FFFF-FFFF00000000}"/>
  </bookViews>
  <sheets>
    <sheet name="SOBRE ESSE BLOCO" sheetId="44" r:id="rId1"/>
    <sheet name="Percentuais" sheetId="1" r:id="rId2"/>
    <sheet name="Q1" sheetId="138" r:id="rId3"/>
    <sheet name="Q2" sheetId="256" r:id="rId4"/>
    <sheet name="Q3" sheetId="257" r:id="rId5"/>
    <sheet name="Q4" sheetId="258" r:id="rId6"/>
    <sheet name="Q5" sheetId="259" r:id="rId7"/>
    <sheet name="Q6" sheetId="10" r:id="rId8"/>
    <sheet name="Q7" sheetId="260" r:id="rId9"/>
    <sheet name="Q8" sheetId="261" r:id="rId10"/>
    <sheet name="Q9" sheetId="262" r:id="rId11"/>
    <sheet name="Q10" sheetId="263" r:id="rId12"/>
    <sheet name="Q11" sheetId="264" r:id="rId13"/>
    <sheet name="Q12" sheetId="265" r:id="rId14"/>
    <sheet name="Q13" sheetId="266" r:id="rId15"/>
    <sheet name="Q14" sheetId="267" r:id="rId16"/>
    <sheet name="Q15" sheetId="268" r:id="rId17"/>
    <sheet name="Q16" sheetId="269" r:id="rId18"/>
    <sheet name="Q17" sheetId="270" r:id="rId19"/>
    <sheet name="Q18" sheetId="271" r:id="rId20"/>
    <sheet name="Q19" sheetId="272" r:id="rId21"/>
    <sheet name="Q20" sheetId="273" r:id="rId22"/>
    <sheet name="Q21" sheetId="274" r:id="rId23"/>
    <sheet name="Q22" sheetId="275" r:id="rId24"/>
    <sheet name="Q23" sheetId="276" r:id="rId25"/>
    <sheet name="Q24" sheetId="277" r:id="rId26"/>
    <sheet name="Q25" sheetId="278" r:id="rId27"/>
    <sheet name="Q26" sheetId="279" r:id="rId28"/>
    <sheet name="Q27" sheetId="280" r:id="rId29"/>
    <sheet name="Q28" sheetId="281" r:id="rId30"/>
    <sheet name="Q29" sheetId="282" r:id="rId31"/>
    <sheet name="Q30" sheetId="283" r:id="rId32"/>
    <sheet name="Q31" sheetId="284" r:id="rId33"/>
    <sheet name="Q32" sheetId="285" r:id="rId34"/>
    <sheet name="Q33" sheetId="286" r:id="rId35"/>
    <sheet name="Q34" sheetId="287" r:id="rId36"/>
    <sheet name="Q35" sheetId="288" r:id="rId37"/>
  </sheets>
  <definedNames>
    <definedName name="_xlnm._FilterDatabase" localSheetId="1" hidden="1">Percentuais!$A$2:$KT$63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88" l="1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E15" i="288" s="1"/>
  <c r="A1" i="288"/>
  <c r="A2" i="288" s="1"/>
  <c r="E10" i="287"/>
  <c r="F10" i="287"/>
  <c r="G10" i="287"/>
  <c r="H10" i="287"/>
  <c r="E11" i="287"/>
  <c r="F11" i="287"/>
  <c r="G11" i="287"/>
  <c r="H11" i="287"/>
  <c r="E12" i="287"/>
  <c r="F12" i="287"/>
  <c r="G12" i="287"/>
  <c r="H12" i="287"/>
  <c r="E13" i="287"/>
  <c r="F13" i="287"/>
  <c r="G13" i="287"/>
  <c r="H13" i="287"/>
  <c r="E14" i="287"/>
  <c r="F14" i="287"/>
  <c r="G14" i="287"/>
  <c r="H14" i="287"/>
  <c r="H9" i="287"/>
  <c r="G9" i="287"/>
  <c r="F9" i="287"/>
  <c r="E9" i="287"/>
  <c r="A1" i="287"/>
  <c r="A2" i="287" s="1"/>
  <c r="E10" i="286"/>
  <c r="F10" i="286"/>
  <c r="G10" i="286"/>
  <c r="H10" i="286"/>
  <c r="E11" i="286"/>
  <c r="F11" i="286"/>
  <c r="G11" i="286"/>
  <c r="H11" i="286"/>
  <c r="E12" i="286"/>
  <c r="F12" i="286"/>
  <c r="G12" i="286"/>
  <c r="H12" i="286"/>
  <c r="E13" i="286"/>
  <c r="F13" i="286"/>
  <c r="G13" i="286"/>
  <c r="H13" i="286"/>
  <c r="E14" i="286"/>
  <c r="F14" i="286"/>
  <c r="G14" i="286"/>
  <c r="H14" i="286"/>
  <c r="H9" i="286"/>
  <c r="G9" i="286"/>
  <c r="F9" i="286"/>
  <c r="E9" i="286"/>
  <c r="A1" i="286"/>
  <c r="A2" i="286" s="1"/>
  <c r="E10" i="285"/>
  <c r="F10" i="285"/>
  <c r="G10" i="285"/>
  <c r="H10" i="285"/>
  <c r="E11" i="285"/>
  <c r="F11" i="285"/>
  <c r="G11" i="285"/>
  <c r="H11" i="285"/>
  <c r="E12" i="285"/>
  <c r="F12" i="285"/>
  <c r="G12" i="285"/>
  <c r="H12" i="285"/>
  <c r="E13" i="285"/>
  <c r="F13" i="285"/>
  <c r="G13" i="285"/>
  <c r="H13" i="285"/>
  <c r="E14" i="285"/>
  <c r="F14" i="285"/>
  <c r="G14" i="285"/>
  <c r="H14" i="285"/>
  <c r="H9" i="285"/>
  <c r="G9" i="285"/>
  <c r="F9" i="285"/>
  <c r="E9" i="285"/>
  <c r="A1" i="285"/>
  <c r="A2" i="285" s="1"/>
  <c r="E10" i="284"/>
  <c r="F10" i="284"/>
  <c r="G10" i="284"/>
  <c r="H10" i="284"/>
  <c r="E11" i="284"/>
  <c r="F11" i="284"/>
  <c r="G11" i="284"/>
  <c r="H11" i="284"/>
  <c r="E12" i="284"/>
  <c r="F12" i="284"/>
  <c r="G12" i="284"/>
  <c r="H12" i="284"/>
  <c r="E13" i="284"/>
  <c r="F13" i="284"/>
  <c r="G13" i="284"/>
  <c r="H13" i="284"/>
  <c r="E14" i="284"/>
  <c r="F14" i="284"/>
  <c r="G14" i="284"/>
  <c r="H14" i="284"/>
  <c r="H9" i="284"/>
  <c r="G9" i="284"/>
  <c r="F9" i="284"/>
  <c r="E9" i="284"/>
  <c r="A1" i="284"/>
  <c r="A2" i="284" s="1"/>
  <c r="E10" i="283"/>
  <c r="F10" i="283"/>
  <c r="G10" i="283"/>
  <c r="H10" i="283"/>
  <c r="E11" i="283"/>
  <c r="F11" i="283"/>
  <c r="G11" i="283"/>
  <c r="H11" i="283"/>
  <c r="E12" i="283"/>
  <c r="F12" i="283"/>
  <c r="G12" i="283"/>
  <c r="H12" i="283"/>
  <c r="E13" i="283"/>
  <c r="F13" i="283"/>
  <c r="G13" i="283"/>
  <c r="H13" i="283"/>
  <c r="E14" i="283"/>
  <c r="F14" i="283"/>
  <c r="G14" i="283"/>
  <c r="H14" i="283"/>
  <c r="H9" i="283"/>
  <c r="G9" i="283"/>
  <c r="F9" i="283"/>
  <c r="E9" i="283"/>
  <c r="A1" i="283"/>
  <c r="A2" i="283" s="1"/>
  <c r="E11" i="282"/>
  <c r="F11" i="282"/>
  <c r="G11" i="282"/>
  <c r="H11" i="282"/>
  <c r="H10" i="282"/>
  <c r="G10" i="282"/>
  <c r="F10" i="282"/>
  <c r="E10" i="282"/>
  <c r="A1" i="282"/>
  <c r="A2" i="282" s="1"/>
  <c r="E10" i="281"/>
  <c r="F10" i="281"/>
  <c r="G10" i="281"/>
  <c r="H10" i="281"/>
  <c r="E11" i="281"/>
  <c r="F11" i="281"/>
  <c r="G11" i="281"/>
  <c r="H11" i="281"/>
  <c r="E12" i="281"/>
  <c r="F12" i="281"/>
  <c r="G12" i="281"/>
  <c r="H12" i="281"/>
  <c r="E13" i="281"/>
  <c r="F13" i="281"/>
  <c r="G13" i="281"/>
  <c r="H13" i="281"/>
  <c r="E14" i="281"/>
  <c r="F14" i="281"/>
  <c r="G14" i="281"/>
  <c r="H14" i="281"/>
  <c r="H9" i="281"/>
  <c r="G9" i="281"/>
  <c r="F9" i="281"/>
  <c r="E9" i="281"/>
  <c r="A1" i="281"/>
  <c r="A2" i="281" s="1"/>
  <c r="E10" i="280"/>
  <c r="F10" i="280"/>
  <c r="G10" i="280"/>
  <c r="H10" i="280"/>
  <c r="E11" i="280"/>
  <c r="F11" i="280"/>
  <c r="G11" i="280"/>
  <c r="H11" i="280"/>
  <c r="E12" i="280"/>
  <c r="F12" i="280"/>
  <c r="G12" i="280"/>
  <c r="H12" i="280"/>
  <c r="E13" i="280"/>
  <c r="F13" i="280"/>
  <c r="G13" i="280"/>
  <c r="H13" i="280"/>
  <c r="E14" i="280"/>
  <c r="F14" i="280"/>
  <c r="G14" i="280"/>
  <c r="H14" i="280"/>
  <c r="H9" i="280"/>
  <c r="G9" i="280"/>
  <c r="F9" i="280"/>
  <c r="E9" i="280"/>
  <c r="A1" i="280"/>
  <c r="A2" i="280" s="1"/>
  <c r="E10" i="279"/>
  <c r="F10" i="279"/>
  <c r="G10" i="279"/>
  <c r="H10" i="279"/>
  <c r="E11" i="279"/>
  <c r="F11" i="279"/>
  <c r="G11" i="279"/>
  <c r="H11" i="279"/>
  <c r="E12" i="279"/>
  <c r="F12" i="279"/>
  <c r="G12" i="279"/>
  <c r="H12" i="279"/>
  <c r="E13" i="279"/>
  <c r="F13" i="279"/>
  <c r="G13" i="279"/>
  <c r="H13" i="279"/>
  <c r="E14" i="279"/>
  <c r="F14" i="279"/>
  <c r="G14" i="279"/>
  <c r="H14" i="279"/>
  <c r="H9" i="279"/>
  <c r="G9" i="279"/>
  <c r="F9" i="279"/>
  <c r="E9" i="279"/>
  <c r="A1" i="279"/>
  <c r="A2" i="279" s="1"/>
  <c r="E10" i="278"/>
  <c r="F10" i="278"/>
  <c r="G10" i="278"/>
  <c r="H10" i="278"/>
  <c r="E11" i="278"/>
  <c r="F11" i="278"/>
  <c r="G11" i="278"/>
  <c r="H11" i="278"/>
  <c r="E12" i="278"/>
  <c r="F12" i="278"/>
  <c r="G12" i="278"/>
  <c r="H12" i="278"/>
  <c r="E13" i="278"/>
  <c r="F13" i="278"/>
  <c r="G13" i="278"/>
  <c r="H13" i="278"/>
  <c r="E14" i="278"/>
  <c r="F14" i="278"/>
  <c r="G14" i="278"/>
  <c r="H14" i="278"/>
  <c r="H9" i="278"/>
  <c r="G9" i="278"/>
  <c r="F9" i="278"/>
  <c r="E9" i="278"/>
  <c r="A1" i="278"/>
  <c r="A2" i="278" s="1"/>
  <c r="E10" i="277"/>
  <c r="F10" i="277"/>
  <c r="G10" i="277"/>
  <c r="H10" i="277"/>
  <c r="E11" i="277"/>
  <c r="F11" i="277"/>
  <c r="G11" i="277"/>
  <c r="H11" i="277"/>
  <c r="E12" i="277"/>
  <c r="F12" i="277"/>
  <c r="G12" i="277"/>
  <c r="H12" i="277"/>
  <c r="E13" i="277"/>
  <c r="F13" i="277"/>
  <c r="G13" i="277"/>
  <c r="H13" i="277"/>
  <c r="E14" i="277"/>
  <c r="F14" i="277"/>
  <c r="G14" i="277"/>
  <c r="H14" i="277"/>
  <c r="H9" i="277"/>
  <c r="G9" i="277"/>
  <c r="F9" i="277"/>
  <c r="E9" i="277"/>
  <c r="A1" i="277"/>
  <c r="A2" i="277" s="1"/>
  <c r="E10" i="276"/>
  <c r="F10" i="276"/>
  <c r="G10" i="276"/>
  <c r="H10" i="276"/>
  <c r="E11" i="276"/>
  <c r="F11" i="276"/>
  <c r="G11" i="276"/>
  <c r="H11" i="276"/>
  <c r="E12" i="276"/>
  <c r="F12" i="276"/>
  <c r="G12" i="276"/>
  <c r="H12" i="276"/>
  <c r="E13" i="276"/>
  <c r="F13" i="276"/>
  <c r="G13" i="276"/>
  <c r="H13" i="276"/>
  <c r="E14" i="276"/>
  <c r="F14" i="276"/>
  <c r="G14" i="276"/>
  <c r="H14" i="276"/>
  <c r="H9" i="276"/>
  <c r="G9" i="276"/>
  <c r="F9" i="276"/>
  <c r="E9" i="276"/>
  <c r="A1" i="276"/>
  <c r="A2" i="276" s="1"/>
  <c r="E10" i="275"/>
  <c r="F10" i="275"/>
  <c r="G10" i="275"/>
  <c r="H10" i="275"/>
  <c r="E11" i="275"/>
  <c r="F11" i="275"/>
  <c r="G11" i="275"/>
  <c r="H11" i="275"/>
  <c r="E12" i="275"/>
  <c r="F12" i="275"/>
  <c r="G12" i="275"/>
  <c r="H12" i="275"/>
  <c r="E13" i="275"/>
  <c r="F13" i="275"/>
  <c r="G13" i="275"/>
  <c r="H13" i="275"/>
  <c r="E14" i="275"/>
  <c r="F14" i="275"/>
  <c r="G14" i="275"/>
  <c r="H14" i="275"/>
  <c r="H9" i="275"/>
  <c r="G9" i="275"/>
  <c r="F9" i="275"/>
  <c r="E9" i="275"/>
  <c r="A1" i="275"/>
  <c r="A2" i="275" s="1"/>
  <c r="E10" i="274"/>
  <c r="F10" i="274"/>
  <c r="G10" i="274"/>
  <c r="H10" i="274"/>
  <c r="E11" i="274"/>
  <c r="F11" i="274"/>
  <c r="G11" i="274"/>
  <c r="H11" i="274"/>
  <c r="E12" i="274"/>
  <c r="F12" i="274"/>
  <c r="G12" i="274"/>
  <c r="H12" i="274"/>
  <c r="E13" i="274"/>
  <c r="F13" i="274"/>
  <c r="G13" i="274"/>
  <c r="H13" i="274"/>
  <c r="E14" i="274"/>
  <c r="F14" i="274"/>
  <c r="G14" i="274"/>
  <c r="H14" i="274"/>
  <c r="H9" i="274"/>
  <c r="G9" i="274"/>
  <c r="F9" i="274"/>
  <c r="E9" i="274"/>
  <c r="A1" i="274"/>
  <c r="A2" i="274" s="1"/>
  <c r="E10" i="273"/>
  <c r="F10" i="273"/>
  <c r="G10" i="273"/>
  <c r="H10" i="273"/>
  <c r="E11" i="273"/>
  <c r="F11" i="273"/>
  <c r="G11" i="273"/>
  <c r="H11" i="273"/>
  <c r="E12" i="273"/>
  <c r="F12" i="273"/>
  <c r="G12" i="273"/>
  <c r="H12" i="273"/>
  <c r="E13" i="273"/>
  <c r="F13" i="273"/>
  <c r="G13" i="273"/>
  <c r="H13" i="273"/>
  <c r="E14" i="273"/>
  <c r="F14" i="273"/>
  <c r="G14" i="273"/>
  <c r="H14" i="273"/>
  <c r="H9" i="273"/>
  <c r="G9" i="273"/>
  <c r="F9" i="273"/>
  <c r="E9" i="273"/>
  <c r="A1" i="273"/>
  <c r="A2" i="273" s="1"/>
  <c r="E10" i="272"/>
  <c r="F10" i="272"/>
  <c r="G10" i="272"/>
  <c r="H10" i="272"/>
  <c r="E11" i="272"/>
  <c r="F11" i="272"/>
  <c r="G11" i="272"/>
  <c r="H11" i="272"/>
  <c r="E12" i="272"/>
  <c r="F12" i="272"/>
  <c r="G12" i="272"/>
  <c r="H12" i="272"/>
  <c r="E13" i="272"/>
  <c r="F13" i="272"/>
  <c r="G13" i="272"/>
  <c r="H13" i="272"/>
  <c r="E14" i="272"/>
  <c r="F14" i="272"/>
  <c r="G14" i="272"/>
  <c r="H14" i="272"/>
  <c r="H9" i="272"/>
  <c r="G9" i="272"/>
  <c r="F9" i="272"/>
  <c r="E9" i="272"/>
  <c r="A1" i="272"/>
  <c r="A2" i="272" s="1"/>
  <c r="E11" i="271"/>
  <c r="F11" i="271"/>
  <c r="G11" i="271"/>
  <c r="H11" i="271"/>
  <c r="H10" i="271"/>
  <c r="G10" i="271"/>
  <c r="F10" i="271"/>
  <c r="E10" i="271"/>
  <c r="A1" i="271"/>
  <c r="A2" i="271" s="1"/>
  <c r="E10" i="270"/>
  <c r="F10" i="270"/>
  <c r="G10" i="270"/>
  <c r="H10" i="270"/>
  <c r="E11" i="270"/>
  <c r="F11" i="270"/>
  <c r="G11" i="270"/>
  <c r="H11" i="270"/>
  <c r="E12" i="270"/>
  <c r="F12" i="270"/>
  <c r="G12" i="270"/>
  <c r="H12" i="270"/>
  <c r="E13" i="270"/>
  <c r="F13" i="270"/>
  <c r="G13" i="270"/>
  <c r="H13" i="270"/>
  <c r="E14" i="270"/>
  <c r="F14" i="270"/>
  <c r="G14" i="270"/>
  <c r="H14" i="270"/>
  <c r="H9" i="270"/>
  <c r="G9" i="270"/>
  <c r="F9" i="270"/>
  <c r="E9" i="270"/>
  <c r="A1" i="270"/>
  <c r="A2" i="270" s="1"/>
  <c r="E10" i="269"/>
  <c r="F10" i="269"/>
  <c r="G10" i="269"/>
  <c r="H10" i="269"/>
  <c r="E11" i="269"/>
  <c r="F11" i="269"/>
  <c r="G11" i="269"/>
  <c r="H11" i="269"/>
  <c r="E12" i="269"/>
  <c r="F12" i="269"/>
  <c r="G12" i="269"/>
  <c r="H12" i="269"/>
  <c r="E13" i="269"/>
  <c r="F13" i="269"/>
  <c r="G13" i="269"/>
  <c r="H13" i="269"/>
  <c r="E14" i="269"/>
  <c r="F14" i="269"/>
  <c r="G14" i="269"/>
  <c r="H14" i="269"/>
  <c r="H9" i="269"/>
  <c r="G9" i="269"/>
  <c r="F9" i="269"/>
  <c r="E9" i="269"/>
  <c r="A1" i="269"/>
  <c r="A2" i="269" s="1"/>
  <c r="E10" i="268"/>
  <c r="F10" i="268"/>
  <c r="G10" i="268"/>
  <c r="H10" i="268"/>
  <c r="E11" i="268"/>
  <c r="F11" i="268"/>
  <c r="G11" i="268"/>
  <c r="H11" i="268"/>
  <c r="E12" i="268"/>
  <c r="F12" i="268"/>
  <c r="G12" i="268"/>
  <c r="H12" i="268"/>
  <c r="E13" i="268"/>
  <c r="F13" i="268"/>
  <c r="G13" i="268"/>
  <c r="H13" i="268"/>
  <c r="E14" i="268"/>
  <c r="F14" i="268"/>
  <c r="G14" i="268"/>
  <c r="H14" i="268"/>
  <c r="H9" i="268"/>
  <c r="G9" i="268"/>
  <c r="F9" i="268"/>
  <c r="E9" i="268"/>
  <c r="A1" i="268"/>
  <c r="A2" i="268" s="1"/>
  <c r="E10" i="267"/>
  <c r="F10" i="267"/>
  <c r="G10" i="267"/>
  <c r="H10" i="267"/>
  <c r="E11" i="267"/>
  <c r="F11" i="267"/>
  <c r="G11" i="267"/>
  <c r="H11" i="267"/>
  <c r="E12" i="267"/>
  <c r="F12" i="267"/>
  <c r="G12" i="267"/>
  <c r="H12" i="267"/>
  <c r="E13" i="267"/>
  <c r="F13" i="267"/>
  <c r="G13" i="267"/>
  <c r="H13" i="267"/>
  <c r="E14" i="267"/>
  <c r="F14" i="267"/>
  <c r="G14" i="267"/>
  <c r="H14" i="267"/>
  <c r="H9" i="267"/>
  <c r="G9" i="267"/>
  <c r="F9" i="267"/>
  <c r="E9" i="267"/>
  <c r="A1" i="267"/>
  <c r="A2" i="267" s="1"/>
  <c r="E10" i="266"/>
  <c r="F10" i="266"/>
  <c r="G10" i="266"/>
  <c r="H10" i="266"/>
  <c r="E11" i="266"/>
  <c r="F11" i="266"/>
  <c r="G11" i="266"/>
  <c r="H11" i="266"/>
  <c r="E12" i="266"/>
  <c r="F12" i="266"/>
  <c r="G12" i="266"/>
  <c r="H12" i="266"/>
  <c r="E13" i="266"/>
  <c r="F13" i="266"/>
  <c r="G13" i="266"/>
  <c r="H13" i="266"/>
  <c r="E14" i="266"/>
  <c r="F14" i="266"/>
  <c r="G14" i="266"/>
  <c r="H14" i="266"/>
  <c r="H9" i="266"/>
  <c r="G9" i="266"/>
  <c r="F9" i="266"/>
  <c r="E9" i="266"/>
  <c r="A1" i="266"/>
  <c r="A2" i="266" s="1"/>
  <c r="E10" i="265"/>
  <c r="F10" i="265"/>
  <c r="G10" i="265"/>
  <c r="H10" i="265"/>
  <c r="E11" i="265"/>
  <c r="F11" i="265"/>
  <c r="G11" i="265"/>
  <c r="H11" i="265"/>
  <c r="E12" i="265"/>
  <c r="F12" i="265"/>
  <c r="G12" i="265"/>
  <c r="H12" i="265"/>
  <c r="E13" i="265"/>
  <c r="F13" i="265"/>
  <c r="G13" i="265"/>
  <c r="H13" i="265"/>
  <c r="E14" i="265"/>
  <c r="F14" i="265"/>
  <c r="G14" i="265"/>
  <c r="H14" i="265"/>
  <c r="H9" i="265"/>
  <c r="G9" i="265"/>
  <c r="F9" i="265"/>
  <c r="E9" i="265"/>
  <c r="A1" i="265"/>
  <c r="A2" i="265" s="1"/>
  <c r="E10" i="264"/>
  <c r="F10" i="264"/>
  <c r="G10" i="264"/>
  <c r="H10" i="264"/>
  <c r="E11" i="264"/>
  <c r="F11" i="264"/>
  <c r="G11" i="264"/>
  <c r="H11" i="264"/>
  <c r="E12" i="264"/>
  <c r="F12" i="264"/>
  <c r="G12" i="264"/>
  <c r="H12" i="264"/>
  <c r="E13" i="264"/>
  <c r="F13" i="264"/>
  <c r="G13" i="264"/>
  <c r="H13" i="264"/>
  <c r="E14" i="264"/>
  <c r="F14" i="264"/>
  <c r="G14" i="264"/>
  <c r="H14" i="264"/>
  <c r="H9" i="264"/>
  <c r="G9" i="264"/>
  <c r="F9" i="264"/>
  <c r="E9" i="264"/>
  <c r="A1" i="264"/>
  <c r="A2" i="264" s="1"/>
  <c r="E10" i="263"/>
  <c r="F10" i="263"/>
  <c r="G10" i="263"/>
  <c r="H10" i="263"/>
  <c r="E11" i="263"/>
  <c r="F11" i="263"/>
  <c r="G11" i="263"/>
  <c r="H11" i="263"/>
  <c r="E12" i="263"/>
  <c r="F12" i="263"/>
  <c r="G12" i="263"/>
  <c r="H12" i="263"/>
  <c r="E13" i="263"/>
  <c r="F13" i="263"/>
  <c r="G13" i="263"/>
  <c r="H13" i="263"/>
  <c r="E14" i="263"/>
  <c r="F14" i="263"/>
  <c r="G14" i="263"/>
  <c r="H14" i="263"/>
  <c r="H9" i="263"/>
  <c r="G9" i="263"/>
  <c r="F9" i="263"/>
  <c r="E9" i="263"/>
  <c r="A1" i="263"/>
  <c r="A2" i="263" s="1"/>
  <c r="E10" i="262"/>
  <c r="F10" i="262"/>
  <c r="G10" i="262"/>
  <c r="H10" i="262"/>
  <c r="E11" i="262"/>
  <c r="F11" i="262"/>
  <c r="G11" i="262"/>
  <c r="H11" i="262"/>
  <c r="E12" i="262"/>
  <c r="F12" i="262"/>
  <c r="G12" i="262"/>
  <c r="H12" i="262"/>
  <c r="E13" i="262"/>
  <c r="F13" i="262"/>
  <c r="G13" i="262"/>
  <c r="H13" i="262"/>
  <c r="E14" i="262"/>
  <c r="F14" i="262"/>
  <c r="G14" i="262"/>
  <c r="H14" i="262"/>
  <c r="H9" i="262"/>
  <c r="G9" i="262"/>
  <c r="F9" i="262"/>
  <c r="E9" i="262"/>
  <c r="A1" i="262"/>
  <c r="A2" i="262" s="1"/>
  <c r="A1" i="261"/>
  <c r="A2" i="261" s="1"/>
  <c r="E10" i="261"/>
  <c r="F10" i="261"/>
  <c r="G10" i="261"/>
  <c r="H10" i="261"/>
  <c r="E11" i="261"/>
  <c r="F11" i="261"/>
  <c r="G11" i="261"/>
  <c r="H11" i="261"/>
  <c r="E12" i="261"/>
  <c r="F12" i="261"/>
  <c r="G12" i="261"/>
  <c r="H12" i="261"/>
  <c r="E13" i="261"/>
  <c r="F13" i="261"/>
  <c r="G13" i="261"/>
  <c r="H13" i="261"/>
  <c r="E14" i="261"/>
  <c r="F14" i="261"/>
  <c r="G14" i="261"/>
  <c r="H14" i="261"/>
  <c r="H9" i="261"/>
  <c r="G9" i="261"/>
  <c r="F9" i="261"/>
  <c r="E9" i="261"/>
  <c r="E10" i="260"/>
  <c r="E11" i="260"/>
  <c r="E12" i="260"/>
  <c r="E13" i="260"/>
  <c r="E14" i="260"/>
  <c r="F10" i="260"/>
  <c r="F11" i="260"/>
  <c r="F12" i="260"/>
  <c r="F13" i="260"/>
  <c r="F14" i="260"/>
  <c r="G10" i="260"/>
  <c r="G11" i="260"/>
  <c r="G12" i="260"/>
  <c r="G13" i="260"/>
  <c r="G14" i="260"/>
  <c r="H10" i="260"/>
  <c r="H11" i="260"/>
  <c r="H12" i="260"/>
  <c r="H13" i="260"/>
  <c r="H14" i="260"/>
  <c r="H9" i="260"/>
  <c r="G9" i="260"/>
  <c r="F9" i="260"/>
  <c r="E9" i="260"/>
  <c r="A1" i="260"/>
  <c r="A2" i="260" s="1"/>
  <c r="E11" i="10"/>
  <c r="F11" i="10"/>
  <c r="G11" i="10"/>
  <c r="H11" i="10"/>
  <c r="H10" i="10"/>
  <c r="G10" i="10"/>
  <c r="F10" i="10"/>
  <c r="E10" i="10"/>
  <c r="A1" i="10"/>
  <c r="E10" i="259"/>
  <c r="F10" i="259"/>
  <c r="G10" i="259"/>
  <c r="H10" i="259"/>
  <c r="E11" i="259"/>
  <c r="F11" i="259"/>
  <c r="G11" i="259"/>
  <c r="H11" i="259"/>
  <c r="E12" i="259"/>
  <c r="F12" i="259"/>
  <c r="G12" i="259"/>
  <c r="H12" i="259"/>
  <c r="E13" i="259"/>
  <c r="F13" i="259"/>
  <c r="G13" i="259"/>
  <c r="H13" i="259"/>
  <c r="E14" i="259"/>
  <c r="F14" i="259"/>
  <c r="G14" i="259"/>
  <c r="H14" i="259"/>
  <c r="H9" i="259"/>
  <c r="G9" i="259"/>
  <c r="F9" i="259"/>
  <c r="E9" i="259"/>
  <c r="A1" i="259"/>
  <c r="A2" i="259" s="1"/>
  <c r="E10" i="258"/>
  <c r="F10" i="258"/>
  <c r="G10" i="258"/>
  <c r="H10" i="258"/>
  <c r="E11" i="258"/>
  <c r="F11" i="258"/>
  <c r="G11" i="258"/>
  <c r="H11" i="258"/>
  <c r="E12" i="258"/>
  <c r="F12" i="258"/>
  <c r="G12" i="258"/>
  <c r="H12" i="258"/>
  <c r="E13" i="258"/>
  <c r="F13" i="258"/>
  <c r="G13" i="258"/>
  <c r="H13" i="258"/>
  <c r="E14" i="258"/>
  <c r="F14" i="258"/>
  <c r="G14" i="258"/>
  <c r="H14" i="258"/>
  <c r="H9" i="258"/>
  <c r="G9" i="258"/>
  <c r="F9" i="258"/>
  <c r="E9" i="258"/>
  <c r="A1" i="258"/>
  <c r="A2" i="258" s="1"/>
  <c r="E10" i="257"/>
  <c r="F10" i="257"/>
  <c r="G10" i="257"/>
  <c r="H10" i="257"/>
  <c r="E11" i="257"/>
  <c r="F11" i="257"/>
  <c r="G11" i="257"/>
  <c r="H11" i="257"/>
  <c r="E12" i="257"/>
  <c r="F12" i="257"/>
  <c r="G12" i="257"/>
  <c r="H12" i="257"/>
  <c r="E13" i="257"/>
  <c r="F13" i="257"/>
  <c r="G13" i="257"/>
  <c r="H13" i="257"/>
  <c r="E14" i="257"/>
  <c r="F14" i="257"/>
  <c r="G14" i="257"/>
  <c r="H14" i="257"/>
  <c r="H9" i="257"/>
  <c r="G9" i="257"/>
  <c r="F9" i="257"/>
  <c r="E9" i="257"/>
  <c r="A1" i="257"/>
  <c r="A2" i="257" s="1"/>
  <c r="E10" i="256"/>
  <c r="F10" i="256"/>
  <c r="G10" i="256"/>
  <c r="H10" i="256"/>
  <c r="E11" i="256"/>
  <c r="F11" i="256"/>
  <c r="G11" i="256"/>
  <c r="H11" i="256"/>
  <c r="E12" i="256"/>
  <c r="F12" i="256"/>
  <c r="G12" i="256"/>
  <c r="H12" i="256"/>
  <c r="E13" i="256"/>
  <c r="F13" i="256"/>
  <c r="G13" i="256"/>
  <c r="H13" i="256"/>
  <c r="E14" i="256"/>
  <c r="F14" i="256"/>
  <c r="G14" i="256"/>
  <c r="H14" i="256"/>
  <c r="H9" i="256"/>
  <c r="G9" i="256"/>
  <c r="F9" i="256"/>
  <c r="E9" i="256"/>
  <c r="A1" i="256"/>
  <c r="A2" i="256" s="1"/>
  <c r="E14" i="138"/>
  <c r="E10" i="138"/>
  <c r="E11" i="138"/>
  <c r="E12" i="138"/>
  <c r="E13" i="138"/>
  <c r="E9" i="138"/>
  <c r="F10" i="138"/>
  <c r="G10" i="138"/>
  <c r="H10" i="138"/>
  <c r="F11" i="138"/>
  <c r="G11" i="138"/>
  <c r="H11" i="138"/>
  <c r="F12" i="138"/>
  <c r="G12" i="138"/>
  <c r="H12" i="138"/>
  <c r="F13" i="138"/>
  <c r="G13" i="138"/>
  <c r="H13" i="138"/>
  <c r="F14" i="138"/>
  <c r="G14" i="138"/>
  <c r="H14" i="138"/>
  <c r="G9" i="138"/>
  <c r="H9" i="138"/>
  <c r="F9" i="138"/>
  <c r="A1" i="138"/>
  <c r="E15" i="286" l="1"/>
  <c r="E15" i="287"/>
  <c r="G15" i="257"/>
  <c r="E15" i="259"/>
  <c r="E15" i="265"/>
  <c r="G15" i="267"/>
  <c r="F15" i="268"/>
  <c r="E15" i="269"/>
  <c r="G12" i="271"/>
  <c r="E15" i="273"/>
  <c r="G15" i="275"/>
  <c r="E15" i="277"/>
  <c r="G15" i="279"/>
  <c r="E15" i="281"/>
  <c r="H15" i="258"/>
  <c r="F15" i="262"/>
  <c r="G15" i="269"/>
  <c r="E12" i="271"/>
  <c r="H15" i="272"/>
  <c r="G15" i="258"/>
  <c r="G15" i="261"/>
  <c r="E15" i="262"/>
  <c r="G15" i="264"/>
  <c r="E15" i="266"/>
  <c r="G15" i="288"/>
  <c r="E15" i="257"/>
  <c r="G15" i="259"/>
  <c r="E15" i="263"/>
  <c r="E15" i="267"/>
  <c r="G15" i="273"/>
  <c r="E15" i="275"/>
  <c r="G15" i="277"/>
  <c r="E15" i="279"/>
  <c r="F12" i="282"/>
  <c r="E15" i="283"/>
  <c r="E15" i="261"/>
  <c r="G15" i="262"/>
  <c r="E15" i="264"/>
  <c r="G15" i="266"/>
  <c r="F15" i="267"/>
  <c r="E15" i="268"/>
  <c r="G15" i="270"/>
  <c r="F12" i="271"/>
  <c r="E15" i="276"/>
  <c r="G15" i="278"/>
  <c r="E15" i="280"/>
  <c r="G12" i="282"/>
  <c r="E15" i="284"/>
  <c r="H15" i="285"/>
  <c r="G15" i="286"/>
  <c r="G15" i="287"/>
  <c r="E15" i="256"/>
  <c r="F15" i="259"/>
  <c r="G15" i="268"/>
  <c r="E15" i="270"/>
  <c r="E15" i="274"/>
  <c r="G15" i="276"/>
  <c r="E15" i="278"/>
  <c r="E12" i="282"/>
  <c r="F15" i="285"/>
  <c r="H15" i="288"/>
  <c r="F15" i="288"/>
  <c r="H15" i="287"/>
  <c r="F15" i="287"/>
  <c r="H15" i="286"/>
  <c r="F15" i="286"/>
  <c r="E15" i="285"/>
  <c r="I15" i="285" s="1"/>
  <c r="C12" i="285" s="1"/>
  <c r="G15" i="285"/>
  <c r="H15" i="284"/>
  <c r="G15" i="284"/>
  <c r="F15" i="284"/>
  <c r="H15" i="283"/>
  <c r="G15" i="283"/>
  <c r="F15" i="283"/>
  <c r="H12" i="282"/>
  <c r="G15" i="281"/>
  <c r="H15" i="281"/>
  <c r="F15" i="281"/>
  <c r="F15" i="280"/>
  <c r="G15" i="280"/>
  <c r="H15" i="280"/>
  <c r="F15" i="279"/>
  <c r="H15" i="279"/>
  <c r="H15" i="278"/>
  <c r="F15" i="278"/>
  <c r="H15" i="277"/>
  <c r="F15" i="277"/>
  <c r="H15" i="276"/>
  <c r="F15" i="276"/>
  <c r="H15" i="275"/>
  <c r="F15" i="275"/>
  <c r="F15" i="274"/>
  <c r="G15" i="274"/>
  <c r="H15" i="274"/>
  <c r="H15" i="273"/>
  <c r="F15" i="273"/>
  <c r="E15" i="272"/>
  <c r="G15" i="272"/>
  <c r="F15" i="272"/>
  <c r="H12" i="271"/>
  <c r="H15" i="270"/>
  <c r="F15" i="270"/>
  <c r="F15" i="269"/>
  <c r="H15" i="269"/>
  <c r="H15" i="268"/>
  <c r="H15" i="267"/>
  <c r="H15" i="266"/>
  <c r="F15" i="266"/>
  <c r="G15" i="265"/>
  <c r="H15" i="265"/>
  <c r="F15" i="265"/>
  <c r="F15" i="264"/>
  <c r="H15" i="264"/>
  <c r="H15" i="263"/>
  <c r="G15" i="263"/>
  <c r="F15" i="263"/>
  <c r="H15" i="262"/>
  <c r="H15" i="261"/>
  <c r="F15" i="261"/>
  <c r="E15" i="260"/>
  <c r="G15" i="260"/>
  <c r="H15" i="260"/>
  <c r="F15" i="260"/>
  <c r="H15" i="259"/>
  <c r="E15" i="258"/>
  <c r="F15" i="258"/>
  <c r="F15" i="257"/>
  <c r="H15" i="257"/>
  <c r="F15" i="256"/>
  <c r="G15" i="256"/>
  <c r="H15" i="256"/>
  <c r="A2" i="138"/>
  <c r="A2" i="10"/>
  <c r="I15" i="274" l="1"/>
  <c r="B10" i="274" s="1"/>
  <c r="I15" i="268"/>
  <c r="B11" i="268" s="1"/>
  <c r="I15" i="267"/>
  <c r="B10" i="267" s="1"/>
  <c r="I15" i="269"/>
  <c r="B13" i="269" s="1"/>
  <c r="I15" i="272"/>
  <c r="C11" i="272" s="1"/>
  <c r="I15" i="277"/>
  <c r="C10" i="277" s="1"/>
  <c r="I15" i="284"/>
  <c r="C14" i="284" s="1"/>
  <c r="I15" i="262"/>
  <c r="B12" i="262" s="1"/>
  <c r="I15" i="286"/>
  <c r="C13" i="286" s="1"/>
  <c r="I15" i="288"/>
  <c r="B11" i="288" s="1"/>
  <c r="I15" i="257"/>
  <c r="B13" i="257" s="1"/>
  <c r="I15" i="264"/>
  <c r="B12" i="264" s="1"/>
  <c r="I15" i="258"/>
  <c r="I15" i="273"/>
  <c r="C9" i="273" s="1"/>
  <c r="C11" i="285"/>
  <c r="I15" i="275"/>
  <c r="B13" i="275" s="1"/>
  <c r="I15" i="280"/>
  <c r="B13" i="280" s="1"/>
  <c r="I12" i="282"/>
  <c r="C10" i="282" s="1"/>
  <c r="I15" i="256"/>
  <c r="C13" i="256" s="1"/>
  <c r="I15" i="279"/>
  <c r="C12" i="279" s="1"/>
  <c r="I15" i="281"/>
  <c r="I15" i="283"/>
  <c r="B14" i="283" s="1"/>
  <c r="I15" i="259"/>
  <c r="B12" i="259" s="1"/>
  <c r="I15" i="276"/>
  <c r="C11" i="276" s="1"/>
  <c r="I15" i="278"/>
  <c r="I15" i="270"/>
  <c r="C9" i="270" s="1"/>
  <c r="B13" i="285"/>
  <c r="B9" i="264"/>
  <c r="I15" i="266"/>
  <c r="C11" i="266" s="1"/>
  <c r="C12" i="268"/>
  <c r="C14" i="285"/>
  <c r="I15" i="260"/>
  <c r="C9" i="260" s="1"/>
  <c r="I15" i="261"/>
  <c r="C14" i="261" s="1"/>
  <c r="I15" i="265"/>
  <c r="C13" i="265" s="1"/>
  <c r="B14" i="268"/>
  <c r="I12" i="271"/>
  <c r="C11" i="271" s="1"/>
  <c r="B10" i="285"/>
  <c r="C13" i="285"/>
  <c r="C11" i="286"/>
  <c r="I15" i="287"/>
  <c r="C9" i="287" s="1"/>
  <c r="C10" i="288"/>
  <c r="C12" i="286"/>
  <c r="C14" i="286"/>
  <c r="B13" i="286"/>
  <c r="D13" i="286" s="1"/>
  <c r="B9" i="286"/>
  <c r="B14" i="286"/>
  <c r="C9" i="286"/>
  <c r="C10" i="286"/>
  <c r="B12" i="286"/>
  <c r="B10" i="286"/>
  <c r="B11" i="286"/>
  <c r="D11" i="286" s="1"/>
  <c r="B9" i="285"/>
  <c r="B14" i="285"/>
  <c r="C10" i="285"/>
  <c r="B12" i="285"/>
  <c r="D12" i="285" s="1"/>
  <c r="B11" i="285"/>
  <c r="C9" i="285"/>
  <c r="C13" i="284"/>
  <c r="C9" i="284"/>
  <c r="C10" i="284"/>
  <c r="B14" i="284"/>
  <c r="B13" i="284"/>
  <c r="D13" i="284" s="1"/>
  <c r="B10" i="284"/>
  <c r="C13" i="281"/>
  <c r="B12" i="281"/>
  <c r="C9" i="281"/>
  <c r="C14" i="281"/>
  <c r="C11" i="281"/>
  <c r="B11" i="281"/>
  <c r="B9" i="281"/>
  <c r="D9" i="281" s="1"/>
  <c r="C10" i="281"/>
  <c r="B13" i="281"/>
  <c r="D13" i="281" s="1"/>
  <c r="B10" i="281"/>
  <c r="C12" i="281"/>
  <c r="B14" i="281"/>
  <c r="D14" i="281" s="1"/>
  <c r="C13" i="280"/>
  <c r="D13" i="280" s="1"/>
  <c r="B12" i="280"/>
  <c r="C9" i="280"/>
  <c r="C14" i="280"/>
  <c r="C11" i="280"/>
  <c r="B9" i="280"/>
  <c r="B11" i="280"/>
  <c r="C12" i="280"/>
  <c r="B14" i="280"/>
  <c r="C10" i="280"/>
  <c r="B10" i="280"/>
  <c r="B10" i="279"/>
  <c r="C13" i="279"/>
  <c r="C11" i="279"/>
  <c r="C13" i="278"/>
  <c r="B12" i="278"/>
  <c r="C9" i="278"/>
  <c r="C11" i="278"/>
  <c r="C14" i="278"/>
  <c r="B13" i="278"/>
  <c r="B9" i="278"/>
  <c r="D9" i="278" s="1"/>
  <c r="B10" i="278"/>
  <c r="C10" i="278"/>
  <c r="B14" i="278"/>
  <c r="C12" i="278"/>
  <c r="B11" i="278"/>
  <c r="D11" i="278" s="1"/>
  <c r="C9" i="276"/>
  <c r="B13" i="276"/>
  <c r="B14" i="276"/>
  <c r="C12" i="275"/>
  <c r="C9" i="275"/>
  <c r="C9" i="274"/>
  <c r="B13" i="274"/>
  <c r="C14" i="274"/>
  <c r="C10" i="274"/>
  <c r="D10" i="274" s="1"/>
  <c r="C11" i="274"/>
  <c r="C13" i="274"/>
  <c r="B11" i="274"/>
  <c r="B9" i="274"/>
  <c r="B12" i="274"/>
  <c r="C12" i="274"/>
  <c r="B14" i="274"/>
  <c r="C10" i="272"/>
  <c r="B9" i="272"/>
  <c r="C12" i="272"/>
  <c r="B11" i="272"/>
  <c r="D11" i="272" s="1"/>
  <c r="C9" i="272"/>
  <c r="B13" i="272"/>
  <c r="B10" i="272"/>
  <c r="C13" i="272"/>
  <c r="B12" i="272"/>
  <c r="C14" i="272"/>
  <c r="B14" i="272"/>
  <c r="B11" i="271"/>
  <c r="B10" i="269"/>
  <c r="B12" i="269"/>
  <c r="C10" i="269"/>
  <c r="C9" i="268"/>
  <c r="B9" i="268"/>
  <c r="C11" i="268"/>
  <c r="D11" i="268" s="1"/>
  <c r="B12" i="268"/>
  <c r="C10" i="268"/>
  <c r="B10" i="268"/>
  <c r="C14" i="268"/>
  <c r="D14" i="268" s="1"/>
  <c r="C13" i="268"/>
  <c r="B13" i="268"/>
  <c r="C14" i="267"/>
  <c r="B13" i="267"/>
  <c r="B11" i="267"/>
  <c r="C12" i="267"/>
  <c r="C9" i="267"/>
  <c r="C10" i="267"/>
  <c r="D10" i="267" s="1"/>
  <c r="C10" i="266"/>
  <c r="B14" i="266"/>
  <c r="B12" i="266"/>
  <c r="B13" i="265"/>
  <c r="B14" i="264"/>
  <c r="C14" i="264"/>
  <c r="D14" i="264" s="1"/>
  <c r="B11" i="264"/>
  <c r="I15" i="263"/>
  <c r="B12" i="263" s="1"/>
  <c r="C11" i="262"/>
  <c r="C13" i="262"/>
  <c r="C14" i="262"/>
  <c r="B12" i="261"/>
  <c r="B9" i="261"/>
  <c r="C9" i="261"/>
  <c r="C13" i="260"/>
  <c r="B14" i="260"/>
  <c r="B12" i="260"/>
  <c r="C13" i="259"/>
  <c r="C9" i="258"/>
  <c r="B12" i="258"/>
  <c r="C14" i="258"/>
  <c r="C11" i="258"/>
  <c r="B13" i="258"/>
  <c r="C10" i="258"/>
  <c r="B9" i="258"/>
  <c r="B10" i="258"/>
  <c r="C12" i="258"/>
  <c r="B14" i="258"/>
  <c r="C13" i="258"/>
  <c r="B11" i="258"/>
  <c r="D11" i="258" s="1"/>
  <c r="B12" i="257"/>
  <c r="B10" i="257"/>
  <c r="C9" i="257"/>
  <c r="C14" i="257"/>
  <c r="B14" i="257"/>
  <c r="B11" i="257"/>
  <c r="C11" i="256"/>
  <c r="C9" i="256"/>
  <c r="G15" i="138"/>
  <c r="E15" i="138"/>
  <c r="H15" i="138"/>
  <c r="F15" i="138"/>
  <c r="F12" i="10"/>
  <c r="G12" i="10"/>
  <c r="E12" i="10"/>
  <c r="H12" i="10"/>
  <c r="B10" i="260" l="1"/>
  <c r="B10" i="262"/>
  <c r="C12" i="264"/>
  <c r="D12" i="264" s="1"/>
  <c r="C13" i="269"/>
  <c r="D13" i="269" s="1"/>
  <c r="B9" i="275"/>
  <c r="B11" i="276"/>
  <c r="B12" i="276"/>
  <c r="B13" i="279"/>
  <c r="D13" i="279" s="1"/>
  <c r="C10" i="256"/>
  <c r="C11" i="257"/>
  <c r="B9" i="257"/>
  <c r="C12" i="259"/>
  <c r="D12" i="259" s="1"/>
  <c r="B9" i="260"/>
  <c r="C12" i="260"/>
  <c r="C14" i="260"/>
  <c r="D14" i="260" s="1"/>
  <c r="B11" i="262"/>
  <c r="D11" i="262" s="1"/>
  <c r="C9" i="262"/>
  <c r="B14" i="262"/>
  <c r="C9" i="264"/>
  <c r="D9" i="264" s="1"/>
  <c r="C10" i="264"/>
  <c r="D10" i="264" s="1"/>
  <c r="C10" i="265"/>
  <c r="B12" i="267"/>
  <c r="B9" i="267"/>
  <c r="C11" i="269"/>
  <c r="D11" i="269" s="1"/>
  <c r="B9" i="269"/>
  <c r="C10" i="275"/>
  <c r="C13" i="275"/>
  <c r="D13" i="275" s="1"/>
  <c r="B10" i="275"/>
  <c r="D10" i="275" s="1"/>
  <c r="B9" i="276"/>
  <c r="C10" i="276"/>
  <c r="C13" i="276"/>
  <c r="D13" i="276" s="1"/>
  <c r="C9" i="279"/>
  <c r="B14" i="279"/>
  <c r="C10" i="279"/>
  <c r="C12" i="284"/>
  <c r="B12" i="284"/>
  <c r="D12" i="284" s="1"/>
  <c r="C11" i="284"/>
  <c r="D14" i="285"/>
  <c r="C11" i="264"/>
  <c r="B13" i="260"/>
  <c r="D13" i="260" s="1"/>
  <c r="C10" i="260"/>
  <c r="B13" i="262"/>
  <c r="B9" i="262"/>
  <c r="C13" i="264"/>
  <c r="C14" i="269"/>
  <c r="B14" i="269"/>
  <c r="B11" i="275"/>
  <c r="B12" i="275"/>
  <c r="C12" i="276"/>
  <c r="C14" i="279"/>
  <c r="B9" i="279"/>
  <c r="C13" i="257"/>
  <c r="D13" i="257" s="1"/>
  <c r="C10" i="257"/>
  <c r="C12" i="257"/>
  <c r="C14" i="259"/>
  <c r="B11" i="260"/>
  <c r="D11" i="260" s="1"/>
  <c r="C11" i="260"/>
  <c r="C10" i="262"/>
  <c r="C12" i="262"/>
  <c r="D12" i="262" s="1"/>
  <c r="B13" i="264"/>
  <c r="D13" i="264" s="1"/>
  <c r="B10" i="264"/>
  <c r="C14" i="265"/>
  <c r="C11" i="267"/>
  <c r="D11" i="267" s="1"/>
  <c r="C13" i="267"/>
  <c r="B14" i="267"/>
  <c r="B11" i="269"/>
  <c r="C9" i="269"/>
  <c r="C12" i="269"/>
  <c r="C14" i="275"/>
  <c r="C11" i="275"/>
  <c r="B14" i="275"/>
  <c r="D14" i="275" s="1"/>
  <c r="B10" i="276"/>
  <c r="C14" i="276"/>
  <c r="B12" i="279"/>
  <c r="D12" i="279" s="1"/>
  <c r="B11" i="279"/>
  <c r="D11" i="279" s="1"/>
  <c r="B11" i="284"/>
  <c r="B9" i="284"/>
  <c r="D11" i="285"/>
  <c r="C12" i="287"/>
  <c r="D10" i="285"/>
  <c r="D10" i="272"/>
  <c r="D11" i="280"/>
  <c r="C14" i="287"/>
  <c r="D10" i="284"/>
  <c r="C13" i="287"/>
  <c r="B10" i="277"/>
  <c r="D14" i="267"/>
  <c r="D13" i="272"/>
  <c r="C12" i="273"/>
  <c r="B13" i="277"/>
  <c r="B9" i="283"/>
  <c r="C14" i="288"/>
  <c r="D14" i="288" s="1"/>
  <c r="C14" i="277"/>
  <c r="C11" i="288"/>
  <c r="D11" i="288" s="1"/>
  <c r="B14" i="270"/>
  <c r="C10" i="273"/>
  <c r="B14" i="277"/>
  <c r="B11" i="277"/>
  <c r="C13" i="277"/>
  <c r="D13" i="277" s="1"/>
  <c r="C13" i="283"/>
  <c r="C9" i="288"/>
  <c r="B13" i="288"/>
  <c r="D14" i="262"/>
  <c r="D11" i="264"/>
  <c r="D12" i="268"/>
  <c r="C11" i="270"/>
  <c r="B12" i="273"/>
  <c r="D9" i="274"/>
  <c r="B12" i="277"/>
  <c r="C9" i="277"/>
  <c r="C11" i="277"/>
  <c r="C10" i="283"/>
  <c r="B14" i="288"/>
  <c r="B12" i="288"/>
  <c r="B9" i="288"/>
  <c r="C12" i="270"/>
  <c r="D12" i="270" s="1"/>
  <c r="C12" i="277"/>
  <c r="B9" i="277"/>
  <c r="D9" i="277" s="1"/>
  <c r="B10" i="282"/>
  <c r="D10" i="282" s="1"/>
  <c r="C12" i="288"/>
  <c r="C13" i="288"/>
  <c r="B10" i="288"/>
  <c r="D10" i="288" s="1"/>
  <c r="D9" i="262"/>
  <c r="B11" i="270"/>
  <c r="C14" i="270"/>
  <c r="C13" i="270"/>
  <c r="B14" i="273"/>
  <c r="B10" i="273"/>
  <c r="D10" i="273" s="1"/>
  <c r="C13" i="273"/>
  <c r="C11" i="282"/>
  <c r="C12" i="282" s="1"/>
  <c r="B11" i="283"/>
  <c r="B10" i="283"/>
  <c r="D10" i="283" s="1"/>
  <c r="C14" i="283"/>
  <c r="D14" i="283" s="1"/>
  <c r="C10" i="270"/>
  <c r="B12" i="270"/>
  <c r="B13" i="270"/>
  <c r="C14" i="273"/>
  <c r="B13" i="273"/>
  <c r="C11" i="273"/>
  <c r="C12" i="283"/>
  <c r="C9" i="283"/>
  <c r="C11" i="283"/>
  <c r="B10" i="270"/>
  <c r="B9" i="270"/>
  <c r="D9" i="270" s="1"/>
  <c r="B11" i="273"/>
  <c r="B9" i="273"/>
  <c r="D9" i="273" s="1"/>
  <c r="B11" i="282"/>
  <c r="B12" i="283"/>
  <c r="B13" i="283"/>
  <c r="D9" i="285"/>
  <c r="D13" i="285"/>
  <c r="C14" i="256"/>
  <c r="B11" i="256"/>
  <c r="D11" i="256" s="1"/>
  <c r="B10" i="256"/>
  <c r="D10" i="256" s="1"/>
  <c r="B13" i="259"/>
  <c r="D13" i="259" s="1"/>
  <c r="B11" i="259"/>
  <c r="C11" i="259"/>
  <c r="C12" i="265"/>
  <c r="B9" i="265"/>
  <c r="C9" i="265"/>
  <c r="D11" i="281"/>
  <c r="B14" i="256"/>
  <c r="B10" i="259"/>
  <c r="B14" i="259"/>
  <c r="C9" i="259"/>
  <c r="B14" i="265"/>
  <c r="D14" i="265" s="1"/>
  <c r="B11" i="265"/>
  <c r="B12" i="265"/>
  <c r="D13" i="265"/>
  <c r="B13" i="256"/>
  <c r="D13" i="256" s="1"/>
  <c r="B12" i="256"/>
  <c r="B9" i="256"/>
  <c r="D9" i="256" s="1"/>
  <c r="C12" i="256"/>
  <c r="B9" i="259"/>
  <c r="C10" i="259"/>
  <c r="C13" i="263"/>
  <c r="B10" i="265"/>
  <c r="D10" i="265" s="1"/>
  <c r="C11" i="265"/>
  <c r="D10" i="268"/>
  <c r="D9" i="269"/>
  <c r="D14" i="286"/>
  <c r="D12" i="286"/>
  <c r="C12" i="261"/>
  <c r="B13" i="261"/>
  <c r="C11" i="261"/>
  <c r="C11" i="263"/>
  <c r="B13" i="266"/>
  <c r="C13" i="266"/>
  <c r="C14" i="266"/>
  <c r="D14" i="266" s="1"/>
  <c r="C10" i="271"/>
  <c r="C12" i="271" s="1"/>
  <c r="D9" i="286"/>
  <c r="B10" i="287"/>
  <c r="B14" i="287"/>
  <c r="C11" i="287"/>
  <c r="D13" i="274"/>
  <c r="B14" i="261"/>
  <c r="D14" i="261" s="1"/>
  <c r="B10" i="261"/>
  <c r="C10" i="261"/>
  <c r="C10" i="263"/>
  <c r="B11" i="266"/>
  <c r="D11" i="266" s="1"/>
  <c r="C12" i="266"/>
  <c r="D12" i="266" s="1"/>
  <c r="C9" i="266"/>
  <c r="B10" i="271"/>
  <c r="B12" i="271" s="1"/>
  <c r="D11" i="276"/>
  <c r="B12" i="287"/>
  <c r="B11" i="287"/>
  <c r="D11" i="287" s="1"/>
  <c r="C10" i="287"/>
  <c r="C13" i="261"/>
  <c r="B11" i="261"/>
  <c r="B10" i="266"/>
  <c r="B9" i="266"/>
  <c r="D9" i="266" s="1"/>
  <c r="D13" i="267"/>
  <c r="D9" i="268"/>
  <c r="D9" i="284"/>
  <c r="B13" i="287"/>
  <c r="D13" i="287" s="1"/>
  <c r="B9" i="287"/>
  <c r="D9" i="287" s="1"/>
  <c r="D10" i="286"/>
  <c r="D14" i="284"/>
  <c r="D11" i="284"/>
  <c r="D10" i="281"/>
  <c r="D12" i="281"/>
  <c r="D14" i="280"/>
  <c r="D10" i="280"/>
  <c r="D9" i="280"/>
  <c r="D12" i="280"/>
  <c r="D10" i="279"/>
  <c r="D9" i="279"/>
  <c r="D14" i="279"/>
  <c r="D10" i="278"/>
  <c r="D14" i="278"/>
  <c r="D13" i="278"/>
  <c r="D12" i="278"/>
  <c r="D10" i="277"/>
  <c r="D14" i="277"/>
  <c r="D10" i="276"/>
  <c r="D9" i="276"/>
  <c r="D14" i="276"/>
  <c r="D12" i="276"/>
  <c r="D12" i="275"/>
  <c r="D11" i="275"/>
  <c r="D9" i="275"/>
  <c r="D11" i="274"/>
  <c r="D12" i="274"/>
  <c r="D14" i="274"/>
  <c r="D12" i="272"/>
  <c r="D9" i="272"/>
  <c r="D14" i="272"/>
  <c r="D11" i="271"/>
  <c r="D12" i="269"/>
  <c r="D10" i="269"/>
  <c r="D14" i="269"/>
  <c r="D13" i="268"/>
  <c r="D12" i="267"/>
  <c r="D9" i="267"/>
  <c r="D10" i="266"/>
  <c r="C12" i="263"/>
  <c r="D12" i="263" s="1"/>
  <c r="B9" i="263"/>
  <c r="B10" i="263"/>
  <c r="C14" i="263"/>
  <c r="B11" i="263"/>
  <c r="D11" i="263" s="1"/>
  <c r="C9" i="263"/>
  <c r="D9" i="263" s="1"/>
  <c r="B14" i="263"/>
  <c r="B13" i="263"/>
  <c r="D13" i="262"/>
  <c r="D10" i="262"/>
  <c r="D9" i="261"/>
  <c r="D12" i="261"/>
  <c r="D9" i="260"/>
  <c r="D12" i="260"/>
  <c r="D10" i="258"/>
  <c r="D9" i="258"/>
  <c r="D14" i="258"/>
  <c r="D12" i="258"/>
  <c r="D13" i="258"/>
  <c r="D11" i="257"/>
  <c r="D10" i="257"/>
  <c r="D12" i="257"/>
  <c r="D9" i="257"/>
  <c r="D14" i="257"/>
  <c r="I15" i="138"/>
  <c r="B14" i="138" s="1"/>
  <c r="I12" i="10"/>
  <c r="C11" i="10" s="1"/>
  <c r="D10" i="259" l="1"/>
  <c r="D13" i="283"/>
  <c r="D13" i="270"/>
  <c r="D12" i="288"/>
  <c r="D12" i="287"/>
  <c r="D14" i="259"/>
  <c r="D10" i="260"/>
  <c r="D11" i="283"/>
  <c r="D13" i="266"/>
  <c r="D10" i="263"/>
  <c r="D10" i="261"/>
  <c r="D14" i="287"/>
  <c r="D9" i="259"/>
  <c r="D14" i="256"/>
  <c r="D9" i="283"/>
  <c r="D14" i="273"/>
  <c r="D14" i="270"/>
  <c r="D12" i="277"/>
  <c r="D9" i="288"/>
  <c r="D12" i="273"/>
  <c r="D12" i="265"/>
  <c r="D13" i="261"/>
  <c r="D12" i="283"/>
  <c r="D13" i="288"/>
  <c r="D11" i="277"/>
  <c r="D9" i="265"/>
  <c r="D13" i="273"/>
  <c r="D11" i="282"/>
  <c r="D12" i="282" s="1"/>
  <c r="D10" i="270"/>
  <c r="D11" i="270"/>
  <c r="D11" i="273"/>
  <c r="D14" i="263"/>
  <c r="D10" i="271"/>
  <c r="D12" i="271" s="1"/>
  <c r="B12" i="282"/>
  <c r="D11" i="259"/>
  <c r="D10" i="287"/>
  <c r="D11" i="261"/>
  <c r="D12" i="256"/>
  <c r="D13" i="263"/>
  <c r="D11" i="265"/>
  <c r="B13" i="138"/>
  <c r="B12" i="138"/>
  <c r="B11" i="138"/>
  <c r="C11" i="138"/>
  <c r="C13" i="138"/>
  <c r="C10" i="138"/>
  <c r="C9" i="138"/>
  <c r="C14" i="138"/>
  <c r="D14" i="138" s="1"/>
  <c r="C12" i="138"/>
  <c r="B10" i="138"/>
  <c r="B9" i="138"/>
  <c r="B11" i="10"/>
  <c r="D11" i="10" s="1"/>
  <c r="C10" i="10"/>
  <c r="C12" i="10" s="1"/>
  <c r="B10" i="10"/>
  <c r="D10" i="138" l="1"/>
  <c r="D11" i="138"/>
  <c r="D12" i="138"/>
  <c r="D9" i="138"/>
  <c r="D13" i="138"/>
  <c r="D10" i="10"/>
  <c r="D12" i="10" s="1"/>
  <c r="B12" i="10"/>
</calcChain>
</file>

<file path=xl/sharedStrings.xml><?xml version="1.0" encoding="utf-8"?>
<sst xmlns="http://schemas.openxmlformats.org/spreadsheetml/2006/main" count="14410" uniqueCount="644">
  <si>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</si>
  <si>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</si>
  <si>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</si>
  <si>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</si>
  <si>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</si>
  <si>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</si>
  <si>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</si>
  <si>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</si>
  <si>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</si>
  <si>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</si>
  <si>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</si>
  <si>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</si>
  <si>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SD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</si>
  <si>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</si>
  <si>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</si>
  <si>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</si>
  <si>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</si>
  <si>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</si>
  <si>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</si>
  <si>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</si>
  <si>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</si>
  <si>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</si>
  <si>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</si>
  <si>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</si>
  <si>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</si>
  <si>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</si>
  <si>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</si>
  <si>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</si>
  <si>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</si>
  <si>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</si>
  <si>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</si>
  <si>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</si>
  <si>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</si>
  <si>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</si>
  <si>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</si>
  <si>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</si>
  <si>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</si>
  <si>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</si>
  <si>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</si>
  <si>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</si>
  <si>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</si>
  <si>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</si>
  <si>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</si>
  <si>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</si>
  <si>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</si>
  <si>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</si>
  <si>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</si>
  <si>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</si>
  <si>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</si>
  <si>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</si>
  <si>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</si>
  <si>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</si>
  <si>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</si>
  <si>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</si>
  <si>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</si>
  <si>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da Saúde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</si>
  <si>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</si>
  <si>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</si>
  <si>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</si>
  <si>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</si>
  <si>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</si>
  <si>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</si>
  <si>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</si>
  <si>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</si>
  <si>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</si>
  <si>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</si>
  <si>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</si>
  <si>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</si>
  <si>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</si>
  <si>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</si>
  <si>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</si>
  <si>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</si>
  <si>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</si>
  <si>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</si>
  <si>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</si>
  <si>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</si>
  <si>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</si>
  <si>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</si>
  <si>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</si>
  <si>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</si>
  <si>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</si>
  <si>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</si>
  <si>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</si>
  <si>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</si>
  <si>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</si>
  <si>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</si>
  <si>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</si>
  <si>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</si>
  <si>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</si>
  <si>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</si>
  <si>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</si>
  <si>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</si>
  <si>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</si>
  <si>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</si>
  <si>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</si>
  <si>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</si>
  <si>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</si>
  <si>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</si>
  <si>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</si>
  <si>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</si>
  <si>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</si>
  <si>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</si>
  <si>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</si>
  <si>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</si>
  <si>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</si>
  <si>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</si>
  <si>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</si>
  <si>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</si>
  <si>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</si>
  <si>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</si>
  <si>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</si>
  <si>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</si>
  <si>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</si>
  <si>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</si>
  <si>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</si>
  <si>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</si>
  <si>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</si>
  <si>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</si>
  <si>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</si>
  <si>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</si>
  <si>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</si>
  <si>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</si>
  <si>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</si>
  <si>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</si>
  <si>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</si>
  <si>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</si>
  <si>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</si>
  <si>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</si>
  <si>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</si>
  <si>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</si>
  <si>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</si>
  <si>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</si>
  <si>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</si>
  <si>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</si>
  <si>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</si>
  <si>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</si>
  <si>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</si>
  <si>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</si>
  <si>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</si>
  <si>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</si>
  <si>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</si>
  <si>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</si>
  <si>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</si>
  <si>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</si>
  <si>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</si>
  <si>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</si>
  <si>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</si>
  <si>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</si>
  <si>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</si>
  <si>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</si>
  <si>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</si>
  <si>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</si>
  <si>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</si>
  <si>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</si>
  <si>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</si>
  <si>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</si>
  <si>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</si>
  <si>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</si>
  <si>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</si>
  <si>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</si>
  <si>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</si>
  <si>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</si>
  <si>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</si>
  <si>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</si>
  <si>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</si>
  <si>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</si>
  <si>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</si>
  <si>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</si>
  <si>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</si>
  <si>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</si>
  <si>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</si>
  <si>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</si>
  <si>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</si>
  <si>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</si>
  <si>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</si>
  <si>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</si>
  <si>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</si>
  <si>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</si>
  <si>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</si>
  <si>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</si>
  <si>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</si>
  <si>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</si>
  <si>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</si>
  <si>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</si>
  <si>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</si>
  <si>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</si>
  <si>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</si>
  <si>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</si>
  <si>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</si>
  <si>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</si>
  <si>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</si>
  <si>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</si>
  <si>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</si>
  <si>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</si>
  <si>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</si>
  <si>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</si>
  <si>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</si>
  <si>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</si>
  <si>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</si>
  <si>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</si>
  <si>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</si>
  <si>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</si>
  <si>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</si>
  <si>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</si>
  <si>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</si>
  <si>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</si>
  <si>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</si>
  <si>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</si>
  <si>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</si>
  <si>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</si>
  <si>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</si>
  <si>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</si>
  <si>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</si>
  <si>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</si>
  <si>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</si>
  <si>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</si>
  <si>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</si>
  <si>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</si>
  <si>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</si>
  <si>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</si>
  <si>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</si>
  <si>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</si>
  <si>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</si>
  <si>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</si>
  <si>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</si>
  <si>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</si>
  <si>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</si>
  <si>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</si>
  <si>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</si>
  <si>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</si>
  <si>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</si>
  <si>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</si>
  <si>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</si>
  <si>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</si>
  <si>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</si>
  <si>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</si>
  <si>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</si>
  <si>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</si>
  <si>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</si>
  <si>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</si>
  <si>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</si>
  <si>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</si>
  <si>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</si>
  <si>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</si>
  <si>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</si>
  <si>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</si>
  <si>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</si>
  <si>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</si>
  <si>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</si>
  <si>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</si>
  <si>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</si>
  <si>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</si>
  <si>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</si>
  <si>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</si>
  <si>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</si>
  <si>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</si>
  <si>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</si>
  <si>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</si>
  <si>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</si>
  <si>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</si>
  <si>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</si>
  <si>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</si>
  <si>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</si>
  <si>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</si>
  <si>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</si>
  <si>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</si>
  <si>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</si>
  <si>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</si>
  <si>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</si>
  <si>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</si>
  <si>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</si>
  <si>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</si>
  <si>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</si>
  <si>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</si>
  <si>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</si>
  <si>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</si>
  <si>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</si>
  <si>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</si>
  <si>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</si>
  <si>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</si>
  <si>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</si>
  <si>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</si>
  <si>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</si>
  <si>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</si>
  <si>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</si>
  <si>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</si>
  <si>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</si>
  <si>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</si>
  <si>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</si>
  <si>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</si>
  <si>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</si>
  <si>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</si>
  <si>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</si>
  <si>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</si>
  <si>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</si>
  <si>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</si>
  <si>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</si>
  <si>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</si>
  <si>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</si>
  <si>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</si>
  <si>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</si>
  <si>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</si>
  <si>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</si>
  <si>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</si>
  <si>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</si>
  <si>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</si>
  <si>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</si>
  <si>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</si>
  <si>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</si>
  <si>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</si>
  <si>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</si>
  <si>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</si>
  <si>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</si>
  <si>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</si>
  <si>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</si>
  <si>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</si>
  <si>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</si>
  <si>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</si>
  <si>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</si>
  <si>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</si>
  <si>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</si>
  <si>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</si>
  <si>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</si>
  <si>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</si>
  <si>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</si>
  <si>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</si>
  <si>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</si>
  <si>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</si>
  <si>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</si>
  <si>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</si>
  <si>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</si>
  <si>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</si>
  <si>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</si>
  <si>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</si>
  <si>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</si>
  <si>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</si>
  <si>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</si>
  <si>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</si>
  <si>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</si>
  <si>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</si>
  <si>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</si>
  <si>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</si>
  <si>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</si>
  <si>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</si>
  <si>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</si>
  <si>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</si>
  <si>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</si>
  <si>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</si>
  <si>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</si>
  <si>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</si>
  <si>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</si>
  <si>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</si>
  <si>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</si>
  <si>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</si>
  <si>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</si>
  <si>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</si>
  <si>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</si>
  <si>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</si>
  <si>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</si>
  <si>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</si>
  <si>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</si>
  <si>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</si>
  <si>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</si>
  <si>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</si>
  <si>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</si>
  <si>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</si>
  <si>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</si>
  <si>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</si>
  <si>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</si>
  <si>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</si>
  <si>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</si>
  <si>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</si>
  <si>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</si>
  <si>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</si>
  <si>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</si>
  <si>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</si>
  <si>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</si>
  <si>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</si>
  <si>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</si>
  <si>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</si>
  <si>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</si>
  <si>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</si>
  <si>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</si>
  <si>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</si>
  <si>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</si>
  <si>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</si>
  <si>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</si>
  <si>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</si>
  <si>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</si>
  <si>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</si>
  <si>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</si>
  <si>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</si>
  <si>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</si>
  <si>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</si>
  <si>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</si>
  <si>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</si>
  <si>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</si>
  <si>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</si>
  <si>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</si>
  <si>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</si>
  <si>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</si>
  <si>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</si>
  <si>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</si>
  <si>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</si>
  <si>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</si>
  <si>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</si>
  <si>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</si>
  <si>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</si>
  <si>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</si>
  <si>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</si>
  <si>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</si>
  <si>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</si>
  <si>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</si>
  <si>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</si>
  <si>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</si>
  <si>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</si>
  <si>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</si>
  <si>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</si>
  <si>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</si>
  <si>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</si>
  <si>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</si>
  <si>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</si>
  <si>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</si>
  <si>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</si>
  <si>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</si>
  <si>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</si>
  <si>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</si>
  <si>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</si>
  <si>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</si>
  <si>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</si>
  <si>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</si>
  <si>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</si>
  <si>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</si>
  <si>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</si>
  <si>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</si>
  <si>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</si>
  <si>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</si>
  <si>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</si>
  <si>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</si>
  <si>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</si>
  <si>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</si>
  <si>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</si>
  <si>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</si>
  <si>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</si>
  <si>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</si>
  <si>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</si>
  <si>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</si>
  <si>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</si>
  <si>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</si>
  <si>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</si>
  <si>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</si>
  <si>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</si>
  <si>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</si>
  <si>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</si>
  <si>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</si>
  <si>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</si>
  <si>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</si>
  <si>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</si>
  <si>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</si>
  <si>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</si>
  <si>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</si>
  <si>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</si>
  <si>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</si>
  <si>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</si>
  <si>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</si>
  <si>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</si>
  <si>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</si>
  <si>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</si>
  <si>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</si>
  <si>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</si>
  <si>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</si>
  <si>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</si>
  <si>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</si>
  <si>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</si>
  <si>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</si>
  <si>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</si>
  <si>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</si>
  <si>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</si>
  <si>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</si>
  <si>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</si>
  <si>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</si>
  <si>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</si>
  <si>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</si>
  <si>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</si>
  <si>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</si>
  <si>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</si>
  <si>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</si>
  <si>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</si>
  <si>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</si>
  <si>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</si>
  <si>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</si>
  <si>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</si>
  <si>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</si>
  <si>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</si>
  <si>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</si>
  <si>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</si>
  <si>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</si>
  <si>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</si>
  <si>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</si>
  <si>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</si>
  <si>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</si>
  <si>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</si>
  <si>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</si>
  <si>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</si>
  <si>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</si>
  <si>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</si>
  <si>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</si>
  <si>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</si>
  <si>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</si>
  <si>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</si>
  <si>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</si>
  <si>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</si>
  <si>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</si>
  <si>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</si>
  <si>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</si>
  <si>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</si>
  <si>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</si>
  <si>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</si>
  <si>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</si>
  <si>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</si>
  <si>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</si>
  <si>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</si>
  <si>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</si>
  <si>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</si>
  <si>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</si>
  <si>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</si>
  <si>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</si>
  <si>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</si>
  <si>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</si>
  <si>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</si>
  <si>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</si>
  <si>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</si>
  <si>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</si>
  <si>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</si>
  <si>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</si>
  <si>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</si>
  <si>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</si>
  <si>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</si>
  <si>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</si>
  <si>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</si>
  <si>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</si>
  <si>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</si>
  <si>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</si>
  <si>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</si>
  <si>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</si>
  <si>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</si>
  <si>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</si>
  <si>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</si>
  <si>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</si>
  <si>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</si>
  <si>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</si>
  <si>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</si>
  <si>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</si>
  <si>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</si>
  <si>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</si>
  <si>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</si>
  <si>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</si>
  <si>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</si>
  <si>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</si>
  <si>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</si>
  <si>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</si>
  <si>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</si>
  <si>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</si>
  <si>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</si>
  <si>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</si>
  <si>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</si>
  <si>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</si>
  <si>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</si>
  <si>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</si>
  <si>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</si>
  <si>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</si>
  <si>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</si>
  <si>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</si>
  <si>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</si>
  <si>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</si>
  <si>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</si>
  <si>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</si>
  <si>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</si>
  <si>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</si>
  <si>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</si>
  <si>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</si>
  <si>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</si>
  <si>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</si>
  <si>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</si>
  <si>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</si>
  <si>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</si>
  <si>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</si>
  <si>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</si>
  <si>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</si>
  <si>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</si>
  <si>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</si>
  <si>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</si>
  <si>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</si>
  <si>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</si>
  <si>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</si>
  <si>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</si>
  <si>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</si>
  <si>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</si>
  <si>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</si>
  <si>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</si>
  <si>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</si>
  <si>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</si>
  <si>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</si>
  <si>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</si>
  <si>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</si>
  <si>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</si>
  <si>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</si>
  <si>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</si>
  <si>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</si>
  <si>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</si>
  <si>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</si>
  <si>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</si>
  <si>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</si>
  <si>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</si>
  <si>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</si>
  <si>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</si>
  <si>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</si>
  <si>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</si>
  <si>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</si>
  <si>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</si>
  <si>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</si>
  <si>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</si>
  <si>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</si>
  <si>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</si>
  <si>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</si>
  <si>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</si>
  <si>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</si>
  <si>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</si>
  <si>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</si>
  <si>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</si>
  <si>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</si>
  <si>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</si>
  <si>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</si>
  <si>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</si>
  <si>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</si>
  <si>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</si>
  <si>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</si>
  <si>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DESENVOLVIMENTO INSTITUCIONAL</t>
  </si>
  <si>
    <t>ENSINO, PESQUISA E EXTENSÃO</t>
  </si>
  <si>
    <t>Responsabilidade Social</t>
  </si>
  <si>
    <t>Graduação</t>
  </si>
  <si>
    <t>Inclusão e Diversidade</t>
  </si>
  <si>
    <t>Extensão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</si>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</sst>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9" fontId="2" fillId="0" borderId="9" xfId="3" applyBorder="1" applyAlignment="1">
      <alignment horizontal="center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0.22950819672131148</c:v>
                </c:pt>
                <c:pt idx="1">
                  <c:v>0.49180327868852458</c:v>
                </c:pt>
                <c:pt idx="2">
                  <c:v>0.13114754098360656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0.22950819672131148</c:v>
                </c:pt>
                <c:pt idx="1">
                  <c:v>0.49180327868852458</c:v>
                </c:pt>
                <c:pt idx="2">
                  <c:v>0.13114754098360656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0.24590163934426229</c:v>
                </c:pt>
                <c:pt idx="1">
                  <c:v>0.44262295081967212</c:v>
                </c:pt>
                <c:pt idx="2">
                  <c:v>9.8360655737704916E-2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E97-9C6A-3F464F4FD7FB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E97-9C6A-3F464F4FD7FB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0.24590163934426229</c:v>
                </c:pt>
                <c:pt idx="1">
                  <c:v>0.44262295081967212</c:v>
                </c:pt>
                <c:pt idx="2">
                  <c:v>9.8360655737704916E-2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2-4E97-9C6A-3F464F4FD7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0.21311475409836064</c:v>
                </c:pt>
                <c:pt idx="1">
                  <c:v>0.32786885245901637</c:v>
                </c:pt>
                <c:pt idx="2">
                  <c:v>0.21311475409836064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8-4569-9029-F0B467C832F5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8-4569-9029-F0B467C832F5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0.21311475409836064</c:v>
                </c:pt>
                <c:pt idx="1">
                  <c:v>0.32786885245901637</c:v>
                </c:pt>
                <c:pt idx="2">
                  <c:v>0.21311475409836064</c:v>
                </c:pt>
                <c:pt idx="3">
                  <c:v>1.6393442622950821E-2</c:v>
                </c:pt>
                <c:pt idx="4">
                  <c:v>1.6393442622950821E-2</c:v>
                </c:pt>
                <c:pt idx="5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8-4569-9029-F0B467C832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3.2786885245901641E-2</c:v>
                </c:pt>
                <c:pt idx="1">
                  <c:v>0.27868852459016391</c:v>
                </c:pt>
                <c:pt idx="2">
                  <c:v>0.34426229508196721</c:v>
                </c:pt>
                <c:pt idx="3">
                  <c:v>9.8360655737704916E-2</c:v>
                </c:pt>
                <c:pt idx="4">
                  <c:v>3.2786885245901641E-2</c:v>
                </c:pt>
                <c:pt idx="5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0B5-A390-907D0A820BC9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0B5-A390-907D0A820BC9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3.2786885245901641E-2</c:v>
                </c:pt>
                <c:pt idx="1">
                  <c:v>0.27868852459016391</c:v>
                </c:pt>
                <c:pt idx="2">
                  <c:v>0.34426229508196721</c:v>
                </c:pt>
                <c:pt idx="3">
                  <c:v>9.8360655737704916E-2</c:v>
                </c:pt>
                <c:pt idx="4">
                  <c:v>3.2786885245901641E-2</c:v>
                </c:pt>
                <c:pt idx="5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0B5-A390-907D0A820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3.2786885245901641E-2</c:v>
                </c:pt>
                <c:pt idx="1">
                  <c:v>0.31147540983606559</c:v>
                </c:pt>
                <c:pt idx="2">
                  <c:v>0.27868852459016391</c:v>
                </c:pt>
                <c:pt idx="3">
                  <c:v>0.14754098360655737</c:v>
                </c:pt>
                <c:pt idx="4">
                  <c:v>3.2786885245901641E-2</c:v>
                </c:pt>
                <c:pt idx="5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A-48B5-B8F2-72AEFABE5126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A-48B5-B8F2-72AEFABE5126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3.2786885245901641E-2</c:v>
                </c:pt>
                <c:pt idx="1">
                  <c:v>0.31147540983606559</c:v>
                </c:pt>
                <c:pt idx="2">
                  <c:v>0.27868852459016391</c:v>
                </c:pt>
                <c:pt idx="3">
                  <c:v>0.14754098360655737</c:v>
                </c:pt>
                <c:pt idx="4">
                  <c:v>3.2786885245901641E-2</c:v>
                </c:pt>
                <c:pt idx="5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8B5-B8F2-72AEFABE5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'Q6'!$B$10:$B$11</c:f>
              <c:numCache>
                <c:formatCode>0%</c:formatCode>
                <c:ptCount val="2"/>
                <c:pt idx="0">
                  <c:v>0.72131147540983609</c:v>
                </c:pt>
                <c:pt idx="1">
                  <c:v>0.27868852459016391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'Q6'!$D$10:$D$11</c:f>
              <c:numCache>
                <c:formatCode>0%</c:formatCode>
                <c:ptCount val="2"/>
                <c:pt idx="0">
                  <c:v>0.72131147540983609</c:v>
                </c:pt>
                <c:pt idx="1">
                  <c:v>0.27868852459016391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0.15909090909090909</c:v>
                </c:pt>
                <c:pt idx="1">
                  <c:v>0.43181818181818182</c:v>
                </c:pt>
                <c:pt idx="2">
                  <c:v>0.13636363636363635</c:v>
                </c:pt>
                <c:pt idx="3">
                  <c:v>0</c:v>
                </c:pt>
                <c:pt idx="4">
                  <c:v>4.5454545454545456E-2</c:v>
                </c:pt>
                <c:pt idx="5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2D4-8674-A0E83957A0AF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D-42D4-8674-A0E83957A0AF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0.15909090909090909</c:v>
                </c:pt>
                <c:pt idx="1">
                  <c:v>0.43181818181818182</c:v>
                </c:pt>
                <c:pt idx="2">
                  <c:v>0.13636363636363635</c:v>
                </c:pt>
                <c:pt idx="3">
                  <c:v>0</c:v>
                </c:pt>
                <c:pt idx="4">
                  <c:v>4.5454545454545456E-2</c:v>
                </c:pt>
                <c:pt idx="5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D-42D4-8674-A0E83957A0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0.45454545454545453</c:v>
                </c:pt>
                <c:pt idx="2">
                  <c:v>0.15909090909090909</c:v>
                </c:pt>
                <c:pt idx="3">
                  <c:v>6.8181818181818177E-2</c:v>
                </c:pt>
                <c:pt idx="4">
                  <c:v>4.5454545454545456E-2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FAB-99DB-87FF384D25EF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FAB-99DB-87FF384D25EF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0.45454545454545453</c:v>
                </c:pt>
                <c:pt idx="2">
                  <c:v>0.15909090909090909</c:v>
                </c:pt>
                <c:pt idx="3">
                  <c:v>6.8181818181818177E-2</c:v>
                </c:pt>
                <c:pt idx="4">
                  <c:v>4.5454545454545456E-2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7-4FAB-99DB-87FF384D2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0.47727272727272729</c:v>
                </c:pt>
                <c:pt idx="2">
                  <c:v>0.22727272727272727</c:v>
                </c:pt>
                <c:pt idx="3">
                  <c:v>6.8181818181818177E-2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95A-8451-8F8EE418E143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9-495A-8451-8F8EE418E143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0.47727272727272729</c:v>
                </c:pt>
                <c:pt idx="2">
                  <c:v>0.22727272727272727</c:v>
                </c:pt>
                <c:pt idx="3">
                  <c:v>6.8181818181818177E-2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9-495A-8451-8F8EE418E1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'Q10'!$B$9:$B$14</c:f>
              <c:numCache>
                <c:formatCode>0%</c:formatCode>
                <c:ptCount val="6"/>
                <c:pt idx="0">
                  <c:v>0.20454545454545456</c:v>
                </c:pt>
                <c:pt idx="1">
                  <c:v>0.38636363636363635</c:v>
                </c:pt>
                <c:pt idx="2">
                  <c:v>0.18181818181818182</c:v>
                </c:pt>
                <c:pt idx="3">
                  <c:v>6.8181818181818177E-2</c:v>
                </c:pt>
                <c:pt idx="4">
                  <c:v>9.0909090909090912E-2</c:v>
                </c:pt>
                <c:pt idx="5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4067-900E-6550CBDE0424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2-4067-900E-6550CBDE0424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'Q10'!$D$9:$D$14</c:f>
              <c:numCache>
                <c:formatCode>0%</c:formatCode>
                <c:ptCount val="6"/>
                <c:pt idx="0">
                  <c:v>0.20454545454545456</c:v>
                </c:pt>
                <c:pt idx="1">
                  <c:v>0.38636363636363635</c:v>
                </c:pt>
                <c:pt idx="2">
                  <c:v>0.18181818181818182</c:v>
                </c:pt>
                <c:pt idx="3">
                  <c:v>6.8181818181818177E-2</c:v>
                </c:pt>
                <c:pt idx="4">
                  <c:v>9.0909090909090912E-2</c:v>
                </c:pt>
                <c:pt idx="5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2-4067-900E-6550CBDE0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'Q11'!$B$9:$B$14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0.29545454545454547</c:v>
                </c:pt>
                <c:pt idx="2">
                  <c:v>0.34090909090909088</c:v>
                </c:pt>
                <c:pt idx="3">
                  <c:v>0.11363636363636363</c:v>
                </c:pt>
                <c:pt idx="4">
                  <c:v>2.2727272727272728E-2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1-457B-A4AF-D35192526233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1-457B-A4AF-D35192526233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0.29545454545454547</c:v>
                </c:pt>
                <c:pt idx="2">
                  <c:v>0.34090909090909088</c:v>
                </c:pt>
                <c:pt idx="3">
                  <c:v>0.11363636363636363</c:v>
                </c:pt>
                <c:pt idx="4">
                  <c:v>2.2727272727272728E-2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1-457B-A4AF-D351925262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0.43181818181818182</c:v>
                </c:pt>
                <c:pt idx="2">
                  <c:v>0.25</c:v>
                </c:pt>
                <c:pt idx="3">
                  <c:v>0.11363636363636363</c:v>
                </c:pt>
                <c:pt idx="4">
                  <c:v>0.11363636363636363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A76-A038-D2317BE844DC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D-4A76-A038-D2317BE844DC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0.43181818181818182</c:v>
                </c:pt>
                <c:pt idx="2">
                  <c:v>0.25</c:v>
                </c:pt>
                <c:pt idx="3">
                  <c:v>0.11363636363636363</c:v>
                </c:pt>
                <c:pt idx="4">
                  <c:v>0.11363636363636363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D-4A76-A038-D2317BE84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'Q13'!$B$9:$B$14</c:f>
              <c:numCache>
                <c:formatCode>0%</c:formatCode>
                <c:ptCount val="6"/>
                <c:pt idx="0">
                  <c:v>6.8181818181818177E-2</c:v>
                </c:pt>
                <c:pt idx="1">
                  <c:v>0.43181818181818182</c:v>
                </c:pt>
                <c:pt idx="2">
                  <c:v>0.25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D-4D52-9365-E8C08F6A7083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D-4D52-9365-E8C08F6A7083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'Q13'!$D$9:$D$14</c:f>
              <c:numCache>
                <c:formatCode>0%</c:formatCode>
                <c:ptCount val="6"/>
                <c:pt idx="0">
                  <c:v>6.8181818181818177E-2</c:v>
                </c:pt>
                <c:pt idx="1">
                  <c:v>0.43181818181818182</c:v>
                </c:pt>
                <c:pt idx="2">
                  <c:v>0.25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D-4D52-9365-E8C08F6A7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0.47727272727272729</c:v>
                </c:pt>
                <c:pt idx="2">
                  <c:v>0.15909090909090909</c:v>
                </c:pt>
                <c:pt idx="3">
                  <c:v>6.8181818181818177E-2</c:v>
                </c:pt>
                <c:pt idx="4">
                  <c:v>2.2727272727272728E-2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E46-B2EB-28640FEFDDD7}"/>
            </c:ext>
          </c:extLst>
        </c:ser>
        <c:ser>
          <c:idx val="2"/>
          <c:order val="1"/>
          <c:tx>
            <c:strRef>
              <c:f>'Q14'!$C$8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E46-B2EB-28640FEFDDD7}"/>
            </c:ext>
          </c:extLst>
        </c:ser>
        <c:ser>
          <c:idx val="0"/>
          <c:order val="2"/>
          <c:tx>
            <c:strRef>
              <c:f>'Q14'!$D$8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'Q14'!$D$9:$D$14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0.47727272727272729</c:v>
                </c:pt>
                <c:pt idx="2">
                  <c:v>0.15909090909090909</c:v>
                </c:pt>
                <c:pt idx="3">
                  <c:v>6.8181818181818177E-2</c:v>
                </c:pt>
                <c:pt idx="4">
                  <c:v>2.2727272727272728E-2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E46-B2EB-28640FEFD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2.2727272727272728E-2</c:v>
                </c:pt>
                <c:pt idx="5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A13-981A-7BC877C79A3B}"/>
            </c:ext>
          </c:extLst>
        </c:ser>
        <c:ser>
          <c:idx val="2"/>
          <c:order val="1"/>
          <c:tx>
            <c:strRef>
              <c:f>'Q15'!$C$8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A13-981A-7BC877C79A3B}"/>
            </c:ext>
          </c:extLst>
        </c:ser>
        <c:ser>
          <c:idx val="0"/>
          <c:order val="2"/>
          <c:tx>
            <c:strRef>
              <c:f>'Q15'!$D$8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2.2727272727272728E-2</c:v>
                </c:pt>
                <c:pt idx="5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4-4A13-981A-7BC877C79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'Q16'!$B$9:$B$14</c:f>
              <c:numCache>
                <c:formatCode>0%</c:formatCode>
                <c:ptCount val="6"/>
                <c:pt idx="0">
                  <c:v>6.8181818181818177E-2</c:v>
                </c:pt>
                <c:pt idx="1">
                  <c:v>0.52272727272727271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A8A-B226-079903C5CFE7}"/>
            </c:ext>
          </c:extLst>
        </c:ser>
        <c:ser>
          <c:idx val="2"/>
          <c:order val="1"/>
          <c:tx>
            <c:strRef>
              <c:f>'Q16'!$C$8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A8A-B226-079903C5CFE7}"/>
            </c:ext>
          </c:extLst>
        </c:ser>
        <c:ser>
          <c:idx val="0"/>
          <c:order val="2"/>
          <c:tx>
            <c:strRef>
              <c:f>'Q16'!$D$8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'Q16'!$D$9:$D$14</c:f>
              <c:numCache>
                <c:formatCode>0%</c:formatCode>
                <c:ptCount val="6"/>
                <c:pt idx="0">
                  <c:v>6.8181818181818177E-2</c:v>
                </c:pt>
                <c:pt idx="1">
                  <c:v>0.52272727272727271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A8A-B226-079903C5C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'Q17'!$B$9:$B$14</c:f>
              <c:numCache>
                <c:formatCode>0%</c:formatCode>
                <c:ptCount val="6"/>
                <c:pt idx="0">
                  <c:v>0</c:v>
                </c:pt>
                <c:pt idx="1">
                  <c:v>0.27272727272727271</c:v>
                </c:pt>
                <c:pt idx="2">
                  <c:v>2.2727272727272728E-2</c:v>
                </c:pt>
                <c:pt idx="3">
                  <c:v>6.8181818181818177E-2</c:v>
                </c:pt>
                <c:pt idx="4">
                  <c:v>9.0909090909090912E-2</c:v>
                </c:pt>
                <c:pt idx="5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0A5-ACFE-DDED262FAFEE}"/>
            </c:ext>
          </c:extLst>
        </c:ser>
        <c:ser>
          <c:idx val="2"/>
          <c:order val="1"/>
          <c:tx>
            <c:strRef>
              <c:f>'Q17'!$C$8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0A5-ACFE-DDED262FAFEE}"/>
            </c:ext>
          </c:extLst>
        </c:ser>
        <c:ser>
          <c:idx val="0"/>
          <c:order val="2"/>
          <c:tx>
            <c:strRef>
              <c:f>'Q17'!$D$8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'Q17'!$D$9:$D$14</c:f>
              <c:numCache>
                <c:formatCode>0%</c:formatCode>
                <c:ptCount val="6"/>
                <c:pt idx="0">
                  <c:v>0</c:v>
                </c:pt>
                <c:pt idx="1">
                  <c:v>0.27272727272727271</c:v>
                </c:pt>
                <c:pt idx="2">
                  <c:v>2.2727272727272728E-2</c:v>
                </c:pt>
                <c:pt idx="3">
                  <c:v>6.8181818181818177E-2</c:v>
                </c:pt>
                <c:pt idx="4">
                  <c:v>9.0909090909090912E-2</c:v>
                </c:pt>
                <c:pt idx="5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9-40A5-ACFE-DDED262FA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'Q18'!$B$10:$B$11</c:f>
              <c:numCache>
                <c:formatCode>0%</c:formatCode>
                <c:ptCount val="2"/>
                <c:pt idx="0">
                  <c:v>0.57377049180327866</c:v>
                </c:pt>
                <c:pt idx="1">
                  <c:v>0.42622950819672129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E76-A48D-82805A77A635}"/>
            </c:ext>
          </c:extLst>
        </c:ser>
        <c:ser>
          <c:idx val="1"/>
          <c:order val="1"/>
          <c:tx>
            <c:strRef>
              <c:f>'Q18'!$C$9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C-4E76-A48D-82805A77A635}"/>
            </c:ext>
          </c:extLst>
        </c:ser>
        <c:ser>
          <c:idx val="2"/>
          <c:order val="2"/>
          <c:tx>
            <c:strRef>
              <c:f>'Q18'!$D$9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'Q18'!$D$10:$D$11</c:f>
              <c:numCache>
                <c:formatCode>0%</c:formatCode>
                <c:ptCount val="2"/>
                <c:pt idx="0">
                  <c:v>0.57377049180327866</c:v>
                </c:pt>
                <c:pt idx="1">
                  <c:v>0.42622950819672129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C-4E76-A48D-82805A77A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'Q19'!$B$9:$B$14</c:f>
              <c:numCache>
                <c:formatCode>0%</c:formatCode>
                <c:ptCount val="6"/>
                <c:pt idx="0">
                  <c:v>0.11428571428571428</c:v>
                </c:pt>
                <c:pt idx="1">
                  <c:v>0.5714285714285714</c:v>
                </c:pt>
                <c:pt idx="2">
                  <c:v>0.22857142857142856</c:v>
                </c:pt>
                <c:pt idx="3">
                  <c:v>0</c:v>
                </c:pt>
                <c:pt idx="4">
                  <c:v>0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F-48EF-BA78-848375468EB9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F-48EF-BA78-848375468EB9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'Q19'!$D$9:$D$14</c:f>
              <c:numCache>
                <c:formatCode>0%</c:formatCode>
                <c:ptCount val="6"/>
                <c:pt idx="0">
                  <c:v>0.11428571428571428</c:v>
                </c:pt>
                <c:pt idx="1">
                  <c:v>0.5714285714285714</c:v>
                </c:pt>
                <c:pt idx="2">
                  <c:v>0.22857142857142856</c:v>
                </c:pt>
                <c:pt idx="3">
                  <c:v>0</c:v>
                </c:pt>
                <c:pt idx="4">
                  <c:v>0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F-48EF-BA78-848375468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0.62857142857142856</c:v>
                </c:pt>
                <c:pt idx="2">
                  <c:v>0.25714285714285712</c:v>
                </c:pt>
                <c:pt idx="3">
                  <c:v>2.8571428571428571E-2</c:v>
                </c:pt>
                <c:pt idx="4">
                  <c:v>0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B-44A4-9018-9E11681C2C45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B-44A4-9018-9E11681C2C45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0.62857142857142856</c:v>
                </c:pt>
                <c:pt idx="2">
                  <c:v>0.25714285714285712</c:v>
                </c:pt>
                <c:pt idx="3">
                  <c:v>2.8571428571428571E-2</c:v>
                </c:pt>
                <c:pt idx="4">
                  <c:v>0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B-44A4-9018-9E11681C2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'Q21'!$B$9:$B$14</c:f>
              <c:numCache>
                <c:formatCode>0%</c:formatCode>
                <c:ptCount val="6"/>
                <c:pt idx="0">
                  <c:v>0.2</c:v>
                </c:pt>
                <c:pt idx="1">
                  <c:v>0.5714285714285714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37E-8A0F-AE7703C259CB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37E-8A0F-AE7703C259CB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'Q21'!$D$9:$D$14</c:f>
              <c:numCache>
                <c:formatCode>0%</c:formatCode>
                <c:ptCount val="6"/>
                <c:pt idx="0">
                  <c:v>0.2</c:v>
                </c:pt>
                <c:pt idx="1">
                  <c:v>0.5714285714285714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37E-8A0F-AE7703C259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'Q22'!$B$9:$B$14</c:f>
              <c:numCache>
                <c:formatCode>0%</c:formatCode>
                <c:ptCount val="6"/>
                <c:pt idx="0">
                  <c:v>0.17142857142857143</c:v>
                </c:pt>
                <c:pt idx="1">
                  <c:v>0.65714285714285714</c:v>
                </c:pt>
                <c:pt idx="2">
                  <c:v>0.11428571428571428</c:v>
                </c:pt>
                <c:pt idx="3">
                  <c:v>0</c:v>
                </c:pt>
                <c:pt idx="4">
                  <c:v>0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6D1-B5CE-50606309607F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6D1-B5CE-50606309607F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'Q22'!$D$9:$D$14</c:f>
              <c:numCache>
                <c:formatCode>0%</c:formatCode>
                <c:ptCount val="6"/>
                <c:pt idx="0">
                  <c:v>0.17142857142857143</c:v>
                </c:pt>
                <c:pt idx="1">
                  <c:v>0.65714285714285714</c:v>
                </c:pt>
                <c:pt idx="2">
                  <c:v>0.11428571428571428</c:v>
                </c:pt>
                <c:pt idx="3">
                  <c:v>0</c:v>
                </c:pt>
                <c:pt idx="4">
                  <c:v>0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6D1-B5CE-506063096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0.34285714285714286</c:v>
                </c:pt>
                <c:pt idx="2">
                  <c:v>0.2857142857142857</c:v>
                </c:pt>
                <c:pt idx="3">
                  <c:v>8.5714285714285715E-2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C90-9DAA-F18122BB1F3F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C90-9DAA-F18122BB1F3F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0.34285714285714286</c:v>
                </c:pt>
                <c:pt idx="2">
                  <c:v>0.2857142857142857</c:v>
                </c:pt>
                <c:pt idx="3">
                  <c:v>8.5714285714285715E-2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C90-9DAA-F18122BB1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</c:v>
                </c:pt>
                <c:pt idx="2">
                  <c:v>0.25714285714285712</c:v>
                </c:pt>
                <c:pt idx="3">
                  <c:v>8.5714285714285715E-2</c:v>
                </c:pt>
                <c:pt idx="4">
                  <c:v>0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6A7-A351-A1354A796E9D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D-46A7-A351-A1354A796E9D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</c:v>
                </c:pt>
                <c:pt idx="2">
                  <c:v>0.25714285714285712</c:v>
                </c:pt>
                <c:pt idx="3">
                  <c:v>8.5714285714285715E-2</c:v>
                </c:pt>
                <c:pt idx="4">
                  <c:v>0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D-46A7-A351-A1354A796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'Q25'!$B$9:$B$14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0.4</c:v>
                </c:pt>
                <c:pt idx="2">
                  <c:v>0.11428571428571428</c:v>
                </c:pt>
                <c:pt idx="3">
                  <c:v>0.11428571428571428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A-41E6-88E4-160B1672E6A0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A-41E6-88E4-160B1672E6A0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'Q25'!$D$9:$D$14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0.4</c:v>
                </c:pt>
                <c:pt idx="2">
                  <c:v>0.11428571428571428</c:v>
                </c:pt>
                <c:pt idx="3">
                  <c:v>0.11428571428571428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1E6-88E4-160B1672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'Q26'!$B$9:$B$14</c:f>
              <c:numCache>
                <c:formatCode>0%</c:formatCode>
                <c:ptCount val="6"/>
                <c:pt idx="0">
                  <c:v>0.37142857142857144</c:v>
                </c:pt>
                <c:pt idx="1">
                  <c:v>0.25714285714285712</c:v>
                </c:pt>
                <c:pt idx="2">
                  <c:v>0.17142857142857143</c:v>
                </c:pt>
                <c:pt idx="3">
                  <c:v>5.7142857142857141E-2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5-4178-A8C2-7A3843EB7109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5-4178-A8C2-7A3843EB7109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'Q26'!$D$9:$D$14</c:f>
              <c:numCache>
                <c:formatCode>0%</c:formatCode>
                <c:ptCount val="6"/>
                <c:pt idx="0">
                  <c:v>0.37142857142857144</c:v>
                </c:pt>
                <c:pt idx="1">
                  <c:v>0.25714285714285712</c:v>
                </c:pt>
                <c:pt idx="2">
                  <c:v>0.17142857142857143</c:v>
                </c:pt>
                <c:pt idx="3">
                  <c:v>5.7142857142857141E-2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5-4178-A8C2-7A3843EB7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'Q27'!$B$9:$B$14</c:f>
              <c:numCache>
                <c:formatCode>0%</c:formatCode>
                <c:ptCount val="6"/>
                <c:pt idx="0">
                  <c:v>0.2</c:v>
                </c:pt>
                <c:pt idx="1">
                  <c:v>0.45714285714285713</c:v>
                </c:pt>
                <c:pt idx="2">
                  <c:v>0.22857142857142856</c:v>
                </c:pt>
                <c:pt idx="3">
                  <c:v>0</c:v>
                </c:pt>
                <c:pt idx="4">
                  <c:v>0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28B-AA89-451DC4F6F0B4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C-428B-AA89-451DC4F6F0B4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'Q27'!$D$9:$D$14</c:f>
              <c:numCache>
                <c:formatCode>0%</c:formatCode>
                <c:ptCount val="6"/>
                <c:pt idx="0">
                  <c:v>0.2</c:v>
                </c:pt>
                <c:pt idx="1">
                  <c:v>0.45714285714285713</c:v>
                </c:pt>
                <c:pt idx="2">
                  <c:v>0.22857142857142856</c:v>
                </c:pt>
                <c:pt idx="3">
                  <c:v>0</c:v>
                </c:pt>
                <c:pt idx="4">
                  <c:v>0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C-428B-AA89-451DC4F6F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0.17142857142857143</c:v>
                </c:pt>
                <c:pt idx="1">
                  <c:v>0.34285714285714286</c:v>
                </c:pt>
                <c:pt idx="2">
                  <c:v>0.42857142857142855</c:v>
                </c:pt>
                <c:pt idx="3">
                  <c:v>0</c:v>
                </c:pt>
                <c:pt idx="4">
                  <c:v>2.8571428571428571E-2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638-AE74-E5793C0EF830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7-4638-AE74-E5793C0EF830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0.17142857142857143</c:v>
                </c:pt>
                <c:pt idx="1">
                  <c:v>0.34285714285714286</c:v>
                </c:pt>
                <c:pt idx="2">
                  <c:v>0.42857142857142855</c:v>
                </c:pt>
                <c:pt idx="3">
                  <c:v>0</c:v>
                </c:pt>
                <c:pt idx="4">
                  <c:v>2.8571428571428571E-2</c:v>
                </c:pt>
                <c:pt idx="5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7-4638-AE74-E5793C0EF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'Q29'!$B$10:$B$11</c:f>
              <c:numCache>
                <c:formatCode>0%</c:formatCode>
                <c:ptCount val="2"/>
                <c:pt idx="0">
                  <c:v>8.1967213114754092E-2</c:v>
                </c:pt>
                <c:pt idx="1">
                  <c:v>0.91803278688524592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1-46EF-B4B5-A09C3E83BCDB}"/>
            </c:ext>
          </c:extLst>
        </c:ser>
        <c:ser>
          <c:idx val="1"/>
          <c:order val="1"/>
          <c:tx>
            <c:strRef>
              <c:f>'Q29'!$C$9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1-46EF-B4B5-A09C3E83BCDB}"/>
            </c:ext>
          </c:extLst>
        </c:ser>
        <c:ser>
          <c:idx val="2"/>
          <c:order val="2"/>
          <c:tx>
            <c:strRef>
              <c:f>'Q29'!$D$9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'Q29'!$D$10:$D$11</c:f>
              <c:numCache>
                <c:formatCode>0%</c:formatCode>
                <c:ptCount val="2"/>
                <c:pt idx="0">
                  <c:v>8.1967213114754092E-2</c:v>
                </c:pt>
                <c:pt idx="1">
                  <c:v>0.91803278688524592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1-46EF-B4B5-A09C3E83B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96E-8614-3DA43EEC92BE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96E-8614-3DA43EEC92BE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2-496E-8614-3DA43EEC9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2-45CE-8EB1-422A11EA28CD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2-45CE-8EB1-422A11EA28CD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2-45CE-8EB1-422A11EA2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755-9C29-95CDC19F799A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5-4755-9C29-95CDC19F799A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5-4755-9C29-95CDC19F7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4C7A-9301-1FFD55A51715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D-4C7A-9301-1FFD55A51715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D-4C7A-9301-1FFD55A517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56A-BFA0-9C024B75336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56A-BFA0-9C024B75336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0-456A-BFA0-9C024B753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'Q35'!$B$9:$B$14</c:f>
              <c:numCache>
                <c:formatCode>0%</c:formatCode>
                <c:ptCount val="6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'Q35'!$D$9:$D$14</c:f>
              <c:numCache>
                <c:formatCode>0%</c:formatCode>
                <c:ptCount val="6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158750</xdr:rowOff>
    </xdr:from>
    <xdr:to>
      <xdr:col>28</xdr:col>
      <xdr:colOff>317500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CB5787-1463-475A-9032-DE5690F6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95250</xdr:rowOff>
    </xdr:from>
    <xdr:to>
      <xdr:col>28</xdr:col>
      <xdr:colOff>105833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81531F-E2DB-4B4B-BD58-57B9CDB2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DE9B-5A03-4D18-A802-FB267368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1F961-892F-489D-959D-B95E613C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38099</xdr:rowOff>
    </xdr:from>
    <xdr:to>
      <xdr:col>28</xdr:col>
      <xdr:colOff>438150</xdr:colOff>
      <xdr:row>43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995682-8418-4253-AE7D-4C4A29A7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23812</xdr:rowOff>
    </xdr:from>
    <xdr:to>
      <xdr:col>28</xdr:col>
      <xdr:colOff>95249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438652-8C04-4905-AA81-072E4221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31750</xdr:rowOff>
    </xdr:from>
    <xdr:to>
      <xdr:col>26</xdr:col>
      <xdr:colOff>555625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F016B-3A09-46EA-AE4D-456E04AD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394607</xdr:colOff>
      <xdr:row>1</xdr:row>
      <xdr:rowOff>54428</xdr:rowOff>
    </xdr:from>
    <xdr:to>
      <xdr:col>24</xdr:col>
      <xdr:colOff>195943</xdr:colOff>
      <xdr:row>35</xdr:row>
      <xdr:rowOff>41274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1452F-ACBF-4884-8B61-7E330A51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122464</xdr:rowOff>
    </xdr:from>
    <xdr:to>
      <xdr:col>28</xdr:col>
      <xdr:colOff>244929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C842AB-CA09-4FC3-86B3-EFE0A8C2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133351</xdr:rowOff>
    </xdr:from>
    <xdr:to>
      <xdr:col>29</xdr:col>
      <xdr:colOff>19050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59123-D002-4269-912F-6182B49B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0A7993-3C14-445F-9F84-A4462F5DA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31750</xdr:rowOff>
    </xdr:from>
    <xdr:to>
      <xdr:col>28</xdr:col>
      <xdr:colOff>222250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2ACEB-22DA-453A-8EA8-3CD15221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26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EF71A1-3DC7-431D-A1B7-3A8059ED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2</xdr:row>
      <xdr:rowOff>95250</xdr:rowOff>
    </xdr:from>
    <xdr:to>
      <xdr:col>28</xdr:col>
      <xdr:colOff>595313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9FA8C-B0DD-4998-90FB-2F3B8274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152399</xdr:rowOff>
    </xdr:from>
    <xdr:to>
      <xdr:col>28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0ECCC0-E5D0-4AA0-88A9-A7E270AF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CF8CFF-28C4-4440-80D1-CE2D16E9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0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940FA-7DB9-495A-89F0-4A74BE8A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3</xdr:row>
      <xdr:rowOff>95248</xdr:rowOff>
    </xdr:from>
    <xdr:to>
      <xdr:col>28</xdr:col>
      <xdr:colOff>500063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3A4A4-4ABE-4E42-A779-FF37E5AF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119062</xdr:rowOff>
    </xdr:from>
    <xdr:to>
      <xdr:col>28</xdr:col>
      <xdr:colOff>357187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9F1B5-1588-4BAE-BEEB-6F79C55C6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CC5C19-74C4-4C2D-BFB2-896474358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F60406-7A2A-48A9-B24B-B94C809F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95249</xdr:rowOff>
    </xdr:from>
    <xdr:to>
      <xdr:col>28</xdr:col>
      <xdr:colOff>142875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941FDC-6DED-45A4-9602-0E892292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76199</xdr:rowOff>
    </xdr:from>
    <xdr:to>
      <xdr:col>27</xdr:col>
      <xdr:colOff>400050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3CDE1E-16D4-46D9-83A3-C3DD8B1F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19049</xdr:rowOff>
    </xdr:from>
    <xdr:to>
      <xdr:col>27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C6B48-8AE1-4388-841E-4371D87A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142875</xdr:rowOff>
    </xdr:from>
    <xdr:to>
      <xdr:col>27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1B7FBF-F1CC-4EC6-A76E-7D7AAEFD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94D736-1CEB-49BE-B9B3-6A8103AA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FC4C2A-03DB-4610-AF28-F6A5AEAC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95250</xdr:rowOff>
    </xdr:from>
    <xdr:to>
      <xdr:col>28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49A68-B0C2-443D-A937-3179B735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E356C-37E7-4C37-8793-FA1EA5D9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67295-BCBA-422A-824D-CCF2263F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6</xdr:row>
      <xdr:rowOff>19049</xdr:rowOff>
    </xdr:from>
    <xdr:to>
      <xdr:col>28</xdr:col>
      <xdr:colOff>419100</xdr:colOff>
      <xdr:row>43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C962D-FC3B-4294-92EB-9947B756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76199</xdr:rowOff>
    </xdr:from>
    <xdr:to>
      <xdr:col>27</xdr:col>
      <xdr:colOff>285750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230D6-400C-4E27-9D92-F889718E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142875</xdr:rowOff>
    </xdr:from>
    <xdr:to>
      <xdr:col>27</xdr:col>
      <xdr:colOff>95250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D14"/>
  <sheetViews>
    <sheetView zoomScale="80" zoomScaleNormal="80" workbookViewId="0">
      <selection activeCell="C5" sqref="C5"/>
    </sheetView>
  </sheetViews>
  <sheetFormatPr defaultRowHeight="12.75" x14ac:dyDescent="0.2"/>
  <cols>
    <col min="1" max="1" width="20.7109375" customWidth="1"/>
    <col min="2" max="2" width="52.85546875" customWidth="1"/>
    <col min="3" max="3" width="52.5703125" customWidth="1"/>
  </cols>
  <sheetData>
    <row r="1" spans="1:4" ht="18" x14ac:dyDescent="0.25">
      <c r="A1" s="8" t="s">
        <v>621</v>
      </c>
      <c r="B1" s="8"/>
      <c r="C1" s="8"/>
      <c r="D1" s="7"/>
    </row>
    <row r="2" spans="1:4" ht="18" x14ac:dyDescent="0.25">
      <c r="A2" s="8"/>
      <c r="B2" s="8"/>
      <c r="C2" s="8"/>
      <c r="D2" s="7"/>
    </row>
    <row r="3" spans="1:4" ht="18" x14ac:dyDescent="0.25">
      <c r="A3" s="9" t="s">
        <v>619</v>
      </c>
      <c r="B3" s="8" t="s">
        <v>637</v>
      </c>
      <c r="C3" s="8" t="s">
        <v>638</v>
      </c>
      <c r="D3" s="7"/>
    </row>
    <row r="4" spans="1:4" ht="18" x14ac:dyDescent="0.25">
      <c r="A4" s="31" t="s">
        <v>620</v>
      </c>
      <c r="B4" s="8" t="s">
        <v>639</v>
      </c>
      <c r="C4" s="8" t="s">
        <v>640</v>
      </c>
      <c r="D4" s="7"/>
    </row>
    <row r="5" spans="1:4" ht="18" x14ac:dyDescent="0.25">
      <c r="A5" s="32"/>
      <c r="B5" s="34" t="s">
        <v>641</v>
      </c>
      <c r="C5" s="8" t="s">
        <v>642</v>
      </c>
      <c r="D5" s="7"/>
    </row>
    <row r="6" spans="1:4" ht="18" x14ac:dyDescent="0.25">
      <c r="A6" s="33"/>
      <c r="B6" s="35"/>
      <c r="C6" s="8" t="s">
        <v>643</v>
      </c>
      <c r="D6" s="7"/>
    </row>
    <row r="7" spans="1:4" ht="18" x14ac:dyDescent="0.25">
      <c r="A7" s="7"/>
      <c r="B7" s="7"/>
      <c r="C7" s="7"/>
      <c r="D7" s="7"/>
    </row>
    <row r="8" spans="1:4" ht="18" x14ac:dyDescent="0.25">
      <c r="A8" s="7"/>
      <c r="B8" s="7"/>
      <c r="C8" s="7"/>
      <c r="D8" s="7"/>
    </row>
    <row r="9" spans="1:4" ht="18" x14ac:dyDescent="0.25">
      <c r="A9" s="7"/>
      <c r="B9" s="7"/>
      <c r="C9" s="7"/>
      <c r="D9" s="7"/>
    </row>
    <row r="10" spans="1:4" ht="18" x14ac:dyDescent="0.25">
      <c r="A10" s="7"/>
      <c r="B10" s="7"/>
      <c r="C10" s="7"/>
      <c r="D10" s="7"/>
    </row>
    <row r="11" spans="1:4" ht="18" x14ac:dyDescent="0.25">
      <c r="A11" s="7"/>
      <c r="B11" s="7"/>
      <c r="C11" s="7"/>
      <c r="D11" s="7"/>
    </row>
    <row r="12" spans="1:4" ht="18" x14ac:dyDescent="0.25">
      <c r="A12" s="7"/>
      <c r="B12" s="7"/>
      <c r="C12" s="7"/>
      <c r="D12" s="7"/>
    </row>
    <row r="13" spans="1:4" ht="18" x14ac:dyDescent="0.25">
      <c r="A13" s="7"/>
      <c r="B13" s="7"/>
      <c r="C13" s="7"/>
      <c r="D13" s="7"/>
    </row>
    <row r="14" spans="1:4" ht="18" x14ac:dyDescent="0.25">
      <c r="A14" s="7"/>
      <c r="B14" s="7"/>
      <c r="C14" s="7"/>
      <c r="D14" s="7"/>
    </row>
  </sheetData>
  <mergeCells count="2">
    <mergeCell ref="A4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63"/>
  <sheetViews>
    <sheetView tabSelected="1" zoomScaleNormal="100" zoomScaleSheetLayoutView="100" workbookViewId="0">
      <selection activeCell="A66" sqref="A66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0</v>
      </c>
      <c r="B3" s="1" t="s">
        <v>12</v>
      </c>
      <c r="C3" s="1" t="s">
        <v>55</v>
      </c>
      <c r="D3" s="1" t="s">
        <v>54</v>
      </c>
      <c r="E3" s="1" t="s">
        <v>54</v>
      </c>
      <c r="F3" s="1" t="s">
        <v>54</v>
      </c>
      <c r="G3" s="1" t="s">
        <v>54</v>
      </c>
      <c r="H3" s="1" t="s">
        <v>54</v>
      </c>
      <c r="I3" s="1" t="s">
        <v>4</v>
      </c>
      <c r="J3" s="1" t="s">
        <v>53</v>
      </c>
      <c r="K3" s="1" t="s">
        <v>53</v>
      </c>
      <c r="L3" s="1" t="s">
        <v>3</v>
      </c>
      <c r="M3" s="1" t="s">
        <v>1</v>
      </c>
      <c r="N3" s="1" t="s">
        <v>53</v>
      </c>
      <c r="O3" s="1" t="s">
        <v>53</v>
      </c>
      <c r="P3" s="1" t="s">
        <v>53</v>
      </c>
      <c r="Q3" s="1" t="s">
        <v>7</v>
      </c>
      <c r="R3" s="1" t="s">
        <v>53</v>
      </c>
      <c r="S3" s="1" t="s">
        <v>3</v>
      </c>
      <c r="T3" s="1" t="s">
        <v>53</v>
      </c>
      <c r="U3" s="1" t="s">
        <v>18</v>
      </c>
      <c r="AF3" s="1" t="s">
        <v>18</v>
      </c>
      <c r="AM3" s="1" t="s">
        <v>4</v>
      </c>
      <c r="AN3" s="1" t="s">
        <v>7</v>
      </c>
      <c r="AO3" s="1" t="s">
        <v>7</v>
      </c>
      <c r="AP3" s="1" t="s">
        <v>7</v>
      </c>
      <c r="AQ3" s="1" t="s">
        <v>3</v>
      </c>
      <c r="AR3" s="1" t="s">
        <v>52</v>
      </c>
      <c r="AS3" s="1" t="s">
        <v>7</v>
      </c>
      <c r="AT3" s="1" t="s">
        <v>7</v>
      </c>
      <c r="AU3" s="1" t="s">
        <v>7</v>
      </c>
      <c r="AV3" s="1" t="s">
        <v>7</v>
      </c>
      <c r="AW3" s="1" t="s">
        <v>7</v>
      </c>
      <c r="AX3" s="1" t="s">
        <v>7</v>
      </c>
      <c r="AY3" s="1" t="s">
        <v>7</v>
      </c>
      <c r="AZ3" s="1" t="s">
        <v>7</v>
      </c>
      <c r="BA3" s="1" t="s">
        <v>7</v>
      </c>
      <c r="BB3" s="1" t="s">
        <v>7</v>
      </c>
      <c r="BC3" s="1" t="s">
        <v>52</v>
      </c>
      <c r="BD3" s="1" t="s">
        <v>52</v>
      </c>
      <c r="BE3" s="1" t="s">
        <v>2</v>
      </c>
      <c r="BF3" s="1" t="s">
        <v>2</v>
      </c>
      <c r="BG3" s="1" t="s">
        <v>7</v>
      </c>
      <c r="BH3" s="1" t="s">
        <v>7</v>
      </c>
      <c r="BI3" s="1" t="s">
        <v>4</v>
      </c>
      <c r="BJ3" s="1" t="s">
        <v>7</v>
      </c>
      <c r="BK3" s="1" t="s">
        <v>7</v>
      </c>
      <c r="BL3" s="1" t="s">
        <v>7</v>
      </c>
      <c r="BM3" s="1" t="s">
        <v>3</v>
      </c>
      <c r="BN3" s="1" t="s">
        <v>3</v>
      </c>
      <c r="BO3" s="1" t="s">
        <v>7</v>
      </c>
      <c r="BP3" s="1" t="s">
        <v>7</v>
      </c>
      <c r="BQ3" s="1" t="s">
        <v>7</v>
      </c>
      <c r="BR3" s="1" t="s">
        <v>1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7</v>
      </c>
      <c r="GS3" s="1" t="s">
        <v>3</v>
      </c>
      <c r="GT3" s="1" t="s">
        <v>7</v>
      </c>
      <c r="GU3" s="1" t="s">
        <v>7</v>
      </c>
      <c r="GV3" s="1" t="s">
        <v>7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6</v>
      </c>
      <c r="IP3" s="1" t="s">
        <v>6</v>
      </c>
      <c r="IQ3" s="1" t="s">
        <v>6</v>
      </c>
      <c r="IR3" s="1" t="s">
        <v>6</v>
      </c>
      <c r="IS3" s="1" t="s">
        <v>6</v>
      </c>
      <c r="IT3" s="1" t="s">
        <v>6</v>
      </c>
      <c r="IU3" s="1" t="s">
        <v>6</v>
      </c>
      <c r="IV3" s="1" t="s">
        <v>6</v>
      </c>
      <c r="IW3" s="1" t="s">
        <v>6</v>
      </c>
      <c r="IX3" s="1" t="s">
        <v>9</v>
      </c>
      <c r="IY3" s="1" t="s">
        <v>4</v>
      </c>
      <c r="IZ3" s="1" t="s">
        <v>53</v>
      </c>
      <c r="JA3" s="1" t="s">
        <v>53</v>
      </c>
      <c r="JB3" s="1" t="s">
        <v>53</v>
      </c>
      <c r="JC3" s="1" t="s">
        <v>52</v>
      </c>
      <c r="JD3" s="1" t="s">
        <v>7</v>
      </c>
      <c r="JE3" s="1" t="s">
        <v>3</v>
      </c>
      <c r="JF3" s="1" t="s">
        <v>53</v>
      </c>
      <c r="JG3" s="1" t="s">
        <v>1</v>
      </c>
      <c r="JH3" s="1" t="s">
        <v>1</v>
      </c>
      <c r="JI3" s="1" t="s">
        <v>54</v>
      </c>
      <c r="JJ3" s="1" t="s">
        <v>54</v>
      </c>
      <c r="JK3" s="1" t="s">
        <v>54</v>
      </c>
      <c r="JL3" s="1" t="s">
        <v>54</v>
      </c>
      <c r="JM3" s="1" t="s">
        <v>54</v>
      </c>
      <c r="JN3" s="1" t="s">
        <v>3</v>
      </c>
      <c r="JO3" s="1" t="s">
        <v>54</v>
      </c>
      <c r="JP3" s="1" t="s">
        <v>54</v>
      </c>
      <c r="JQ3" s="1" t="s">
        <v>18</v>
      </c>
      <c r="JV3" s="1" t="s">
        <v>18</v>
      </c>
      <c r="KA3" s="1" t="s">
        <v>18</v>
      </c>
      <c r="KF3" s="1" t="s">
        <v>54</v>
      </c>
      <c r="KG3" s="1" t="s">
        <v>54</v>
      </c>
      <c r="KH3" s="1" t="s">
        <v>1</v>
      </c>
      <c r="KI3" s="1" t="s">
        <v>3</v>
      </c>
      <c r="KJ3" s="1" t="s">
        <v>7</v>
      </c>
      <c r="KK3" s="1" t="s">
        <v>2</v>
      </c>
      <c r="KL3" s="1" t="s">
        <v>4</v>
      </c>
      <c r="KM3" s="1" t="s">
        <v>2</v>
      </c>
      <c r="KN3" s="1" t="s">
        <v>2</v>
      </c>
      <c r="KO3" s="1" t="s">
        <v>2</v>
      </c>
      <c r="KP3" s="1" t="s">
        <v>18</v>
      </c>
    </row>
    <row r="4" spans="1:306" ht="25.5" x14ac:dyDescent="0.2">
      <c r="A4" s="1" t="s">
        <v>0</v>
      </c>
      <c r="B4" s="1" t="s">
        <v>12</v>
      </c>
      <c r="C4" s="1" t="s">
        <v>55</v>
      </c>
      <c r="D4" s="1" t="s">
        <v>54</v>
      </c>
      <c r="E4" s="1" t="s">
        <v>54</v>
      </c>
      <c r="F4" s="1" t="s">
        <v>54</v>
      </c>
      <c r="G4" s="1" t="s">
        <v>1</v>
      </c>
      <c r="H4" s="1" t="s">
        <v>3</v>
      </c>
      <c r="I4" s="1" t="s">
        <v>4</v>
      </c>
      <c r="J4" s="1" t="s">
        <v>7</v>
      </c>
      <c r="K4" s="1" t="s">
        <v>1</v>
      </c>
      <c r="L4" s="1" t="s">
        <v>3</v>
      </c>
      <c r="M4" s="1" t="s">
        <v>53</v>
      </c>
      <c r="N4" s="1" t="s">
        <v>1</v>
      </c>
      <c r="O4" s="1" t="s">
        <v>53</v>
      </c>
      <c r="P4" s="1" t="s">
        <v>53</v>
      </c>
      <c r="Q4" s="1" t="s">
        <v>53</v>
      </c>
      <c r="R4" s="1" t="s">
        <v>53</v>
      </c>
      <c r="S4" s="1" t="s">
        <v>3</v>
      </c>
      <c r="T4" s="1" t="s">
        <v>53</v>
      </c>
      <c r="U4" s="1" t="s">
        <v>4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53</v>
      </c>
      <c r="AA4" s="1" t="s">
        <v>3</v>
      </c>
      <c r="AB4" s="1" t="s">
        <v>3</v>
      </c>
      <c r="AC4" s="1" t="s">
        <v>53</v>
      </c>
      <c r="AD4" s="1" t="s">
        <v>53</v>
      </c>
      <c r="AE4" s="1" t="s">
        <v>1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4</v>
      </c>
      <c r="GL4" s="1" t="s">
        <v>1</v>
      </c>
      <c r="GM4" s="1" t="s">
        <v>1</v>
      </c>
      <c r="GN4" s="1" t="s">
        <v>3</v>
      </c>
      <c r="GO4" s="1" t="s">
        <v>53</v>
      </c>
      <c r="GP4" s="1" t="s">
        <v>4</v>
      </c>
      <c r="GQ4" s="1" t="s">
        <v>1</v>
      </c>
      <c r="GR4" s="1" t="s">
        <v>3</v>
      </c>
      <c r="GS4" s="1" t="s">
        <v>3</v>
      </c>
      <c r="GT4" s="1" t="s">
        <v>53</v>
      </c>
      <c r="GU4" s="1" t="s">
        <v>3</v>
      </c>
      <c r="GV4" s="1" t="s">
        <v>3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4</v>
      </c>
      <c r="II4" s="1" t="s">
        <v>18</v>
      </c>
      <c r="IJ4" s="1" t="s">
        <v>18</v>
      </c>
      <c r="IK4" s="1" t="s">
        <v>4</v>
      </c>
      <c r="IL4" s="1" t="s">
        <v>18</v>
      </c>
      <c r="IM4" s="1" t="s">
        <v>18</v>
      </c>
      <c r="IN4" s="1" t="s">
        <v>18</v>
      </c>
      <c r="IO4" s="1" t="s">
        <v>9</v>
      </c>
      <c r="IP4" s="1" t="s">
        <v>5</v>
      </c>
      <c r="IQ4" s="1" t="s">
        <v>9</v>
      </c>
      <c r="IR4" s="1" t="s">
        <v>5</v>
      </c>
      <c r="IS4" s="1" t="s">
        <v>9</v>
      </c>
      <c r="IT4" s="1" t="s">
        <v>5</v>
      </c>
      <c r="IU4" s="1" t="s">
        <v>5</v>
      </c>
      <c r="IV4" s="1" t="s">
        <v>5</v>
      </c>
      <c r="IW4" s="1" t="s">
        <v>9</v>
      </c>
      <c r="IX4" s="1" t="s">
        <v>5</v>
      </c>
      <c r="IY4" s="1" t="s">
        <v>4</v>
      </c>
      <c r="IZ4" s="1" t="s">
        <v>1</v>
      </c>
      <c r="JA4" s="1" t="s">
        <v>3</v>
      </c>
      <c r="JB4" s="1" t="s">
        <v>1</v>
      </c>
      <c r="JC4" s="1" t="s">
        <v>1</v>
      </c>
      <c r="JD4" s="1" t="s">
        <v>1</v>
      </c>
      <c r="JE4" s="1" t="s">
        <v>1</v>
      </c>
      <c r="JF4" s="1" t="s">
        <v>53</v>
      </c>
      <c r="JG4" s="1" t="s">
        <v>3</v>
      </c>
      <c r="JH4" s="1" t="s">
        <v>1</v>
      </c>
      <c r="JI4" s="1" t="s">
        <v>2</v>
      </c>
      <c r="JJ4" s="1" t="s">
        <v>2</v>
      </c>
      <c r="JK4" s="1" t="s">
        <v>1</v>
      </c>
      <c r="JL4" s="1" t="s">
        <v>1</v>
      </c>
      <c r="JM4" s="1" t="s">
        <v>1</v>
      </c>
      <c r="JN4" s="1" t="s">
        <v>1</v>
      </c>
      <c r="JO4" s="1" t="s">
        <v>2</v>
      </c>
      <c r="JP4" s="1" t="s">
        <v>2</v>
      </c>
      <c r="JQ4" s="1" t="s">
        <v>18</v>
      </c>
      <c r="JV4" s="1" t="s">
        <v>18</v>
      </c>
      <c r="KA4" s="1" t="s">
        <v>4</v>
      </c>
      <c r="KB4" s="1" t="s">
        <v>1</v>
      </c>
      <c r="KC4" s="1" t="s">
        <v>2</v>
      </c>
      <c r="KD4" s="1" t="s">
        <v>1</v>
      </c>
      <c r="KE4" s="1" t="s">
        <v>1</v>
      </c>
      <c r="KF4" s="1" t="s">
        <v>54</v>
      </c>
      <c r="KG4" s="1" t="s">
        <v>54</v>
      </c>
      <c r="KH4" s="1" t="s">
        <v>1</v>
      </c>
      <c r="KI4" s="1" t="s">
        <v>3</v>
      </c>
      <c r="KJ4" s="1" t="s">
        <v>3</v>
      </c>
      <c r="KK4" s="1" t="s">
        <v>3</v>
      </c>
      <c r="KL4" s="1" t="s">
        <v>4</v>
      </c>
      <c r="KM4" s="1" t="s">
        <v>1</v>
      </c>
      <c r="KN4" s="1" t="s">
        <v>1</v>
      </c>
      <c r="KO4" s="1" t="s">
        <v>1</v>
      </c>
      <c r="KP4" s="1" t="s">
        <v>18</v>
      </c>
    </row>
    <row r="5" spans="1:306" ht="25.5" x14ac:dyDescent="0.2">
      <c r="A5" s="1" t="s">
        <v>0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3</v>
      </c>
      <c r="G5" s="1" t="s">
        <v>3</v>
      </c>
      <c r="H5" s="1" t="s">
        <v>3</v>
      </c>
      <c r="I5" s="1" t="s">
        <v>4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 t="s">
        <v>3</v>
      </c>
      <c r="Q5" s="1" t="s">
        <v>3</v>
      </c>
      <c r="R5" s="1" t="s">
        <v>53</v>
      </c>
      <c r="S5" s="1" t="s">
        <v>3</v>
      </c>
      <c r="T5" s="1" t="s">
        <v>53</v>
      </c>
      <c r="U5" s="1" t="s">
        <v>4</v>
      </c>
      <c r="V5" s="1" t="s">
        <v>7</v>
      </c>
      <c r="W5" s="1" t="s">
        <v>7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7</v>
      </c>
      <c r="AD5" s="1" t="s">
        <v>3</v>
      </c>
      <c r="AE5" s="1" t="s">
        <v>3</v>
      </c>
      <c r="AF5" s="1" t="s">
        <v>4</v>
      </c>
      <c r="AG5" s="1" t="s">
        <v>53</v>
      </c>
      <c r="AH5" s="1" t="s">
        <v>53</v>
      </c>
      <c r="AI5" s="1" t="s">
        <v>53</v>
      </c>
      <c r="AJ5" s="1" t="s">
        <v>53</v>
      </c>
      <c r="AK5" s="1" t="s">
        <v>53</v>
      </c>
      <c r="AL5" s="1" t="s">
        <v>53</v>
      </c>
      <c r="AM5" s="1" t="s">
        <v>4</v>
      </c>
      <c r="AN5" s="1" t="s">
        <v>3</v>
      </c>
      <c r="AO5" s="1" t="s">
        <v>3</v>
      </c>
      <c r="AP5" s="1" t="s">
        <v>3</v>
      </c>
      <c r="AQ5" s="1" t="s">
        <v>3</v>
      </c>
      <c r="AR5" s="1" t="s">
        <v>1</v>
      </c>
      <c r="AS5" s="1" t="s">
        <v>7</v>
      </c>
      <c r="AT5" s="1" t="s">
        <v>3</v>
      </c>
      <c r="AU5" s="1" t="s">
        <v>3</v>
      </c>
      <c r="AV5" s="1" t="s">
        <v>3</v>
      </c>
      <c r="AW5" s="1" t="s">
        <v>3</v>
      </c>
      <c r="AX5" s="1" t="s">
        <v>3</v>
      </c>
      <c r="AY5" s="1" t="s">
        <v>3</v>
      </c>
      <c r="AZ5" s="1" t="s">
        <v>1</v>
      </c>
      <c r="BA5" s="1" t="s">
        <v>1</v>
      </c>
      <c r="BB5" s="1" t="s">
        <v>1</v>
      </c>
      <c r="BC5" s="1" t="s">
        <v>1</v>
      </c>
      <c r="BD5" s="1" t="s">
        <v>3</v>
      </c>
      <c r="BE5" s="1" t="s">
        <v>1</v>
      </c>
      <c r="BF5" s="1" t="s">
        <v>7</v>
      </c>
      <c r="BG5" s="1" t="s">
        <v>3</v>
      </c>
      <c r="BH5" s="1" t="s">
        <v>3</v>
      </c>
      <c r="BI5" s="1" t="s">
        <v>4</v>
      </c>
      <c r="BJ5" s="1" t="s">
        <v>7</v>
      </c>
      <c r="BK5" s="1" t="s">
        <v>7</v>
      </c>
      <c r="BL5" s="1" t="s">
        <v>3</v>
      </c>
      <c r="BM5" s="1" t="s">
        <v>7</v>
      </c>
      <c r="BN5" s="1" t="s">
        <v>7</v>
      </c>
      <c r="BO5" s="1" t="s">
        <v>3</v>
      </c>
      <c r="BP5" s="1" t="s">
        <v>7</v>
      </c>
      <c r="BQ5" s="1" t="s">
        <v>7</v>
      </c>
      <c r="BR5" s="1" t="s">
        <v>3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4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6</v>
      </c>
      <c r="IP5" s="1" t="s">
        <v>6</v>
      </c>
      <c r="IQ5" s="1" t="s">
        <v>6</v>
      </c>
      <c r="IR5" s="1" t="s">
        <v>6</v>
      </c>
      <c r="IS5" s="1" t="s">
        <v>6</v>
      </c>
      <c r="IT5" s="1" t="s">
        <v>6</v>
      </c>
      <c r="IU5" s="1" t="s">
        <v>6</v>
      </c>
      <c r="IV5" s="1" t="s">
        <v>6</v>
      </c>
      <c r="IW5" s="1" t="s">
        <v>6</v>
      </c>
      <c r="IX5" s="1" t="s">
        <v>9</v>
      </c>
      <c r="IY5" s="1" t="s">
        <v>18</v>
      </c>
      <c r="JG5" s="1" t="s">
        <v>3</v>
      </c>
      <c r="JH5" s="1" t="s">
        <v>3</v>
      </c>
      <c r="JI5" s="1" t="s">
        <v>3</v>
      </c>
      <c r="JJ5" s="1" t="s">
        <v>3</v>
      </c>
      <c r="JK5" s="1" t="s">
        <v>3</v>
      </c>
      <c r="JL5" s="1" t="s">
        <v>3</v>
      </c>
      <c r="JM5" s="1" t="s">
        <v>1</v>
      </c>
      <c r="JN5" s="1" t="s">
        <v>3</v>
      </c>
      <c r="JO5" s="1" t="s">
        <v>3</v>
      </c>
      <c r="JP5" s="1" t="s">
        <v>3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4</v>
      </c>
      <c r="KM5" s="1" t="s">
        <v>1</v>
      </c>
      <c r="KN5" s="1" t="s">
        <v>1</v>
      </c>
      <c r="KO5" s="1" t="s">
        <v>1</v>
      </c>
      <c r="KP5" s="1" t="s">
        <v>18</v>
      </c>
    </row>
    <row r="6" spans="1:306" ht="25.5" x14ac:dyDescent="0.2">
      <c r="A6" s="1" t="s">
        <v>0</v>
      </c>
      <c r="B6" s="1" t="s">
        <v>12</v>
      </c>
      <c r="C6" s="1" t="s">
        <v>55</v>
      </c>
      <c r="D6" s="1" t="s">
        <v>1</v>
      </c>
      <c r="E6" s="1" t="s">
        <v>3</v>
      </c>
      <c r="F6" s="1" t="s">
        <v>1</v>
      </c>
      <c r="G6" s="1" t="s">
        <v>1</v>
      </c>
      <c r="H6" s="1" t="s">
        <v>1</v>
      </c>
      <c r="I6" s="1" t="s">
        <v>18</v>
      </c>
      <c r="U6" s="1" t="s">
        <v>4</v>
      </c>
      <c r="V6" s="1" t="s">
        <v>53</v>
      </c>
      <c r="W6" s="1" t="s">
        <v>1</v>
      </c>
      <c r="X6" s="1" t="s">
        <v>1</v>
      </c>
      <c r="Y6" s="1" t="s">
        <v>3</v>
      </c>
      <c r="Z6" s="1" t="s">
        <v>1</v>
      </c>
      <c r="AA6" s="1" t="s">
        <v>1</v>
      </c>
      <c r="AB6" s="1" t="s">
        <v>1</v>
      </c>
      <c r="AC6" s="1" t="s">
        <v>3</v>
      </c>
      <c r="AD6" s="1" t="s">
        <v>1</v>
      </c>
      <c r="AE6" s="1" t="s">
        <v>1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4</v>
      </c>
      <c r="GQ6" s="1" t="s">
        <v>1</v>
      </c>
      <c r="GR6" s="1" t="s">
        <v>1</v>
      </c>
      <c r="GS6" s="1" t="s">
        <v>2</v>
      </c>
      <c r="GT6" s="1" t="s">
        <v>2</v>
      </c>
      <c r="GU6" s="1" t="s">
        <v>2</v>
      </c>
      <c r="GV6" s="1" t="s">
        <v>1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4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4</v>
      </c>
      <c r="IN6" s="1" t="s">
        <v>18</v>
      </c>
      <c r="IO6" s="1" t="s">
        <v>5</v>
      </c>
      <c r="IP6" s="1" t="s">
        <v>5</v>
      </c>
      <c r="IQ6" s="1" t="s">
        <v>9</v>
      </c>
      <c r="IR6" s="1" t="s">
        <v>5</v>
      </c>
      <c r="IS6" s="1" t="s">
        <v>5</v>
      </c>
      <c r="IT6" s="1" t="s">
        <v>9</v>
      </c>
      <c r="IU6" s="1" t="s">
        <v>5</v>
      </c>
      <c r="IV6" s="1" t="s">
        <v>5</v>
      </c>
      <c r="IW6" s="1" t="s">
        <v>5</v>
      </c>
      <c r="IX6" s="1" t="s">
        <v>5</v>
      </c>
      <c r="IY6" s="1" t="s">
        <v>18</v>
      </c>
      <c r="JG6" s="1" t="s">
        <v>3</v>
      </c>
      <c r="JH6" s="1" t="s">
        <v>3</v>
      </c>
      <c r="JI6" s="1" t="s">
        <v>1</v>
      </c>
      <c r="JJ6" s="1" t="s">
        <v>3</v>
      </c>
      <c r="JK6" s="1" t="s">
        <v>1</v>
      </c>
      <c r="JL6" s="1" t="s">
        <v>2</v>
      </c>
      <c r="JM6" s="1" t="s">
        <v>2</v>
      </c>
      <c r="JN6" s="1" t="s">
        <v>52</v>
      </c>
      <c r="JO6" s="1" t="s">
        <v>2</v>
      </c>
      <c r="JP6" s="1" t="s">
        <v>2</v>
      </c>
      <c r="JQ6" s="1" t="s">
        <v>18</v>
      </c>
      <c r="JV6" s="1" t="s">
        <v>18</v>
      </c>
      <c r="KA6" s="1" t="s">
        <v>18</v>
      </c>
      <c r="KF6" s="1" t="s">
        <v>1</v>
      </c>
      <c r="KG6" s="1" t="s">
        <v>2</v>
      </c>
      <c r="KH6" s="1" t="s">
        <v>1</v>
      </c>
      <c r="KI6" s="1" t="s">
        <v>1</v>
      </c>
      <c r="KJ6" s="1" t="s">
        <v>3</v>
      </c>
      <c r="KK6" s="1" t="s">
        <v>3</v>
      </c>
      <c r="KL6" s="1" t="s">
        <v>4</v>
      </c>
      <c r="KM6" s="1" t="s">
        <v>2</v>
      </c>
      <c r="KN6" s="1" t="s">
        <v>2</v>
      </c>
      <c r="KO6" s="1" t="s">
        <v>2</v>
      </c>
      <c r="KP6" s="1" t="s">
        <v>18</v>
      </c>
    </row>
    <row r="7" spans="1:306" ht="25.5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4</v>
      </c>
      <c r="J7" s="1" t="s">
        <v>3</v>
      </c>
      <c r="K7" s="1" t="s">
        <v>3</v>
      </c>
      <c r="L7" s="1" t="s">
        <v>3</v>
      </c>
      <c r="M7" s="1" t="s">
        <v>7</v>
      </c>
      <c r="N7" s="1" t="s">
        <v>7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4</v>
      </c>
      <c r="V7" s="1" t="s">
        <v>7</v>
      </c>
      <c r="W7" s="1" t="s">
        <v>7</v>
      </c>
      <c r="X7" s="1" t="s">
        <v>3</v>
      </c>
      <c r="Y7" s="1" t="s">
        <v>3</v>
      </c>
      <c r="Z7" s="1" t="s">
        <v>3</v>
      </c>
      <c r="AA7" s="1" t="s">
        <v>3</v>
      </c>
      <c r="AB7" s="1" t="s">
        <v>3</v>
      </c>
      <c r="AC7" s="1" t="s">
        <v>3</v>
      </c>
      <c r="AD7" s="1" t="s">
        <v>3</v>
      </c>
      <c r="AE7" s="1" t="s">
        <v>3</v>
      </c>
      <c r="AF7" s="1" t="s">
        <v>18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4</v>
      </c>
      <c r="GQ7" s="1" t="s">
        <v>3</v>
      </c>
      <c r="GR7" s="1" t="s">
        <v>3</v>
      </c>
      <c r="GS7" s="1" t="s">
        <v>3</v>
      </c>
      <c r="GT7" s="1" t="s">
        <v>3</v>
      </c>
      <c r="GU7" s="1" t="s">
        <v>3</v>
      </c>
      <c r="GV7" s="1" t="s">
        <v>3</v>
      </c>
      <c r="GW7" s="1" t="s">
        <v>4</v>
      </c>
      <c r="GX7" s="1" t="s">
        <v>3</v>
      </c>
      <c r="GY7" s="1" t="s">
        <v>3</v>
      </c>
      <c r="GZ7" s="1" t="s">
        <v>3</v>
      </c>
      <c r="HA7" s="1" t="s">
        <v>3</v>
      </c>
      <c r="HB7" s="1" t="s">
        <v>3</v>
      </c>
      <c r="HC7" s="1" t="s">
        <v>3</v>
      </c>
      <c r="HD7" s="1" t="s">
        <v>1</v>
      </c>
      <c r="HE7" s="1" t="s">
        <v>7</v>
      </c>
      <c r="HF7" s="1" t="s">
        <v>1</v>
      </c>
      <c r="HG7" s="1" t="s">
        <v>3</v>
      </c>
      <c r="HH7" s="1" t="s">
        <v>3</v>
      </c>
      <c r="HI7" s="1" t="s">
        <v>3</v>
      </c>
      <c r="HJ7" s="1" t="s">
        <v>3</v>
      </c>
      <c r="HK7" s="1" t="s">
        <v>3</v>
      </c>
      <c r="HL7" s="1" t="s">
        <v>3</v>
      </c>
      <c r="HM7" s="1" t="s">
        <v>3</v>
      </c>
      <c r="HN7" s="1" t="s">
        <v>3</v>
      </c>
      <c r="HO7" s="1" t="s">
        <v>3</v>
      </c>
      <c r="HP7" s="1" t="s">
        <v>3</v>
      </c>
      <c r="HQ7" s="1" t="s">
        <v>3</v>
      </c>
      <c r="HR7" s="1" t="s">
        <v>3</v>
      </c>
      <c r="HS7" s="1" t="s">
        <v>3</v>
      </c>
      <c r="HT7" s="1" t="s">
        <v>18</v>
      </c>
      <c r="IC7" s="1" t="s">
        <v>18</v>
      </c>
      <c r="IG7" s="1" t="s">
        <v>4</v>
      </c>
      <c r="IH7" s="1" t="s">
        <v>4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9</v>
      </c>
      <c r="IP7" s="1" t="s">
        <v>5</v>
      </c>
      <c r="IQ7" s="1" t="s">
        <v>5</v>
      </c>
      <c r="IR7" s="1" t="s">
        <v>5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18</v>
      </c>
      <c r="JG7" s="1" t="s">
        <v>3</v>
      </c>
      <c r="JH7" s="1" t="s">
        <v>3</v>
      </c>
      <c r="JI7" s="1" t="s">
        <v>3</v>
      </c>
      <c r="JJ7" s="1" t="s">
        <v>3</v>
      </c>
      <c r="JK7" s="1" t="s">
        <v>3</v>
      </c>
      <c r="JL7" s="1" t="s">
        <v>1</v>
      </c>
      <c r="JM7" s="1" t="s">
        <v>1</v>
      </c>
      <c r="JN7" s="1" t="s">
        <v>1</v>
      </c>
      <c r="JO7" s="1" t="s">
        <v>3</v>
      </c>
      <c r="JP7" s="1" t="s">
        <v>3</v>
      </c>
      <c r="JQ7" s="1" t="s">
        <v>18</v>
      </c>
      <c r="JV7" s="1" t="s">
        <v>18</v>
      </c>
      <c r="KA7" s="1" t="s">
        <v>18</v>
      </c>
      <c r="KF7" s="1" t="s">
        <v>7</v>
      </c>
      <c r="KG7" s="1" t="s">
        <v>3</v>
      </c>
      <c r="KH7" s="1" t="s">
        <v>3</v>
      </c>
      <c r="KI7" s="1" t="s">
        <v>3</v>
      </c>
      <c r="KJ7" s="1" t="s">
        <v>7</v>
      </c>
      <c r="KK7" s="1" t="s">
        <v>3</v>
      </c>
      <c r="KL7" s="1" t="s">
        <v>18</v>
      </c>
      <c r="KP7" s="1" t="s">
        <v>18</v>
      </c>
    </row>
    <row r="8" spans="1:306" ht="25.5" x14ac:dyDescent="0.2">
      <c r="A8" s="1" t="s">
        <v>0</v>
      </c>
      <c r="B8" s="1" t="s">
        <v>12</v>
      </c>
      <c r="C8" s="1" t="s">
        <v>55</v>
      </c>
      <c r="D8" s="1" t="s">
        <v>7</v>
      </c>
      <c r="E8" s="1" t="s">
        <v>7</v>
      </c>
      <c r="F8" s="1" t="s">
        <v>7</v>
      </c>
      <c r="G8" s="1" t="s">
        <v>54</v>
      </c>
      <c r="H8" s="1" t="s">
        <v>3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18</v>
      </c>
      <c r="II8" s="1" t="s">
        <v>18</v>
      </c>
      <c r="IJ8" s="1" t="s">
        <v>4</v>
      </c>
      <c r="IK8" s="1" t="s">
        <v>18</v>
      </c>
      <c r="IL8" s="1" t="s">
        <v>18</v>
      </c>
      <c r="IM8" s="1" t="s">
        <v>18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9</v>
      </c>
      <c r="IY8" s="1" t="s">
        <v>18</v>
      </c>
      <c r="JG8" s="1" t="s">
        <v>3</v>
      </c>
      <c r="JH8" s="1" t="s">
        <v>3</v>
      </c>
      <c r="JI8" s="1" t="s">
        <v>54</v>
      </c>
      <c r="JJ8" s="1" t="s">
        <v>54</v>
      </c>
      <c r="JK8" s="1" t="s">
        <v>1</v>
      </c>
      <c r="JL8" s="1" t="s">
        <v>1</v>
      </c>
      <c r="JM8" s="1" t="s">
        <v>2</v>
      </c>
      <c r="JN8" s="1" t="s">
        <v>54</v>
      </c>
      <c r="JO8" s="1" t="s">
        <v>2</v>
      </c>
      <c r="JP8" s="1" t="s">
        <v>2</v>
      </c>
      <c r="JQ8" s="1" t="s">
        <v>18</v>
      </c>
      <c r="JV8" s="1" t="s">
        <v>18</v>
      </c>
      <c r="KA8" s="1" t="s">
        <v>18</v>
      </c>
      <c r="KF8" s="1" t="s">
        <v>3</v>
      </c>
      <c r="KG8" s="1" t="s">
        <v>54</v>
      </c>
      <c r="KH8" s="1" t="s">
        <v>7</v>
      </c>
      <c r="KI8" s="1" t="s">
        <v>2</v>
      </c>
      <c r="KJ8" s="1" t="s">
        <v>3</v>
      </c>
      <c r="KK8" s="1" t="s">
        <v>1</v>
      </c>
      <c r="KL8" s="1" t="s">
        <v>4</v>
      </c>
      <c r="KM8" s="1" t="s">
        <v>3</v>
      </c>
      <c r="KN8" s="1" t="s">
        <v>3</v>
      </c>
      <c r="KO8" s="1" t="s">
        <v>1</v>
      </c>
      <c r="KP8" s="1" t="s">
        <v>18</v>
      </c>
    </row>
    <row r="9" spans="1:306" ht="25.5" x14ac:dyDescent="0.2">
      <c r="A9" s="1" t="s">
        <v>0</v>
      </c>
      <c r="B9" s="1" t="s">
        <v>12</v>
      </c>
      <c r="C9" s="1" t="s">
        <v>55</v>
      </c>
      <c r="D9" s="1" t="s">
        <v>1</v>
      </c>
      <c r="E9" s="1" t="s">
        <v>1</v>
      </c>
      <c r="F9" s="1" t="s">
        <v>54</v>
      </c>
      <c r="G9" s="1" t="s">
        <v>54</v>
      </c>
      <c r="H9" s="1" t="s">
        <v>54</v>
      </c>
      <c r="I9" s="1" t="s">
        <v>4</v>
      </c>
      <c r="J9" s="1" t="s">
        <v>53</v>
      </c>
      <c r="K9" s="1" t="s">
        <v>53</v>
      </c>
      <c r="L9" s="1" t="s">
        <v>2</v>
      </c>
      <c r="M9" s="1" t="s">
        <v>1</v>
      </c>
      <c r="N9" s="1" t="s">
        <v>2</v>
      </c>
      <c r="O9" s="1" t="s">
        <v>2</v>
      </c>
      <c r="P9" s="1" t="s">
        <v>1</v>
      </c>
      <c r="Q9" s="1" t="s">
        <v>2</v>
      </c>
      <c r="R9" s="1" t="s">
        <v>53</v>
      </c>
      <c r="S9" s="1" t="s">
        <v>3</v>
      </c>
      <c r="T9" s="1" t="s">
        <v>53</v>
      </c>
      <c r="U9" s="1" t="s">
        <v>4</v>
      </c>
      <c r="V9" s="1" t="s">
        <v>1</v>
      </c>
      <c r="W9" s="1" t="s">
        <v>2</v>
      </c>
      <c r="X9" s="1" t="s">
        <v>3</v>
      </c>
      <c r="Y9" s="1" t="s">
        <v>3</v>
      </c>
      <c r="Z9" s="1" t="s">
        <v>2</v>
      </c>
      <c r="AA9" s="1" t="s">
        <v>2</v>
      </c>
      <c r="AB9" s="1" t="s">
        <v>2</v>
      </c>
      <c r="AC9" s="1" t="s">
        <v>2</v>
      </c>
      <c r="AD9" s="1" t="s">
        <v>3</v>
      </c>
      <c r="AE9" s="1" t="s">
        <v>1</v>
      </c>
      <c r="AF9" s="1" t="s">
        <v>18</v>
      </c>
      <c r="AM9" s="1" t="s">
        <v>4</v>
      </c>
      <c r="AN9" s="1" t="s">
        <v>3</v>
      </c>
      <c r="AO9" s="1" t="s">
        <v>1</v>
      </c>
      <c r="AP9" s="1" t="s">
        <v>1</v>
      </c>
      <c r="AQ9" s="1" t="s">
        <v>1</v>
      </c>
      <c r="AR9" s="1" t="s">
        <v>52</v>
      </c>
      <c r="AS9" s="1" t="s">
        <v>53</v>
      </c>
      <c r="AT9" s="1" t="s">
        <v>1</v>
      </c>
      <c r="AU9" s="1" t="s">
        <v>1</v>
      </c>
      <c r="AV9" s="1" t="s">
        <v>3</v>
      </c>
      <c r="AW9" s="1" t="s">
        <v>3</v>
      </c>
      <c r="AX9" s="1" t="s">
        <v>3</v>
      </c>
      <c r="AY9" s="1" t="s">
        <v>3</v>
      </c>
      <c r="AZ9" s="1" t="s">
        <v>1</v>
      </c>
      <c r="BA9" s="1" t="s">
        <v>1</v>
      </c>
      <c r="BB9" s="1" t="s">
        <v>1</v>
      </c>
      <c r="BC9" s="1" t="s">
        <v>1</v>
      </c>
      <c r="BD9" s="1" t="s">
        <v>1</v>
      </c>
      <c r="BE9" s="1" t="s">
        <v>1</v>
      </c>
      <c r="BF9" s="1" t="s">
        <v>1</v>
      </c>
      <c r="BG9" s="1" t="s">
        <v>1</v>
      </c>
      <c r="BH9" s="1" t="s">
        <v>1</v>
      </c>
      <c r="BI9" s="1" t="s">
        <v>4</v>
      </c>
      <c r="BJ9" s="1" t="s">
        <v>3</v>
      </c>
      <c r="BK9" s="1" t="s">
        <v>3</v>
      </c>
      <c r="BL9" s="1" t="s">
        <v>3</v>
      </c>
      <c r="BM9" s="1" t="s">
        <v>3</v>
      </c>
      <c r="BN9" s="1" t="s">
        <v>1</v>
      </c>
      <c r="BO9" s="1" t="s">
        <v>3</v>
      </c>
      <c r="BP9" s="1" t="s">
        <v>3</v>
      </c>
      <c r="BQ9" s="1" t="s">
        <v>3</v>
      </c>
      <c r="BR9" s="1" t="s">
        <v>3</v>
      </c>
      <c r="BS9" s="1" t="s">
        <v>4</v>
      </c>
      <c r="BT9" s="1" t="s">
        <v>18</v>
      </c>
      <c r="BU9" s="1" t="s">
        <v>18</v>
      </c>
      <c r="BV9" s="1" t="s">
        <v>18</v>
      </c>
      <c r="BW9" s="1" t="s">
        <v>4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4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1</v>
      </c>
      <c r="FK9" s="1" t="s">
        <v>2</v>
      </c>
      <c r="FL9" s="1" t="s">
        <v>1</v>
      </c>
      <c r="FM9" s="1" t="s">
        <v>2</v>
      </c>
      <c r="FN9" s="1" t="s">
        <v>2</v>
      </c>
      <c r="FO9" s="1" t="s">
        <v>2</v>
      </c>
      <c r="FP9" s="1" t="s">
        <v>52</v>
      </c>
      <c r="FQ9" s="1" t="s">
        <v>52</v>
      </c>
      <c r="FR9" s="1" t="s">
        <v>2</v>
      </c>
      <c r="FS9" s="1" t="s">
        <v>3</v>
      </c>
      <c r="FT9" s="1" t="s">
        <v>1</v>
      </c>
      <c r="FU9" s="1" t="s">
        <v>2</v>
      </c>
      <c r="FV9" s="1" t="s">
        <v>1</v>
      </c>
      <c r="FW9" s="1" t="s">
        <v>1</v>
      </c>
      <c r="FX9" s="1" t="s">
        <v>1</v>
      </c>
      <c r="FY9" s="1" t="s">
        <v>1</v>
      </c>
      <c r="FZ9" s="1" t="s">
        <v>1</v>
      </c>
      <c r="GA9" s="1" t="s">
        <v>1</v>
      </c>
      <c r="GB9" s="1" t="s">
        <v>1</v>
      </c>
      <c r="GC9" s="1" t="s">
        <v>3</v>
      </c>
      <c r="GD9" s="1" t="s">
        <v>3</v>
      </c>
      <c r="GE9" s="1" t="s">
        <v>1</v>
      </c>
      <c r="GF9" s="1" t="s">
        <v>1</v>
      </c>
      <c r="GG9" s="1" t="s">
        <v>1</v>
      </c>
      <c r="GH9" s="1" t="s">
        <v>2</v>
      </c>
      <c r="GI9" s="1" t="s">
        <v>1</v>
      </c>
      <c r="GJ9" s="1" t="s">
        <v>1</v>
      </c>
      <c r="GK9" s="1" t="s">
        <v>18</v>
      </c>
      <c r="GP9" s="1" t="s">
        <v>4</v>
      </c>
      <c r="GQ9" s="1" t="s">
        <v>3</v>
      </c>
      <c r="GR9" s="1" t="s">
        <v>3</v>
      </c>
      <c r="GS9" s="1" t="s">
        <v>1</v>
      </c>
      <c r="GT9" s="1" t="s">
        <v>1</v>
      </c>
      <c r="GU9" s="1" t="s">
        <v>3</v>
      </c>
      <c r="GV9" s="1" t="s">
        <v>3</v>
      </c>
      <c r="GW9" s="1" t="s">
        <v>18</v>
      </c>
      <c r="HT9" s="1" t="s">
        <v>4</v>
      </c>
      <c r="HU9" s="1" t="s">
        <v>1</v>
      </c>
      <c r="HV9" s="1" t="s">
        <v>2</v>
      </c>
      <c r="HW9" s="1" t="s">
        <v>2</v>
      </c>
      <c r="HX9" s="1" t="s">
        <v>2</v>
      </c>
      <c r="HY9" s="1" t="s">
        <v>2</v>
      </c>
      <c r="HZ9" s="1" t="s">
        <v>53</v>
      </c>
      <c r="IA9" s="1" t="s">
        <v>2</v>
      </c>
      <c r="IB9" s="1" t="s">
        <v>1</v>
      </c>
      <c r="IC9" s="1" t="s">
        <v>18</v>
      </c>
      <c r="IG9" s="1" t="s">
        <v>4</v>
      </c>
      <c r="IH9" s="1" t="s">
        <v>4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5</v>
      </c>
      <c r="IP9" s="1" t="s">
        <v>5</v>
      </c>
      <c r="IQ9" s="1" t="s">
        <v>5</v>
      </c>
      <c r="IR9" s="1" t="s">
        <v>5</v>
      </c>
      <c r="IS9" s="1" t="s">
        <v>5</v>
      </c>
      <c r="IT9" s="1" t="s">
        <v>5</v>
      </c>
      <c r="IU9" s="1" t="s">
        <v>8</v>
      </c>
      <c r="IV9" s="1" t="s">
        <v>9</v>
      </c>
      <c r="IW9" s="1" t="s">
        <v>9</v>
      </c>
      <c r="IX9" s="1" t="s">
        <v>8</v>
      </c>
      <c r="IY9" s="1" t="s">
        <v>4</v>
      </c>
      <c r="IZ9" s="1" t="s">
        <v>3</v>
      </c>
      <c r="JA9" s="1" t="s">
        <v>3</v>
      </c>
      <c r="JB9" s="1" t="s">
        <v>1</v>
      </c>
      <c r="JC9" s="1" t="s">
        <v>2</v>
      </c>
      <c r="JD9" s="1" t="s">
        <v>2</v>
      </c>
      <c r="JE9" s="1" t="s">
        <v>2</v>
      </c>
      <c r="JF9" s="1" t="s">
        <v>53</v>
      </c>
      <c r="JG9" s="1" t="s">
        <v>3</v>
      </c>
      <c r="JH9" s="1" t="s">
        <v>3</v>
      </c>
      <c r="JI9" s="1" t="s">
        <v>54</v>
      </c>
      <c r="JJ9" s="1" t="s">
        <v>54</v>
      </c>
      <c r="JK9" s="1" t="s">
        <v>2</v>
      </c>
      <c r="JL9" s="1" t="s">
        <v>2</v>
      </c>
      <c r="JM9" s="1" t="s">
        <v>1</v>
      </c>
      <c r="JN9" s="1" t="s">
        <v>54</v>
      </c>
      <c r="JO9" s="1" t="s">
        <v>54</v>
      </c>
      <c r="JP9" s="1" t="s">
        <v>54</v>
      </c>
      <c r="JQ9" s="1" t="s">
        <v>18</v>
      </c>
      <c r="JV9" s="1" t="s">
        <v>18</v>
      </c>
      <c r="KA9" s="1" t="s">
        <v>18</v>
      </c>
      <c r="KF9" s="1" t="s">
        <v>54</v>
      </c>
      <c r="KG9" s="1" t="s">
        <v>54</v>
      </c>
      <c r="KH9" s="1" t="s">
        <v>1</v>
      </c>
      <c r="KI9" s="1" t="s">
        <v>1</v>
      </c>
      <c r="KJ9" s="1" t="s">
        <v>3</v>
      </c>
      <c r="KK9" s="1" t="s">
        <v>3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ht="25.5" x14ac:dyDescent="0.2">
      <c r="A10" s="1" t="s">
        <v>0</v>
      </c>
      <c r="B10" s="1" t="s">
        <v>12</v>
      </c>
      <c r="C10" s="1" t="s">
        <v>55</v>
      </c>
      <c r="D10" s="1" t="s">
        <v>3</v>
      </c>
      <c r="E10" s="1" t="s">
        <v>3</v>
      </c>
      <c r="F10" s="1" t="s">
        <v>1</v>
      </c>
      <c r="G10" s="1" t="s">
        <v>1</v>
      </c>
      <c r="H10" s="1" t="s">
        <v>1</v>
      </c>
      <c r="I10" s="1" t="s">
        <v>4</v>
      </c>
      <c r="J10" s="1" t="s">
        <v>3</v>
      </c>
      <c r="K10" s="1" t="s">
        <v>53</v>
      </c>
      <c r="L10" s="1" t="s">
        <v>2</v>
      </c>
      <c r="M10" s="1" t="s">
        <v>2</v>
      </c>
      <c r="N10" s="1" t="s">
        <v>1</v>
      </c>
      <c r="O10" s="1" t="s">
        <v>3</v>
      </c>
      <c r="P10" s="1" t="s">
        <v>3</v>
      </c>
      <c r="Q10" s="1" t="s">
        <v>3</v>
      </c>
      <c r="R10" s="1" t="s">
        <v>3</v>
      </c>
      <c r="S10" s="1" t="s">
        <v>3</v>
      </c>
      <c r="T10" s="1" t="s">
        <v>3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18</v>
      </c>
      <c r="GW10" s="1" t="s">
        <v>18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9</v>
      </c>
      <c r="IU10" s="1" t="s">
        <v>9</v>
      </c>
      <c r="IV10" s="1" t="s">
        <v>9</v>
      </c>
      <c r="IW10" s="1" t="s">
        <v>9</v>
      </c>
      <c r="IX10" s="1" t="s">
        <v>9</v>
      </c>
      <c r="IY10" s="1" t="s">
        <v>18</v>
      </c>
      <c r="JG10" s="1" t="s">
        <v>1</v>
      </c>
      <c r="JH10" s="1" t="s">
        <v>1</v>
      </c>
      <c r="JI10" s="1" t="s">
        <v>1</v>
      </c>
      <c r="JJ10" s="1" t="s">
        <v>1</v>
      </c>
      <c r="JK10" s="1" t="s">
        <v>1</v>
      </c>
      <c r="JL10" s="1" t="s">
        <v>1</v>
      </c>
      <c r="JM10" s="1" t="s">
        <v>1</v>
      </c>
      <c r="JN10" s="1" t="s">
        <v>1</v>
      </c>
      <c r="JO10" s="1" t="s">
        <v>1</v>
      </c>
      <c r="JP10" s="1" t="s">
        <v>1</v>
      </c>
      <c r="JQ10" s="1" t="s">
        <v>18</v>
      </c>
      <c r="JV10" s="1" t="s">
        <v>18</v>
      </c>
      <c r="KA10" s="1" t="s">
        <v>18</v>
      </c>
      <c r="KF10" s="1" t="s">
        <v>3</v>
      </c>
      <c r="KG10" s="1" t="s">
        <v>1</v>
      </c>
      <c r="KH10" s="1" t="s">
        <v>54</v>
      </c>
      <c r="KI10" s="1" t="s">
        <v>2</v>
      </c>
      <c r="KJ10" s="1" t="s">
        <v>1</v>
      </c>
      <c r="KK10" s="1" t="s">
        <v>1</v>
      </c>
      <c r="KL10" s="1" t="s">
        <v>18</v>
      </c>
      <c r="KP10" s="1" t="s">
        <v>18</v>
      </c>
    </row>
    <row r="11" spans="1:306" ht="25.5" x14ac:dyDescent="0.2">
      <c r="A11" s="1" t="s">
        <v>0</v>
      </c>
      <c r="B11" s="1" t="s">
        <v>12</v>
      </c>
      <c r="C11" s="1" t="s">
        <v>55</v>
      </c>
      <c r="D11" s="1" t="s">
        <v>7</v>
      </c>
      <c r="E11" s="1" t="s">
        <v>7</v>
      </c>
      <c r="F11" s="1" t="s">
        <v>7</v>
      </c>
      <c r="G11" s="1" t="s">
        <v>3</v>
      </c>
      <c r="H11" s="1" t="s">
        <v>3</v>
      </c>
      <c r="I11" s="1" t="s">
        <v>4</v>
      </c>
      <c r="J11" s="1" t="s">
        <v>3</v>
      </c>
      <c r="K11" s="1" t="s">
        <v>3</v>
      </c>
      <c r="L11" s="1" t="s">
        <v>1</v>
      </c>
      <c r="M11" s="1" t="s">
        <v>3</v>
      </c>
      <c r="N11" s="1" t="s">
        <v>3</v>
      </c>
      <c r="O11" s="1" t="s">
        <v>3</v>
      </c>
      <c r="P11" s="1" t="s">
        <v>1</v>
      </c>
      <c r="Q11" s="1" t="s">
        <v>3</v>
      </c>
      <c r="R11" s="1" t="s">
        <v>1</v>
      </c>
      <c r="S11" s="1" t="s">
        <v>3</v>
      </c>
      <c r="T11" s="1" t="s">
        <v>3</v>
      </c>
      <c r="U11" s="1" t="s">
        <v>4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7</v>
      </c>
      <c r="AA11" s="1" t="s">
        <v>7</v>
      </c>
      <c r="AB11" s="1" t="s">
        <v>7</v>
      </c>
      <c r="AC11" s="1" t="s">
        <v>7</v>
      </c>
      <c r="AD11" s="1" t="s">
        <v>1</v>
      </c>
      <c r="AE11" s="1" t="s">
        <v>1</v>
      </c>
      <c r="AF11" s="1" t="s">
        <v>18</v>
      </c>
      <c r="AM11" s="1" t="s">
        <v>4</v>
      </c>
      <c r="AN11" s="1" t="s">
        <v>3</v>
      </c>
      <c r="AO11" s="1" t="s">
        <v>7</v>
      </c>
      <c r="AP11" s="1" t="s">
        <v>3</v>
      </c>
      <c r="AQ11" s="1" t="s">
        <v>3</v>
      </c>
      <c r="AR11" s="1" t="s">
        <v>3</v>
      </c>
      <c r="AS11" s="1" t="s">
        <v>3</v>
      </c>
      <c r="AT11" s="1" t="s">
        <v>3</v>
      </c>
      <c r="AU11" s="1" t="s">
        <v>3</v>
      </c>
      <c r="AV11" s="1" t="s">
        <v>7</v>
      </c>
      <c r="AW11" s="1" t="s">
        <v>7</v>
      </c>
      <c r="AX11" s="1" t="s">
        <v>3</v>
      </c>
      <c r="AY11" s="1" t="s">
        <v>3</v>
      </c>
      <c r="AZ11" s="1" t="s">
        <v>3</v>
      </c>
      <c r="BA11" s="1" t="s">
        <v>3</v>
      </c>
      <c r="BB11" s="1" t="s">
        <v>3</v>
      </c>
      <c r="BC11" s="1" t="s">
        <v>3</v>
      </c>
      <c r="BD11" s="1" t="s">
        <v>3</v>
      </c>
      <c r="BE11" s="1" t="s">
        <v>1</v>
      </c>
      <c r="BF11" s="1" t="s">
        <v>3</v>
      </c>
      <c r="BG11" s="1" t="s">
        <v>1</v>
      </c>
      <c r="BH11" s="1" t="s">
        <v>1</v>
      </c>
      <c r="BI11" s="1" t="s">
        <v>4</v>
      </c>
      <c r="BJ11" s="1" t="s">
        <v>3</v>
      </c>
      <c r="BK11" s="1" t="s">
        <v>7</v>
      </c>
      <c r="BL11" s="1" t="s">
        <v>3</v>
      </c>
      <c r="BM11" s="1" t="s">
        <v>3</v>
      </c>
      <c r="BN11" s="1" t="s">
        <v>3</v>
      </c>
      <c r="BO11" s="1" t="s">
        <v>3</v>
      </c>
      <c r="BP11" s="1" t="s">
        <v>3</v>
      </c>
      <c r="BQ11" s="1" t="s">
        <v>3</v>
      </c>
      <c r="BR11" s="1" t="s">
        <v>3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4</v>
      </c>
      <c r="GQ11" s="1" t="s">
        <v>3</v>
      </c>
      <c r="GR11" s="1" t="s">
        <v>3</v>
      </c>
      <c r="GS11" s="1" t="s">
        <v>1</v>
      </c>
      <c r="GT11" s="1" t="s">
        <v>1</v>
      </c>
      <c r="GU11" s="1" t="s">
        <v>3</v>
      </c>
      <c r="GV11" s="1" t="s">
        <v>3</v>
      </c>
      <c r="GW11" s="1" t="s">
        <v>18</v>
      </c>
      <c r="HT11" s="1" t="s">
        <v>18</v>
      </c>
      <c r="IC11" s="1" t="s">
        <v>18</v>
      </c>
      <c r="IG11" s="1" t="s">
        <v>4</v>
      </c>
      <c r="IH11" s="1" t="s">
        <v>4</v>
      </c>
      <c r="II11" s="1" t="s">
        <v>18</v>
      </c>
      <c r="IJ11" s="1" t="s">
        <v>18</v>
      </c>
      <c r="IK11" s="1" t="s">
        <v>18</v>
      </c>
      <c r="IL11" s="1" t="s">
        <v>18</v>
      </c>
      <c r="IM11" s="1" t="s">
        <v>4</v>
      </c>
      <c r="IN11" s="1" t="s">
        <v>18</v>
      </c>
      <c r="IO11" s="1" t="s">
        <v>6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6</v>
      </c>
      <c r="IU11" s="1" t="s">
        <v>6</v>
      </c>
      <c r="IV11" s="1" t="s">
        <v>6</v>
      </c>
      <c r="IW11" s="1" t="s">
        <v>6</v>
      </c>
      <c r="IX11" s="1" t="s">
        <v>6</v>
      </c>
      <c r="IY11" s="1" t="s">
        <v>4</v>
      </c>
      <c r="IZ11" s="1" t="s">
        <v>7</v>
      </c>
      <c r="JA11" s="1" t="s">
        <v>7</v>
      </c>
      <c r="JB11" s="1" t="s">
        <v>7</v>
      </c>
      <c r="JC11" s="1" t="s">
        <v>1</v>
      </c>
      <c r="JD11" s="1" t="s">
        <v>3</v>
      </c>
      <c r="JE11" s="1" t="s">
        <v>3</v>
      </c>
      <c r="JF11" s="1" t="s">
        <v>53</v>
      </c>
      <c r="JG11" s="1" t="s">
        <v>7</v>
      </c>
      <c r="JH11" s="1" t="s">
        <v>7</v>
      </c>
      <c r="JI11" s="1" t="s">
        <v>54</v>
      </c>
      <c r="JJ11" s="1" t="s">
        <v>54</v>
      </c>
      <c r="JK11" s="1" t="s">
        <v>1</v>
      </c>
      <c r="JL11" s="1" t="s">
        <v>1</v>
      </c>
      <c r="JM11" s="1" t="s">
        <v>54</v>
      </c>
      <c r="JN11" s="1" t="s">
        <v>3</v>
      </c>
      <c r="JO11" s="1" t="s">
        <v>1</v>
      </c>
      <c r="JP11" s="1" t="s">
        <v>1</v>
      </c>
      <c r="JQ11" s="1" t="s">
        <v>18</v>
      </c>
      <c r="JV11" s="1" t="s">
        <v>4</v>
      </c>
      <c r="JW11" s="1" t="s">
        <v>3</v>
      </c>
      <c r="JX11" s="1" t="s">
        <v>3</v>
      </c>
      <c r="JY11" s="1" t="s">
        <v>3</v>
      </c>
      <c r="JZ11" s="1" t="s">
        <v>3</v>
      </c>
      <c r="KA11" s="1" t="s">
        <v>4</v>
      </c>
      <c r="KB11" s="1" t="s">
        <v>7</v>
      </c>
      <c r="KC11" s="1" t="s">
        <v>7</v>
      </c>
      <c r="KD11" s="1" t="s">
        <v>7</v>
      </c>
      <c r="KE11" s="1" t="s">
        <v>3</v>
      </c>
      <c r="KF11" s="1" t="s">
        <v>3</v>
      </c>
      <c r="KG11" s="1" t="s">
        <v>3</v>
      </c>
      <c r="KH11" s="1" t="s">
        <v>1</v>
      </c>
      <c r="KI11" s="1" t="s">
        <v>2</v>
      </c>
      <c r="KJ11" s="1" t="s">
        <v>3</v>
      </c>
      <c r="KK11" s="1" t="s">
        <v>1</v>
      </c>
      <c r="KL11" s="1" t="s">
        <v>4</v>
      </c>
      <c r="KM11" s="1" t="s">
        <v>1</v>
      </c>
      <c r="KN11" s="1" t="s">
        <v>1</v>
      </c>
      <c r="KO11" s="1" t="s">
        <v>1</v>
      </c>
      <c r="KP11" s="1" t="s">
        <v>18</v>
      </c>
    </row>
    <row r="12" spans="1:306" ht="25.5" x14ac:dyDescent="0.2">
      <c r="A12" s="1" t="s">
        <v>0</v>
      </c>
      <c r="B12" s="1" t="s">
        <v>12</v>
      </c>
      <c r="C12" s="1" t="s">
        <v>55</v>
      </c>
      <c r="D12" s="1" t="s">
        <v>3</v>
      </c>
      <c r="E12" s="1" t="s">
        <v>3</v>
      </c>
      <c r="F12" s="1" t="s">
        <v>3</v>
      </c>
      <c r="G12" s="1" t="s">
        <v>3</v>
      </c>
      <c r="H12" s="1" t="s">
        <v>3</v>
      </c>
      <c r="I12" s="1" t="s">
        <v>4</v>
      </c>
      <c r="J12" s="1" t="s">
        <v>3</v>
      </c>
      <c r="K12" s="1" t="s">
        <v>3</v>
      </c>
      <c r="L12" s="1" t="s">
        <v>3</v>
      </c>
      <c r="M12" s="1" t="s">
        <v>3</v>
      </c>
      <c r="N12" s="1" t="s">
        <v>1</v>
      </c>
      <c r="O12" s="1" t="s">
        <v>3</v>
      </c>
      <c r="P12" s="1" t="s">
        <v>3</v>
      </c>
      <c r="Q12" s="1" t="s">
        <v>3</v>
      </c>
      <c r="R12" s="1" t="s">
        <v>3</v>
      </c>
      <c r="S12" s="1" t="s">
        <v>3</v>
      </c>
      <c r="T12" s="1" t="s">
        <v>1</v>
      </c>
      <c r="U12" s="1" t="s">
        <v>4</v>
      </c>
      <c r="V12" s="1" t="s">
        <v>3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18</v>
      </c>
      <c r="AM12" s="1" t="s">
        <v>4</v>
      </c>
      <c r="AN12" s="1" t="s">
        <v>3</v>
      </c>
      <c r="AO12" s="1" t="s">
        <v>3</v>
      </c>
      <c r="AP12" s="1" t="s">
        <v>1</v>
      </c>
      <c r="AQ12" s="1" t="s">
        <v>1</v>
      </c>
      <c r="AR12" s="1" t="s">
        <v>3</v>
      </c>
      <c r="AS12" s="1" t="s">
        <v>3</v>
      </c>
      <c r="AT12" s="1" t="s">
        <v>3</v>
      </c>
      <c r="AU12" s="1" t="s">
        <v>1</v>
      </c>
      <c r="AV12" s="1" t="s">
        <v>3</v>
      </c>
      <c r="AW12" s="1" t="s">
        <v>3</v>
      </c>
      <c r="AX12" s="1" t="s">
        <v>1</v>
      </c>
      <c r="AY12" s="1" t="s">
        <v>1</v>
      </c>
      <c r="AZ12" s="1" t="s">
        <v>3</v>
      </c>
      <c r="BA12" s="1" t="s">
        <v>1</v>
      </c>
      <c r="BB12" s="1" t="s">
        <v>1</v>
      </c>
      <c r="BC12" s="1" t="s">
        <v>3</v>
      </c>
      <c r="BD12" s="1" t="s">
        <v>3</v>
      </c>
      <c r="BE12" s="1" t="s">
        <v>1</v>
      </c>
      <c r="BF12" s="1" t="s">
        <v>1</v>
      </c>
      <c r="BG12" s="1" t="s">
        <v>1</v>
      </c>
      <c r="BH12" s="1" t="s">
        <v>1</v>
      </c>
      <c r="BI12" s="1" t="s">
        <v>4</v>
      </c>
      <c r="BJ12" s="1" t="s">
        <v>3</v>
      </c>
      <c r="BK12" s="1" t="s">
        <v>3</v>
      </c>
      <c r="BL12" s="1" t="s">
        <v>1</v>
      </c>
      <c r="BM12" s="1" t="s">
        <v>3</v>
      </c>
      <c r="BN12" s="1" t="s">
        <v>3</v>
      </c>
      <c r="BO12" s="1" t="s">
        <v>3</v>
      </c>
      <c r="BP12" s="1" t="s">
        <v>3</v>
      </c>
      <c r="BQ12" s="1" t="s">
        <v>3</v>
      </c>
      <c r="BR12" s="1" t="s">
        <v>3</v>
      </c>
      <c r="BS12" s="1" t="s">
        <v>4</v>
      </c>
      <c r="BT12" s="1" t="s">
        <v>4</v>
      </c>
      <c r="BU12" s="1" t="s">
        <v>4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4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3</v>
      </c>
      <c r="FM12" s="1" t="s">
        <v>3</v>
      </c>
      <c r="FN12" s="1" t="s">
        <v>3</v>
      </c>
      <c r="FO12" s="1" t="s">
        <v>1</v>
      </c>
      <c r="FP12" s="1" t="s">
        <v>3</v>
      </c>
      <c r="FQ12" s="1" t="s">
        <v>3</v>
      </c>
      <c r="FR12" s="1" t="s">
        <v>3</v>
      </c>
      <c r="FS12" s="1" t="s">
        <v>3</v>
      </c>
      <c r="FT12" s="1" t="s">
        <v>3</v>
      </c>
      <c r="FU12" s="1" t="s">
        <v>3</v>
      </c>
      <c r="FV12" s="1" t="s">
        <v>3</v>
      </c>
      <c r="FW12" s="1" t="s">
        <v>3</v>
      </c>
      <c r="FX12" s="1" t="s">
        <v>3</v>
      </c>
      <c r="FY12" s="1" t="s">
        <v>3</v>
      </c>
      <c r="FZ12" s="1" t="s">
        <v>1</v>
      </c>
      <c r="GA12" s="1" t="s">
        <v>3</v>
      </c>
      <c r="GB12" s="1" t="s">
        <v>3</v>
      </c>
      <c r="GC12" s="1" t="s">
        <v>7</v>
      </c>
      <c r="GD12" s="1" t="s">
        <v>3</v>
      </c>
      <c r="GE12" s="1" t="s">
        <v>3</v>
      </c>
      <c r="GF12" s="1" t="s">
        <v>3</v>
      </c>
      <c r="GG12" s="1" t="s">
        <v>3</v>
      </c>
      <c r="GH12" s="1" t="s">
        <v>3</v>
      </c>
      <c r="GI12" s="1" t="s">
        <v>3</v>
      </c>
      <c r="GJ12" s="1" t="s">
        <v>7</v>
      </c>
      <c r="GK12" s="1" t="s">
        <v>4</v>
      </c>
      <c r="GL12" s="1" t="s">
        <v>1</v>
      </c>
      <c r="GM12" s="1" t="s">
        <v>1</v>
      </c>
      <c r="GN12" s="1" t="s">
        <v>1</v>
      </c>
      <c r="GO12" s="1" t="s">
        <v>1</v>
      </c>
      <c r="GP12" s="1" t="s">
        <v>4</v>
      </c>
      <c r="GQ12" s="1" t="s">
        <v>3</v>
      </c>
      <c r="GR12" s="1" t="s">
        <v>3</v>
      </c>
      <c r="GS12" s="1" t="s">
        <v>3</v>
      </c>
      <c r="GT12" s="1" t="s">
        <v>3</v>
      </c>
      <c r="GU12" s="1" t="s">
        <v>3</v>
      </c>
      <c r="GV12" s="1" t="s">
        <v>3</v>
      </c>
      <c r="GW12" s="1" t="s">
        <v>18</v>
      </c>
      <c r="HT12" s="1" t="s">
        <v>4</v>
      </c>
      <c r="HU12" s="1" t="s">
        <v>3</v>
      </c>
      <c r="HV12" s="1" t="s">
        <v>3</v>
      </c>
      <c r="HW12" s="1" t="s">
        <v>1</v>
      </c>
      <c r="HX12" s="1" t="s">
        <v>3</v>
      </c>
      <c r="HY12" s="1" t="s">
        <v>1</v>
      </c>
      <c r="HZ12" s="1" t="s">
        <v>3</v>
      </c>
      <c r="IA12" s="1" t="s">
        <v>1</v>
      </c>
      <c r="IB12" s="1" t="s">
        <v>1</v>
      </c>
      <c r="IC12" s="1" t="s">
        <v>18</v>
      </c>
      <c r="IG12" s="1" t="s">
        <v>4</v>
      </c>
      <c r="IH12" s="1" t="s">
        <v>4</v>
      </c>
      <c r="II12" s="1" t="s">
        <v>18</v>
      </c>
      <c r="IJ12" s="1" t="s">
        <v>4</v>
      </c>
      <c r="IK12" s="1" t="s">
        <v>4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5</v>
      </c>
      <c r="IV12" s="1" t="s">
        <v>9</v>
      </c>
      <c r="IW12" s="1" t="s">
        <v>9</v>
      </c>
      <c r="IX12" s="1" t="s">
        <v>9</v>
      </c>
      <c r="IY12" s="1" t="s">
        <v>4</v>
      </c>
      <c r="IZ12" s="1" t="s">
        <v>3</v>
      </c>
      <c r="JA12" s="1" t="s">
        <v>3</v>
      </c>
      <c r="JB12" s="1" t="s">
        <v>3</v>
      </c>
      <c r="JC12" s="1" t="s">
        <v>3</v>
      </c>
      <c r="JD12" s="1" t="s">
        <v>3</v>
      </c>
      <c r="JE12" s="1" t="s">
        <v>3</v>
      </c>
      <c r="JF12" s="1" t="s">
        <v>3</v>
      </c>
      <c r="JG12" s="1" t="s">
        <v>3</v>
      </c>
      <c r="JH12" s="1" t="s">
        <v>3</v>
      </c>
      <c r="JI12" s="1" t="s">
        <v>3</v>
      </c>
      <c r="JJ12" s="1" t="s">
        <v>3</v>
      </c>
      <c r="JK12" s="1" t="s">
        <v>3</v>
      </c>
      <c r="JL12" s="1" t="s">
        <v>3</v>
      </c>
      <c r="JM12" s="1" t="s">
        <v>3</v>
      </c>
      <c r="JN12" s="1" t="s">
        <v>3</v>
      </c>
      <c r="JO12" s="1" t="s">
        <v>1</v>
      </c>
      <c r="JP12" s="1" t="s">
        <v>3</v>
      </c>
      <c r="JQ12" s="1" t="s">
        <v>4</v>
      </c>
      <c r="JR12" s="1" t="s">
        <v>1</v>
      </c>
      <c r="JS12" s="1" t="s">
        <v>1</v>
      </c>
      <c r="JT12" s="1" t="s">
        <v>2</v>
      </c>
      <c r="JU12" s="1" t="s">
        <v>1</v>
      </c>
      <c r="JV12" s="1" t="s">
        <v>18</v>
      </c>
      <c r="KA12" s="1" t="s">
        <v>4</v>
      </c>
      <c r="KB12" s="1" t="s">
        <v>1</v>
      </c>
      <c r="KC12" s="1" t="s">
        <v>3</v>
      </c>
      <c r="KD12" s="1" t="s">
        <v>3</v>
      </c>
      <c r="KE12" s="1" t="s">
        <v>1</v>
      </c>
      <c r="KF12" s="1" t="s">
        <v>1</v>
      </c>
      <c r="KG12" s="1" t="s">
        <v>1</v>
      </c>
      <c r="KH12" s="1" t="s">
        <v>1</v>
      </c>
      <c r="KI12" s="1" t="s">
        <v>2</v>
      </c>
      <c r="KJ12" s="1" t="s">
        <v>2</v>
      </c>
      <c r="KK12" s="1" t="s">
        <v>2</v>
      </c>
      <c r="KL12" s="1" t="s">
        <v>4</v>
      </c>
      <c r="KM12" s="1" t="s">
        <v>1</v>
      </c>
      <c r="KN12" s="1" t="s">
        <v>1</v>
      </c>
      <c r="KO12" s="1" t="s">
        <v>1</v>
      </c>
      <c r="KP12" s="1" t="s">
        <v>18</v>
      </c>
    </row>
    <row r="13" spans="1:306" ht="25.5" x14ac:dyDescent="0.2">
      <c r="A13" s="1" t="s">
        <v>0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3</v>
      </c>
      <c r="G13" s="1" t="s">
        <v>3</v>
      </c>
      <c r="H13" s="1" t="s">
        <v>3</v>
      </c>
      <c r="I13" s="1" t="s">
        <v>4</v>
      </c>
      <c r="J13" s="1" t="s">
        <v>7</v>
      </c>
      <c r="K13" s="1" t="s">
        <v>7</v>
      </c>
      <c r="L13" s="1" t="s">
        <v>7</v>
      </c>
      <c r="M13" s="1" t="s">
        <v>3</v>
      </c>
      <c r="N13" s="1" t="s">
        <v>3</v>
      </c>
      <c r="O13" s="1" t="s">
        <v>3</v>
      </c>
      <c r="P13" s="1" t="s">
        <v>3</v>
      </c>
      <c r="Q13" s="1" t="s">
        <v>7</v>
      </c>
      <c r="R13" s="1" t="s">
        <v>3</v>
      </c>
      <c r="S13" s="1" t="s">
        <v>3</v>
      </c>
      <c r="T13" s="1" t="s">
        <v>3</v>
      </c>
      <c r="U13" s="1" t="s">
        <v>4</v>
      </c>
      <c r="V13" s="1" t="s">
        <v>3</v>
      </c>
      <c r="W13" s="1" t="s">
        <v>3</v>
      </c>
      <c r="X13" s="1" t="s">
        <v>3</v>
      </c>
      <c r="Y13" s="1" t="s">
        <v>3</v>
      </c>
      <c r="Z13" s="1" t="s">
        <v>3</v>
      </c>
      <c r="AA13" s="1" t="s">
        <v>3</v>
      </c>
      <c r="AB13" s="1" t="s">
        <v>7</v>
      </c>
      <c r="AC13" s="1" t="s">
        <v>7</v>
      </c>
      <c r="AD13" s="1" t="s">
        <v>3</v>
      </c>
      <c r="AE13" s="1" t="s">
        <v>3</v>
      </c>
      <c r="AF13" s="1" t="s">
        <v>18</v>
      </c>
      <c r="AM13" s="1" t="s">
        <v>4</v>
      </c>
      <c r="AN13" s="1" t="s">
        <v>7</v>
      </c>
      <c r="AO13" s="1" t="s">
        <v>7</v>
      </c>
      <c r="AP13" s="1" t="s">
        <v>3</v>
      </c>
      <c r="AQ13" s="1" t="s">
        <v>3</v>
      </c>
      <c r="AR13" s="1" t="s">
        <v>3</v>
      </c>
      <c r="AS13" s="1" t="s">
        <v>7</v>
      </c>
      <c r="AT13" s="1" t="s">
        <v>3</v>
      </c>
      <c r="AU13" s="1" t="s">
        <v>3</v>
      </c>
      <c r="AV13" s="1" t="s">
        <v>7</v>
      </c>
      <c r="AW13" s="1" t="s">
        <v>7</v>
      </c>
      <c r="AX13" s="1" t="s">
        <v>7</v>
      </c>
      <c r="AY13" s="1" t="s">
        <v>7</v>
      </c>
      <c r="AZ13" s="1" t="s">
        <v>1</v>
      </c>
      <c r="BA13" s="1" t="s">
        <v>1</v>
      </c>
      <c r="BB13" s="1" t="s">
        <v>1</v>
      </c>
      <c r="BC13" s="1" t="s">
        <v>3</v>
      </c>
      <c r="BD13" s="1" t="s">
        <v>3</v>
      </c>
      <c r="BE13" s="1" t="s">
        <v>1</v>
      </c>
      <c r="BF13" s="1" t="s">
        <v>1</v>
      </c>
      <c r="BG13" s="1" t="s">
        <v>1</v>
      </c>
      <c r="BH13" s="1" t="s">
        <v>1</v>
      </c>
      <c r="BI13" s="1" t="s">
        <v>4</v>
      </c>
      <c r="BJ13" s="1" t="s">
        <v>3</v>
      </c>
      <c r="BK13" s="1" t="s">
        <v>7</v>
      </c>
      <c r="BL13" s="1" t="s">
        <v>3</v>
      </c>
      <c r="BM13" s="1" t="s">
        <v>3</v>
      </c>
      <c r="BN13" s="1" t="s">
        <v>1</v>
      </c>
      <c r="BO13" s="1" t="s">
        <v>3</v>
      </c>
      <c r="BP13" s="1" t="s">
        <v>3</v>
      </c>
      <c r="BQ13" s="1" t="s">
        <v>3</v>
      </c>
      <c r="BR13" s="1" t="s">
        <v>3</v>
      </c>
      <c r="BS13" s="1" t="s">
        <v>4</v>
      </c>
      <c r="BT13" s="1" t="s">
        <v>18</v>
      </c>
      <c r="BU13" s="1" t="s">
        <v>18</v>
      </c>
      <c r="BV13" s="1" t="s">
        <v>4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4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FJ13" s="1" t="s">
        <v>7</v>
      </c>
      <c r="FK13" s="1" t="s">
        <v>7</v>
      </c>
      <c r="FL13" s="1" t="s">
        <v>7</v>
      </c>
      <c r="FM13" s="1" t="s">
        <v>3</v>
      </c>
      <c r="FN13" s="1" t="s">
        <v>3</v>
      </c>
      <c r="FO13" s="1" t="s">
        <v>3</v>
      </c>
      <c r="FP13" s="1" t="s">
        <v>7</v>
      </c>
      <c r="FQ13" s="1" t="s">
        <v>3</v>
      </c>
      <c r="FR13" s="1" t="s">
        <v>7</v>
      </c>
      <c r="FS13" s="1" t="s">
        <v>3</v>
      </c>
      <c r="FT13" s="1" t="s">
        <v>7</v>
      </c>
      <c r="FU13" s="1" t="s">
        <v>7</v>
      </c>
      <c r="FV13" s="1" t="s">
        <v>7</v>
      </c>
      <c r="FW13" s="1" t="s">
        <v>3</v>
      </c>
      <c r="FX13" s="1" t="s">
        <v>7</v>
      </c>
      <c r="FY13" s="1" t="s">
        <v>3</v>
      </c>
      <c r="FZ13" s="1" t="s">
        <v>7</v>
      </c>
      <c r="GA13" s="1" t="s">
        <v>7</v>
      </c>
      <c r="GB13" s="1" t="s">
        <v>7</v>
      </c>
      <c r="GC13" s="1" t="s">
        <v>3</v>
      </c>
      <c r="GD13" s="1" t="s">
        <v>3</v>
      </c>
      <c r="GE13" s="1" t="s">
        <v>3</v>
      </c>
      <c r="GF13" s="1" t="s">
        <v>3</v>
      </c>
      <c r="GG13" s="1" t="s">
        <v>3</v>
      </c>
      <c r="GH13" s="1" t="s">
        <v>3</v>
      </c>
      <c r="GI13" s="1" t="s">
        <v>3</v>
      </c>
      <c r="GJ13" s="1" t="s">
        <v>3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18</v>
      </c>
      <c r="IH13" s="1" t="s">
        <v>18</v>
      </c>
      <c r="II13" s="1" t="s">
        <v>4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6</v>
      </c>
      <c r="IP13" s="1" t="s">
        <v>6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6</v>
      </c>
      <c r="IV13" s="1" t="s">
        <v>6</v>
      </c>
      <c r="IW13" s="1" t="s">
        <v>6</v>
      </c>
      <c r="IX13" s="1" t="s">
        <v>6</v>
      </c>
      <c r="IY13" s="1" t="s">
        <v>18</v>
      </c>
      <c r="JG13" s="1" t="s">
        <v>3</v>
      </c>
      <c r="JH13" s="1" t="s">
        <v>3</v>
      </c>
      <c r="JI13" s="1" t="s">
        <v>1</v>
      </c>
      <c r="JJ13" s="1" t="s">
        <v>3</v>
      </c>
      <c r="JK13" s="1" t="s">
        <v>3</v>
      </c>
      <c r="JL13" s="1" t="s">
        <v>3</v>
      </c>
      <c r="JM13" s="1" t="s">
        <v>1</v>
      </c>
      <c r="JN13" s="1" t="s">
        <v>3</v>
      </c>
      <c r="JO13" s="1" t="s">
        <v>3</v>
      </c>
      <c r="JP13" s="1" t="s">
        <v>3</v>
      </c>
      <c r="JQ13" s="1" t="s">
        <v>18</v>
      </c>
      <c r="JV13" s="1" t="s">
        <v>18</v>
      </c>
      <c r="KA13" s="1" t="s">
        <v>18</v>
      </c>
      <c r="KF13" s="1" t="s">
        <v>3</v>
      </c>
      <c r="KG13" s="1" t="s">
        <v>3</v>
      </c>
      <c r="KH13" s="1" t="s">
        <v>7</v>
      </c>
      <c r="KI13" s="1" t="s">
        <v>3</v>
      </c>
      <c r="KJ13" s="1" t="s">
        <v>7</v>
      </c>
      <c r="KK13" s="1" t="s">
        <v>3</v>
      </c>
      <c r="KL13" s="1" t="s">
        <v>18</v>
      </c>
      <c r="KP13" s="1" t="s">
        <v>18</v>
      </c>
    </row>
    <row r="14" spans="1:306" ht="25.5" x14ac:dyDescent="0.2">
      <c r="A14" s="1" t="s">
        <v>0</v>
      </c>
      <c r="B14" s="1" t="s">
        <v>12</v>
      </c>
      <c r="C14" s="1" t="s">
        <v>55</v>
      </c>
      <c r="D14" s="1" t="s">
        <v>2</v>
      </c>
      <c r="E14" s="1" t="s">
        <v>2</v>
      </c>
      <c r="F14" s="1" t="s">
        <v>2</v>
      </c>
      <c r="G14" s="1" t="s">
        <v>54</v>
      </c>
      <c r="H14" s="1" t="s">
        <v>54</v>
      </c>
      <c r="I14" s="1" t="s">
        <v>18</v>
      </c>
      <c r="U14" s="1" t="s">
        <v>4</v>
      </c>
      <c r="V14" s="1" t="s">
        <v>1</v>
      </c>
      <c r="W14" s="1" t="s">
        <v>1</v>
      </c>
      <c r="X14" s="1" t="s">
        <v>3</v>
      </c>
      <c r="Y14" s="1" t="s">
        <v>3</v>
      </c>
      <c r="Z14" s="1" t="s">
        <v>53</v>
      </c>
      <c r="AA14" s="1" t="s">
        <v>53</v>
      </c>
      <c r="AB14" s="1" t="s">
        <v>7</v>
      </c>
      <c r="AC14" s="1" t="s">
        <v>7</v>
      </c>
      <c r="AD14" s="1" t="s">
        <v>1</v>
      </c>
      <c r="AE14" s="1" t="s">
        <v>1</v>
      </c>
      <c r="AF14" s="1" t="s">
        <v>18</v>
      </c>
      <c r="AM14" s="1" t="s">
        <v>18</v>
      </c>
      <c r="BI14" s="1" t="s">
        <v>4</v>
      </c>
      <c r="BJ14" s="1" t="s">
        <v>3</v>
      </c>
      <c r="BK14" s="1" t="s">
        <v>1</v>
      </c>
      <c r="BL14" s="1" t="s">
        <v>1</v>
      </c>
      <c r="BM14" s="1" t="s">
        <v>7</v>
      </c>
      <c r="BN14" s="1" t="s">
        <v>7</v>
      </c>
      <c r="BO14" s="1" t="s">
        <v>3</v>
      </c>
      <c r="BP14" s="1" t="s">
        <v>7</v>
      </c>
      <c r="BQ14" s="1" t="s">
        <v>1</v>
      </c>
      <c r="BR14" s="1" t="s">
        <v>1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4</v>
      </c>
      <c r="GX14" s="1" t="s">
        <v>7</v>
      </c>
      <c r="GY14" s="1" t="s">
        <v>3</v>
      </c>
      <c r="GZ14" s="1" t="s">
        <v>7</v>
      </c>
      <c r="HA14" s="1" t="s">
        <v>7</v>
      </c>
      <c r="HB14" s="1" t="s">
        <v>7</v>
      </c>
      <c r="HC14" s="1" t="s">
        <v>7</v>
      </c>
      <c r="HD14" s="1" t="s">
        <v>7</v>
      </c>
      <c r="HE14" s="1" t="s">
        <v>7</v>
      </c>
      <c r="HF14" s="1" t="s">
        <v>53</v>
      </c>
      <c r="HG14" s="1" t="s">
        <v>53</v>
      </c>
      <c r="HH14" s="1" t="s">
        <v>53</v>
      </c>
      <c r="HI14" s="1" t="s">
        <v>7</v>
      </c>
      <c r="HJ14" s="1" t="s">
        <v>7</v>
      </c>
      <c r="HK14" s="1" t="s">
        <v>7</v>
      </c>
      <c r="HL14" s="1" t="s">
        <v>3</v>
      </c>
      <c r="HM14" s="1" t="s">
        <v>3</v>
      </c>
      <c r="HN14" s="1" t="s">
        <v>7</v>
      </c>
      <c r="HO14" s="1" t="s">
        <v>7</v>
      </c>
      <c r="HP14" s="1" t="s">
        <v>7</v>
      </c>
      <c r="HQ14" s="1" t="s">
        <v>7</v>
      </c>
      <c r="HR14" s="1" t="s">
        <v>7</v>
      </c>
      <c r="HS14" s="1" t="s">
        <v>3</v>
      </c>
      <c r="HT14" s="1" t="s">
        <v>18</v>
      </c>
      <c r="IC14" s="1" t="s">
        <v>18</v>
      </c>
      <c r="IG14" s="1" t="s">
        <v>4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5</v>
      </c>
      <c r="IP14" s="1" t="s">
        <v>9</v>
      </c>
      <c r="IQ14" s="1" t="s">
        <v>5</v>
      </c>
      <c r="IR14" s="1" t="s">
        <v>5</v>
      </c>
      <c r="IS14" s="1" t="s">
        <v>6</v>
      </c>
      <c r="IT14" s="1" t="s">
        <v>9</v>
      </c>
      <c r="IU14" s="1" t="s">
        <v>8</v>
      </c>
      <c r="IV14" s="1" t="s">
        <v>5</v>
      </c>
      <c r="IW14" s="1" t="s">
        <v>5</v>
      </c>
      <c r="IX14" s="1" t="s">
        <v>6</v>
      </c>
      <c r="IY14" s="1" t="s">
        <v>18</v>
      </c>
      <c r="JG14" s="1" t="s">
        <v>2</v>
      </c>
      <c r="JH14" s="1" t="s">
        <v>2</v>
      </c>
      <c r="JI14" s="1" t="s">
        <v>54</v>
      </c>
      <c r="JJ14" s="1" t="s">
        <v>54</v>
      </c>
      <c r="JK14" s="1" t="s">
        <v>1</v>
      </c>
      <c r="JL14" s="1" t="s">
        <v>1</v>
      </c>
      <c r="JM14" s="1" t="s">
        <v>52</v>
      </c>
      <c r="JN14" s="1" t="s">
        <v>3</v>
      </c>
      <c r="JO14" s="1" t="s">
        <v>2</v>
      </c>
      <c r="JP14" s="1" t="s">
        <v>2</v>
      </c>
      <c r="JQ14" s="1" t="s">
        <v>18</v>
      </c>
      <c r="JV14" s="1" t="s">
        <v>18</v>
      </c>
      <c r="KA14" s="1" t="s">
        <v>18</v>
      </c>
      <c r="KF14" s="1" t="s">
        <v>2</v>
      </c>
      <c r="KG14" s="1" t="s">
        <v>2</v>
      </c>
      <c r="KH14" s="1" t="s">
        <v>3</v>
      </c>
      <c r="KI14" s="1" t="s">
        <v>3</v>
      </c>
      <c r="KJ14" s="1" t="s">
        <v>7</v>
      </c>
      <c r="KK14" s="1" t="s">
        <v>3</v>
      </c>
      <c r="KL14" s="1" t="s">
        <v>4</v>
      </c>
      <c r="KM14" s="1" t="s">
        <v>53</v>
      </c>
      <c r="KN14" s="1" t="s">
        <v>53</v>
      </c>
      <c r="KO14" s="1" t="s">
        <v>53</v>
      </c>
      <c r="KP14" s="1" t="s">
        <v>18</v>
      </c>
    </row>
    <row r="15" spans="1:306" ht="25.5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1</v>
      </c>
      <c r="G15" s="1" t="s">
        <v>1</v>
      </c>
      <c r="H15" s="1" t="s">
        <v>2</v>
      </c>
      <c r="I15" s="1" t="s">
        <v>4</v>
      </c>
      <c r="J15" s="1" t="s">
        <v>1</v>
      </c>
      <c r="K15" s="1" t="s">
        <v>1</v>
      </c>
      <c r="L15" s="1" t="s">
        <v>3</v>
      </c>
      <c r="M15" s="1" t="s">
        <v>1</v>
      </c>
      <c r="N15" s="1" t="s">
        <v>1</v>
      </c>
      <c r="O15" s="1" t="s">
        <v>1</v>
      </c>
      <c r="P15" s="1" t="s">
        <v>2</v>
      </c>
      <c r="Q15" s="1" t="s">
        <v>1</v>
      </c>
      <c r="R15" s="1" t="s">
        <v>53</v>
      </c>
      <c r="S15" s="1" t="s">
        <v>1</v>
      </c>
      <c r="T15" s="1" t="s">
        <v>53</v>
      </c>
      <c r="U15" s="1" t="s">
        <v>4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18</v>
      </c>
      <c r="AM15" s="1" t="s">
        <v>4</v>
      </c>
      <c r="AN15" s="1" t="s">
        <v>3</v>
      </c>
      <c r="AO15" s="1" t="s">
        <v>3</v>
      </c>
      <c r="AP15" s="1" t="s">
        <v>2</v>
      </c>
      <c r="AQ15" s="1" t="s">
        <v>2</v>
      </c>
      <c r="AR15" s="1" t="s">
        <v>52</v>
      </c>
      <c r="AS15" s="1" t="s">
        <v>7</v>
      </c>
      <c r="AT15" s="1" t="s">
        <v>1</v>
      </c>
      <c r="AU15" s="1" t="s">
        <v>2</v>
      </c>
      <c r="AV15" s="1" t="s">
        <v>3</v>
      </c>
      <c r="AW15" s="1" t="s">
        <v>3</v>
      </c>
      <c r="AX15" s="1" t="s">
        <v>2</v>
      </c>
      <c r="AY15" s="1" t="s">
        <v>2</v>
      </c>
      <c r="AZ15" s="1" t="s">
        <v>1</v>
      </c>
      <c r="BA15" s="1" t="s">
        <v>1</v>
      </c>
      <c r="BB15" s="1" t="s">
        <v>1</v>
      </c>
      <c r="BC15" s="1" t="s">
        <v>1</v>
      </c>
      <c r="BD15" s="1" t="s">
        <v>1</v>
      </c>
      <c r="BE15" s="1" t="s">
        <v>2</v>
      </c>
      <c r="BF15" s="1" t="s">
        <v>1</v>
      </c>
      <c r="BG15" s="1" t="s">
        <v>3</v>
      </c>
      <c r="BH15" s="1" t="s">
        <v>3</v>
      </c>
      <c r="BI15" s="1" t="s">
        <v>4</v>
      </c>
      <c r="BJ15" s="1" t="s">
        <v>3</v>
      </c>
      <c r="BK15" s="1" t="s">
        <v>3</v>
      </c>
      <c r="BL15" s="1" t="s">
        <v>3</v>
      </c>
      <c r="BM15" s="1" t="s">
        <v>3</v>
      </c>
      <c r="BN15" s="1" t="s">
        <v>2</v>
      </c>
      <c r="BO15" s="1" t="s">
        <v>3</v>
      </c>
      <c r="BP15" s="1" t="s">
        <v>7</v>
      </c>
      <c r="BQ15" s="1" t="s">
        <v>3</v>
      </c>
      <c r="BR15" s="1" t="s">
        <v>3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4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FJ15" s="1" t="s">
        <v>7</v>
      </c>
      <c r="FK15" s="1" t="s">
        <v>7</v>
      </c>
      <c r="FL15" s="1" t="s">
        <v>7</v>
      </c>
      <c r="FM15" s="1" t="s">
        <v>3</v>
      </c>
      <c r="FN15" s="1" t="s">
        <v>3</v>
      </c>
      <c r="FO15" s="1" t="s">
        <v>7</v>
      </c>
      <c r="FP15" s="1" t="s">
        <v>7</v>
      </c>
      <c r="FQ15" s="1" t="s">
        <v>3</v>
      </c>
      <c r="FR15" s="1" t="s">
        <v>3</v>
      </c>
      <c r="FS15" s="1" t="s">
        <v>2</v>
      </c>
      <c r="FT15" s="1" t="s">
        <v>1</v>
      </c>
      <c r="FU15" s="1" t="s">
        <v>3</v>
      </c>
      <c r="FV15" s="1" t="s">
        <v>1</v>
      </c>
      <c r="FW15" s="1" t="s">
        <v>3</v>
      </c>
      <c r="FX15" s="1" t="s">
        <v>3</v>
      </c>
      <c r="FY15" s="1" t="s">
        <v>3</v>
      </c>
      <c r="FZ15" s="1" t="s">
        <v>2</v>
      </c>
      <c r="GA15" s="1" t="s">
        <v>7</v>
      </c>
      <c r="GB15" s="1" t="s">
        <v>7</v>
      </c>
      <c r="GC15" s="1" t="s">
        <v>7</v>
      </c>
      <c r="GD15" s="1" t="s">
        <v>7</v>
      </c>
      <c r="GE15" s="1" t="s">
        <v>7</v>
      </c>
      <c r="GF15" s="1" t="s">
        <v>1</v>
      </c>
      <c r="GG15" s="1" t="s">
        <v>1</v>
      </c>
      <c r="GH15" s="1" t="s">
        <v>3</v>
      </c>
      <c r="GI15" s="1" t="s">
        <v>7</v>
      </c>
      <c r="GJ15" s="1" t="s">
        <v>7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18</v>
      </c>
      <c r="II15" s="1" t="s">
        <v>4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9</v>
      </c>
      <c r="IP15" s="1" t="s">
        <v>9</v>
      </c>
      <c r="IQ15" s="1" t="s">
        <v>5</v>
      </c>
      <c r="IR15" s="1" t="s">
        <v>5</v>
      </c>
      <c r="IS15" s="1" t="s">
        <v>9</v>
      </c>
      <c r="IT15" s="1" t="s">
        <v>9</v>
      </c>
      <c r="IU15" s="1" t="s">
        <v>5</v>
      </c>
      <c r="IV15" s="1" t="s">
        <v>5</v>
      </c>
      <c r="IW15" s="1" t="s">
        <v>5</v>
      </c>
      <c r="IX15" s="1" t="s">
        <v>5</v>
      </c>
      <c r="IY15" s="1" t="s">
        <v>18</v>
      </c>
      <c r="JG15" s="1" t="s">
        <v>2</v>
      </c>
      <c r="JH15" s="1" t="s">
        <v>2</v>
      </c>
      <c r="JI15" s="1" t="s">
        <v>54</v>
      </c>
      <c r="JJ15" s="1" t="s">
        <v>54</v>
      </c>
      <c r="JK15" s="1" t="s">
        <v>1</v>
      </c>
      <c r="JL15" s="1" t="s">
        <v>54</v>
      </c>
      <c r="JM15" s="1" t="s">
        <v>54</v>
      </c>
      <c r="JN15" s="1" t="s">
        <v>54</v>
      </c>
      <c r="JO15" s="1" t="s">
        <v>54</v>
      </c>
      <c r="JP15" s="1" t="s">
        <v>54</v>
      </c>
      <c r="JQ15" s="1" t="s">
        <v>18</v>
      </c>
      <c r="JV15" s="1" t="s">
        <v>18</v>
      </c>
      <c r="KA15" s="1" t="s">
        <v>18</v>
      </c>
      <c r="KF15" s="1" t="s">
        <v>1</v>
      </c>
      <c r="KG15" s="1" t="s">
        <v>1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4</v>
      </c>
      <c r="KM15" s="1" t="s">
        <v>2</v>
      </c>
      <c r="KN15" s="1" t="s">
        <v>2</v>
      </c>
      <c r="KO15" s="1" t="s">
        <v>2</v>
      </c>
      <c r="KP15" s="1" t="s">
        <v>18</v>
      </c>
    </row>
    <row r="16" spans="1:306" ht="25.5" x14ac:dyDescent="0.2">
      <c r="A16" s="1" t="s">
        <v>0</v>
      </c>
      <c r="B16" s="1" t="s">
        <v>12</v>
      </c>
      <c r="C16" s="1" t="s">
        <v>55</v>
      </c>
      <c r="D16" s="1" t="s">
        <v>3</v>
      </c>
      <c r="E16" s="1" t="s">
        <v>3</v>
      </c>
      <c r="F16" s="1" t="s">
        <v>3</v>
      </c>
      <c r="G16" s="1" t="s">
        <v>54</v>
      </c>
      <c r="H16" s="1" t="s">
        <v>54</v>
      </c>
      <c r="I16" s="1" t="s">
        <v>4</v>
      </c>
      <c r="J16" s="1" t="s">
        <v>3</v>
      </c>
      <c r="K16" s="1" t="s">
        <v>3</v>
      </c>
      <c r="L16" s="1" t="s">
        <v>3</v>
      </c>
      <c r="M16" s="1" t="s">
        <v>3</v>
      </c>
      <c r="N16" s="1" t="s">
        <v>3</v>
      </c>
      <c r="O16" s="1" t="s">
        <v>3</v>
      </c>
      <c r="P16" s="1" t="s">
        <v>3</v>
      </c>
      <c r="Q16" s="1" t="s">
        <v>3</v>
      </c>
      <c r="R16" s="1" t="s">
        <v>53</v>
      </c>
      <c r="S16" s="1" t="s">
        <v>53</v>
      </c>
      <c r="T16" s="1" t="s">
        <v>53</v>
      </c>
      <c r="U16" s="1" t="s">
        <v>4</v>
      </c>
      <c r="V16" s="1" t="s">
        <v>1</v>
      </c>
      <c r="W16" s="1" t="s">
        <v>3</v>
      </c>
      <c r="X16" s="1" t="s">
        <v>3</v>
      </c>
      <c r="Y16" s="1" t="s">
        <v>3</v>
      </c>
      <c r="Z16" s="1" t="s">
        <v>3</v>
      </c>
      <c r="AA16" s="1" t="s">
        <v>3</v>
      </c>
      <c r="AB16" s="1" t="s">
        <v>3</v>
      </c>
      <c r="AC16" s="1" t="s">
        <v>53</v>
      </c>
      <c r="AD16" s="1" t="s">
        <v>3</v>
      </c>
      <c r="AE16" s="1" t="s">
        <v>1</v>
      </c>
      <c r="AF16" s="1" t="s">
        <v>18</v>
      </c>
      <c r="AM16" s="1" t="s">
        <v>4</v>
      </c>
      <c r="AN16" s="1" t="s">
        <v>3</v>
      </c>
      <c r="AO16" s="1" t="s">
        <v>3</v>
      </c>
      <c r="AP16" s="1" t="s">
        <v>3</v>
      </c>
      <c r="AQ16" s="1" t="s">
        <v>1</v>
      </c>
      <c r="AR16" s="1" t="s">
        <v>52</v>
      </c>
      <c r="AS16" s="1" t="s">
        <v>53</v>
      </c>
      <c r="AT16" s="1" t="s">
        <v>3</v>
      </c>
      <c r="AU16" s="1" t="s">
        <v>53</v>
      </c>
      <c r="AV16" s="1" t="s">
        <v>3</v>
      </c>
      <c r="AW16" s="1" t="s">
        <v>3</v>
      </c>
      <c r="AX16" s="1" t="s">
        <v>3</v>
      </c>
      <c r="AY16" s="1" t="s">
        <v>3</v>
      </c>
      <c r="AZ16" s="1" t="s">
        <v>3</v>
      </c>
      <c r="BA16" s="1" t="s">
        <v>53</v>
      </c>
      <c r="BB16" s="1" t="s">
        <v>53</v>
      </c>
      <c r="BC16" s="1" t="s">
        <v>2</v>
      </c>
      <c r="BD16" s="1" t="s">
        <v>3</v>
      </c>
      <c r="BE16" s="1" t="s">
        <v>1</v>
      </c>
      <c r="BF16" s="1" t="s">
        <v>3</v>
      </c>
      <c r="BG16" s="1" t="s">
        <v>3</v>
      </c>
      <c r="BH16" s="1" t="s">
        <v>3</v>
      </c>
      <c r="BI16" s="1" t="s">
        <v>4</v>
      </c>
      <c r="BJ16" s="1" t="s">
        <v>3</v>
      </c>
      <c r="BK16" s="1" t="s">
        <v>3</v>
      </c>
      <c r="BL16" s="1" t="s">
        <v>3</v>
      </c>
      <c r="BM16" s="1" t="s">
        <v>3</v>
      </c>
      <c r="BN16" s="1" t="s">
        <v>3</v>
      </c>
      <c r="BO16" s="1" t="s">
        <v>3</v>
      </c>
      <c r="BP16" s="1" t="s">
        <v>3</v>
      </c>
      <c r="BQ16" s="1" t="s">
        <v>3</v>
      </c>
      <c r="BR16" s="1" t="s">
        <v>3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4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3</v>
      </c>
      <c r="FK16" s="1" t="s">
        <v>3</v>
      </c>
      <c r="FL16" s="1" t="s">
        <v>3</v>
      </c>
      <c r="FM16" s="1" t="s">
        <v>3</v>
      </c>
      <c r="FN16" s="1" t="s">
        <v>53</v>
      </c>
      <c r="FO16" s="1" t="s">
        <v>3</v>
      </c>
      <c r="FP16" s="1" t="s">
        <v>3</v>
      </c>
      <c r="FQ16" s="1" t="s">
        <v>3</v>
      </c>
      <c r="FR16" s="1" t="s">
        <v>3</v>
      </c>
      <c r="FS16" s="1" t="s">
        <v>3</v>
      </c>
      <c r="FT16" s="1" t="s">
        <v>3</v>
      </c>
      <c r="FU16" s="1" t="s">
        <v>3</v>
      </c>
      <c r="FV16" s="1" t="s">
        <v>3</v>
      </c>
      <c r="FW16" s="1" t="s">
        <v>52</v>
      </c>
      <c r="FX16" s="1" t="s">
        <v>3</v>
      </c>
      <c r="FY16" s="1" t="s">
        <v>52</v>
      </c>
      <c r="FZ16" s="1" t="s">
        <v>3</v>
      </c>
      <c r="GA16" s="1" t="s">
        <v>3</v>
      </c>
      <c r="GB16" s="1" t="s">
        <v>3</v>
      </c>
      <c r="GC16" s="1" t="s">
        <v>3</v>
      </c>
      <c r="GD16" s="1" t="s">
        <v>3</v>
      </c>
      <c r="GE16" s="1" t="s">
        <v>3</v>
      </c>
      <c r="GF16" s="1" t="s">
        <v>3</v>
      </c>
      <c r="GG16" s="1" t="s">
        <v>3</v>
      </c>
      <c r="GH16" s="1" t="s">
        <v>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3</v>
      </c>
      <c r="HV16" s="1" t="s">
        <v>3</v>
      </c>
      <c r="HW16" s="1" t="s">
        <v>3</v>
      </c>
      <c r="HX16" s="1" t="s">
        <v>3</v>
      </c>
      <c r="HY16" s="1" t="s">
        <v>3</v>
      </c>
      <c r="HZ16" s="1" t="s">
        <v>53</v>
      </c>
      <c r="IA16" s="1" t="s">
        <v>3</v>
      </c>
      <c r="IB16" s="1" t="s">
        <v>3</v>
      </c>
      <c r="IC16" s="1" t="s">
        <v>18</v>
      </c>
      <c r="IG16" s="1" t="s">
        <v>4</v>
      </c>
      <c r="IH16" s="1" t="s">
        <v>4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18</v>
      </c>
      <c r="JG16" s="1" t="s">
        <v>1</v>
      </c>
      <c r="JH16" s="1" t="s">
        <v>1</v>
      </c>
      <c r="JI16" s="1" t="s">
        <v>1</v>
      </c>
      <c r="JJ16" s="1" t="s">
        <v>1</v>
      </c>
      <c r="JK16" s="1" t="s">
        <v>54</v>
      </c>
      <c r="JL16" s="1" t="s">
        <v>54</v>
      </c>
      <c r="JM16" s="1" t="s">
        <v>54</v>
      </c>
      <c r="JN16" s="1" t="s">
        <v>54</v>
      </c>
      <c r="JO16" s="1" t="s">
        <v>54</v>
      </c>
      <c r="JP16" s="1" t="s">
        <v>54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3</v>
      </c>
      <c r="KI16" s="1" t="s">
        <v>3</v>
      </c>
      <c r="KJ16" s="1" t="s">
        <v>3</v>
      </c>
      <c r="KK16" s="1" t="s">
        <v>3</v>
      </c>
      <c r="KL16" s="1" t="s">
        <v>4</v>
      </c>
      <c r="KM16" s="1" t="s">
        <v>2</v>
      </c>
      <c r="KN16" s="1" t="s">
        <v>2</v>
      </c>
      <c r="KO16" s="1" t="s">
        <v>2</v>
      </c>
      <c r="KP16" s="1" t="s">
        <v>18</v>
      </c>
    </row>
    <row r="17" spans="1:302" ht="25.5" x14ac:dyDescent="0.2">
      <c r="A17" s="1" t="s">
        <v>0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3</v>
      </c>
      <c r="G17" s="1" t="s">
        <v>54</v>
      </c>
      <c r="H17" s="1" t="s">
        <v>54</v>
      </c>
      <c r="I17" s="1" t="s">
        <v>4</v>
      </c>
      <c r="J17" s="1" t="s">
        <v>3</v>
      </c>
      <c r="K17" s="1" t="s">
        <v>3</v>
      </c>
      <c r="L17" s="1" t="s">
        <v>3</v>
      </c>
      <c r="M17" s="1" t="s">
        <v>7</v>
      </c>
      <c r="N17" s="1" t="s">
        <v>7</v>
      </c>
      <c r="O17" s="1" t="s">
        <v>3</v>
      </c>
      <c r="P17" s="1" t="s">
        <v>3</v>
      </c>
      <c r="Q17" s="1" t="s">
        <v>3</v>
      </c>
      <c r="R17" s="1" t="s">
        <v>3</v>
      </c>
      <c r="S17" s="1" t="s">
        <v>3</v>
      </c>
      <c r="T17" s="1" t="s">
        <v>3</v>
      </c>
      <c r="U17" s="1" t="s">
        <v>4</v>
      </c>
      <c r="V17" s="1" t="s">
        <v>3</v>
      </c>
      <c r="W17" s="1" t="s">
        <v>3</v>
      </c>
      <c r="X17" s="1" t="s">
        <v>1</v>
      </c>
      <c r="Y17" s="1" t="s">
        <v>3</v>
      </c>
      <c r="Z17" s="1" t="s">
        <v>3</v>
      </c>
      <c r="AA17" s="1" t="s">
        <v>3</v>
      </c>
      <c r="AB17" s="1" t="s">
        <v>3</v>
      </c>
      <c r="AC17" s="1" t="s">
        <v>3</v>
      </c>
      <c r="AD17" s="1" t="s">
        <v>3</v>
      </c>
      <c r="AE17" s="1" t="s">
        <v>3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4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18</v>
      </c>
      <c r="IN17" s="1" t="s">
        <v>4</v>
      </c>
      <c r="IO17" s="1" t="s">
        <v>9</v>
      </c>
      <c r="IP17" s="1" t="s">
        <v>9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9</v>
      </c>
      <c r="IV17" s="1" t="s">
        <v>9</v>
      </c>
      <c r="IW17" s="1" t="s">
        <v>9</v>
      </c>
      <c r="IX17" s="1" t="s">
        <v>9</v>
      </c>
      <c r="IY17" s="1" t="s">
        <v>18</v>
      </c>
      <c r="JG17" s="1" t="s">
        <v>7</v>
      </c>
      <c r="JH17" s="1" t="s">
        <v>1</v>
      </c>
      <c r="JI17" s="1" t="s">
        <v>1</v>
      </c>
      <c r="JJ17" s="1" t="s">
        <v>2</v>
      </c>
      <c r="JK17" s="1" t="s">
        <v>3</v>
      </c>
      <c r="JL17" s="1" t="s">
        <v>3</v>
      </c>
      <c r="JM17" s="1" t="s">
        <v>2</v>
      </c>
      <c r="JN17" s="1" t="s">
        <v>3</v>
      </c>
      <c r="JO17" s="1" t="s">
        <v>1</v>
      </c>
      <c r="JP17" s="1" t="s">
        <v>1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1</v>
      </c>
      <c r="KH17" s="1" t="s">
        <v>3</v>
      </c>
      <c r="KI17" s="1" t="s">
        <v>1</v>
      </c>
      <c r="KJ17" s="1" t="s">
        <v>1</v>
      </c>
      <c r="KK17" s="1" t="s">
        <v>1</v>
      </c>
      <c r="KL17" s="1" t="s">
        <v>4</v>
      </c>
      <c r="KM17" s="1" t="s">
        <v>2</v>
      </c>
      <c r="KN17" s="1" t="s">
        <v>2</v>
      </c>
      <c r="KO17" s="1" t="s">
        <v>2</v>
      </c>
      <c r="KP17" s="1" t="s">
        <v>18</v>
      </c>
    </row>
    <row r="18" spans="1:302" ht="25.5" x14ac:dyDescent="0.2">
      <c r="A18" s="1" t="s">
        <v>0</v>
      </c>
      <c r="B18" s="1" t="s">
        <v>12</v>
      </c>
      <c r="C18" s="1" t="s">
        <v>55</v>
      </c>
      <c r="D18" s="1" t="s">
        <v>7</v>
      </c>
      <c r="E18" s="1" t="s">
        <v>7</v>
      </c>
      <c r="F18" s="1" t="s">
        <v>7</v>
      </c>
      <c r="G18" s="1" t="s">
        <v>2</v>
      </c>
      <c r="H18" s="1" t="s">
        <v>2</v>
      </c>
      <c r="I18" s="1" t="s">
        <v>4</v>
      </c>
      <c r="J18" s="1" t="s">
        <v>1</v>
      </c>
      <c r="K18" s="1" t="s">
        <v>3</v>
      </c>
      <c r="L18" s="1" t="s">
        <v>3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53</v>
      </c>
      <c r="S18" s="1" t="s">
        <v>1</v>
      </c>
      <c r="T18" s="1" t="s">
        <v>53</v>
      </c>
      <c r="U18" s="1" t="s">
        <v>4</v>
      </c>
      <c r="V18" s="1" t="s">
        <v>3</v>
      </c>
      <c r="W18" s="1" t="s">
        <v>3</v>
      </c>
      <c r="X18" s="1" t="s">
        <v>3</v>
      </c>
      <c r="Y18" s="1" t="s">
        <v>3</v>
      </c>
      <c r="Z18" s="1" t="s">
        <v>7</v>
      </c>
      <c r="AA18" s="1" t="s">
        <v>3</v>
      </c>
      <c r="AB18" s="1" t="s">
        <v>53</v>
      </c>
      <c r="AC18" s="1" t="s">
        <v>1</v>
      </c>
      <c r="AD18" s="1" t="s">
        <v>1</v>
      </c>
      <c r="AE18" s="1" t="s">
        <v>7</v>
      </c>
      <c r="AF18" s="1" t="s">
        <v>4</v>
      </c>
      <c r="AG18" s="1" t="s">
        <v>53</v>
      </c>
      <c r="AH18" s="1" t="s">
        <v>1</v>
      </c>
      <c r="AI18" s="1" t="s">
        <v>3</v>
      </c>
      <c r="AJ18" s="1" t="s">
        <v>3</v>
      </c>
      <c r="AK18" s="1" t="s">
        <v>3</v>
      </c>
      <c r="AL18" s="1" t="s">
        <v>3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4</v>
      </c>
      <c r="GL18" s="1" t="s">
        <v>3</v>
      </c>
      <c r="GM18" s="1" t="s">
        <v>3</v>
      </c>
      <c r="GN18" s="1" t="s">
        <v>3</v>
      </c>
      <c r="GO18" s="1" t="s">
        <v>3</v>
      </c>
      <c r="GP18" s="1" t="s">
        <v>4</v>
      </c>
      <c r="GQ18" s="1" t="s">
        <v>7</v>
      </c>
      <c r="GR18" s="1" t="s">
        <v>1</v>
      </c>
      <c r="GS18" s="1" t="s">
        <v>3</v>
      </c>
      <c r="GT18" s="1" t="s">
        <v>3</v>
      </c>
      <c r="GU18" s="1" t="s">
        <v>2</v>
      </c>
      <c r="GV18" s="1" t="s">
        <v>3</v>
      </c>
      <c r="GW18" s="1" t="s">
        <v>4</v>
      </c>
      <c r="GX18" s="1" t="s">
        <v>3</v>
      </c>
      <c r="GY18" s="1" t="s">
        <v>3</v>
      </c>
      <c r="GZ18" s="1" t="s">
        <v>3</v>
      </c>
      <c r="HA18" s="1" t="s">
        <v>3</v>
      </c>
      <c r="HB18" s="1" t="s">
        <v>3</v>
      </c>
      <c r="HC18" s="1" t="s">
        <v>7</v>
      </c>
      <c r="HD18" s="1" t="s">
        <v>7</v>
      </c>
      <c r="HE18" s="1" t="s">
        <v>7</v>
      </c>
      <c r="HF18" s="1" t="s">
        <v>7</v>
      </c>
      <c r="HG18" s="1" t="s">
        <v>7</v>
      </c>
      <c r="HH18" s="1" t="s">
        <v>7</v>
      </c>
      <c r="HI18" s="1" t="s">
        <v>53</v>
      </c>
      <c r="HJ18" s="1" t="s">
        <v>53</v>
      </c>
      <c r="HK18" s="1" t="s">
        <v>53</v>
      </c>
      <c r="HL18" s="1" t="s">
        <v>7</v>
      </c>
      <c r="HM18" s="1" t="s">
        <v>7</v>
      </c>
      <c r="HN18" s="1" t="s">
        <v>7</v>
      </c>
      <c r="HO18" s="1" t="s">
        <v>7</v>
      </c>
      <c r="HP18" s="1" t="s">
        <v>7</v>
      </c>
      <c r="HQ18" s="1" t="s">
        <v>7</v>
      </c>
      <c r="HR18" s="1" t="s">
        <v>7</v>
      </c>
      <c r="HS18" s="1" t="s">
        <v>7</v>
      </c>
      <c r="HT18" s="1" t="s">
        <v>4</v>
      </c>
      <c r="HU18" s="1" t="s">
        <v>3</v>
      </c>
      <c r="HV18" s="1" t="s">
        <v>1</v>
      </c>
      <c r="HW18" s="1" t="s">
        <v>1</v>
      </c>
      <c r="HX18" s="1" t="s">
        <v>1</v>
      </c>
      <c r="HY18" s="1" t="s">
        <v>1</v>
      </c>
      <c r="HZ18" s="1" t="s">
        <v>3</v>
      </c>
      <c r="IA18" s="1" t="s">
        <v>1</v>
      </c>
      <c r="IB18" s="1" t="s">
        <v>3</v>
      </c>
      <c r="IC18" s="1" t="s">
        <v>18</v>
      </c>
      <c r="IG18" s="1" t="s">
        <v>4</v>
      </c>
      <c r="IH18" s="1" t="s">
        <v>4</v>
      </c>
      <c r="II18" s="1" t="s">
        <v>4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5</v>
      </c>
      <c r="IU18" s="1" t="s">
        <v>9</v>
      </c>
      <c r="IV18" s="1" t="s">
        <v>9</v>
      </c>
      <c r="IW18" s="1" t="s">
        <v>9</v>
      </c>
      <c r="IX18" s="1" t="s">
        <v>5</v>
      </c>
      <c r="IY18" s="1" t="s">
        <v>4</v>
      </c>
      <c r="IZ18" s="1" t="s">
        <v>3</v>
      </c>
      <c r="JA18" s="1" t="s">
        <v>3</v>
      </c>
      <c r="JB18" s="1" t="s">
        <v>3</v>
      </c>
      <c r="JC18" s="1" t="s">
        <v>3</v>
      </c>
      <c r="JD18" s="1" t="s">
        <v>1</v>
      </c>
      <c r="JE18" s="1" t="s">
        <v>1</v>
      </c>
      <c r="JF18" s="1" t="s">
        <v>1</v>
      </c>
      <c r="JG18" s="1" t="s">
        <v>2</v>
      </c>
      <c r="JH18" s="1" t="s">
        <v>2</v>
      </c>
      <c r="JI18" s="1" t="s">
        <v>1</v>
      </c>
      <c r="JJ18" s="1" t="s">
        <v>1</v>
      </c>
      <c r="JK18" s="1" t="s">
        <v>2</v>
      </c>
      <c r="JL18" s="1" t="s">
        <v>2</v>
      </c>
      <c r="JM18" s="1" t="s">
        <v>1</v>
      </c>
      <c r="JN18" s="1" t="s">
        <v>2</v>
      </c>
      <c r="JO18" s="1" t="s">
        <v>1</v>
      </c>
      <c r="JP18" s="1" t="s">
        <v>1</v>
      </c>
      <c r="JQ18" s="1" t="s">
        <v>18</v>
      </c>
      <c r="JV18" s="1" t="s">
        <v>18</v>
      </c>
      <c r="KA18" s="1" t="s">
        <v>4</v>
      </c>
      <c r="KB18" s="1" t="s">
        <v>1</v>
      </c>
      <c r="KC18" s="1" t="s">
        <v>1</v>
      </c>
      <c r="KD18" s="1" t="s">
        <v>1</v>
      </c>
      <c r="KE18" s="1" t="s">
        <v>1</v>
      </c>
      <c r="KF18" s="1" t="s">
        <v>3</v>
      </c>
      <c r="KG18" s="1" t="s">
        <v>2</v>
      </c>
      <c r="KH18" s="1" t="s">
        <v>7</v>
      </c>
      <c r="KI18" s="1" t="s">
        <v>3</v>
      </c>
      <c r="KJ18" s="1" t="s">
        <v>3</v>
      </c>
      <c r="KK18" s="1" t="s">
        <v>2</v>
      </c>
      <c r="KL18" s="1" t="s">
        <v>4</v>
      </c>
      <c r="KM18" s="1" t="s">
        <v>1</v>
      </c>
      <c r="KN18" s="1" t="s">
        <v>1</v>
      </c>
      <c r="KO18" s="1" t="s">
        <v>1</v>
      </c>
      <c r="KP18" s="1" t="s">
        <v>18</v>
      </c>
    </row>
    <row r="19" spans="1:302" ht="25.5" x14ac:dyDescent="0.2">
      <c r="A19" s="1" t="s">
        <v>0</v>
      </c>
      <c r="B19" s="1" t="s">
        <v>12</v>
      </c>
      <c r="C19" s="1" t="s">
        <v>55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3</v>
      </c>
      <c r="I19" s="1" t="s">
        <v>4</v>
      </c>
      <c r="J19" s="1" t="s">
        <v>3</v>
      </c>
      <c r="K19" s="1" t="s">
        <v>3</v>
      </c>
      <c r="L19" s="1" t="s">
        <v>3</v>
      </c>
      <c r="M19" s="1" t="s">
        <v>3</v>
      </c>
      <c r="N19" s="1" t="s">
        <v>3</v>
      </c>
      <c r="O19" s="1" t="s">
        <v>3</v>
      </c>
      <c r="P19" s="1" t="s">
        <v>3</v>
      </c>
      <c r="Q19" s="1" t="s">
        <v>3</v>
      </c>
      <c r="R19" s="1" t="s">
        <v>3</v>
      </c>
      <c r="S19" s="1" t="s">
        <v>3</v>
      </c>
      <c r="T19" s="1" t="s">
        <v>3</v>
      </c>
      <c r="U19" s="1" t="s">
        <v>18</v>
      </c>
      <c r="AF19" s="1" t="s">
        <v>18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9</v>
      </c>
      <c r="IV19" s="1" t="s">
        <v>9</v>
      </c>
      <c r="IW19" s="1" t="s">
        <v>9</v>
      </c>
      <c r="IX19" s="1" t="s">
        <v>9</v>
      </c>
      <c r="IY19" s="1" t="s">
        <v>18</v>
      </c>
      <c r="JG19" s="1" t="s">
        <v>3</v>
      </c>
      <c r="JH19" s="1" t="s">
        <v>3</v>
      </c>
      <c r="JI19" s="1" t="s">
        <v>3</v>
      </c>
      <c r="JJ19" s="1" t="s">
        <v>3</v>
      </c>
      <c r="JK19" s="1" t="s">
        <v>3</v>
      </c>
      <c r="JL19" s="1" t="s">
        <v>3</v>
      </c>
      <c r="JM19" s="1" t="s">
        <v>3</v>
      </c>
      <c r="JN19" s="1" t="s">
        <v>3</v>
      </c>
      <c r="JO19" s="1" t="s">
        <v>1</v>
      </c>
      <c r="JP19" s="1" t="s">
        <v>1</v>
      </c>
      <c r="JQ19" s="1" t="s">
        <v>18</v>
      </c>
      <c r="JV19" s="1" t="s">
        <v>18</v>
      </c>
      <c r="KA19" s="1" t="s">
        <v>18</v>
      </c>
      <c r="KF19" s="1" t="s">
        <v>54</v>
      </c>
      <c r="KG19" s="1" t="s">
        <v>54</v>
      </c>
      <c r="KH19" s="1" t="s">
        <v>3</v>
      </c>
      <c r="KI19" s="1" t="s">
        <v>3</v>
      </c>
      <c r="KJ19" s="1" t="s">
        <v>3</v>
      </c>
      <c r="KK19" s="1" t="s">
        <v>3</v>
      </c>
      <c r="KL19" s="1" t="s">
        <v>4</v>
      </c>
      <c r="KM19" s="1" t="s">
        <v>1</v>
      </c>
      <c r="KN19" s="1" t="s">
        <v>1</v>
      </c>
      <c r="KO19" s="1" t="s">
        <v>1</v>
      </c>
      <c r="KP19" s="1" t="s">
        <v>18</v>
      </c>
    </row>
    <row r="20" spans="1:302" ht="25.5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2</v>
      </c>
      <c r="H20" s="1" t="s">
        <v>52</v>
      </c>
      <c r="I20" s="1" t="s">
        <v>4</v>
      </c>
      <c r="J20" s="1" t="s">
        <v>1</v>
      </c>
      <c r="K20" s="1" t="s">
        <v>2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3</v>
      </c>
      <c r="Q20" s="1" t="s">
        <v>3</v>
      </c>
      <c r="R20" s="1" t="s">
        <v>53</v>
      </c>
      <c r="S20" s="1" t="s">
        <v>1</v>
      </c>
      <c r="T20" s="1" t="s">
        <v>53</v>
      </c>
      <c r="U20" s="1" t="s">
        <v>4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2</v>
      </c>
      <c r="AC20" s="1" t="s">
        <v>7</v>
      </c>
      <c r="AD20" s="1" t="s">
        <v>1</v>
      </c>
      <c r="AE20" s="1" t="s">
        <v>1</v>
      </c>
      <c r="AF20" s="1" t="s">
        <v>18</v>
      </c>
      <c r="AM20" s="1" t="s">
        <v>4</v>
      </c>
      <c r="AN20" s="1" t="s">
        <v>3</v>
      </c>
      <c r="AO20" s="1" t="s">
        <v>3</v>
      </c>
      <c r="AP20" s="1" t="s">
        <v>3</v>
      </c>
      <c r="AQ20" s="1" t="s">
        <v>1</v>
      </c>
      <c r="AR20" s="1" t="s">
        <v>1</v>
      </c>
      <c r="AS20" s="1" t="s">
        <v>1</v>
      </c>
      <c r="AT20" s="1" t="s">
        <v>3</v>
      </c>
      <c r="AU20" s="1" t="s">
        <v>7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3</v>
      </c>
      <c r="BA20" s="1" t="s">
        <v>3</v>
      </c>
      <c r="BB20" s="1" t="s">
        <v>3</v>
      </c>
      <c r="BC20" s="1" t="s">
        <v>1</v>
      </c>
      <c r="BD20" s="1" t="s">
        <v>1</v>
      </c>
      <c r="BE20" s="1" t="s">
        <v>1</v>
      </c>
      <c r="BF20" s="1" t="s">
        <v>52</v>
      </c>
      <c r="BG20" s="1" t="s">
        <v>3</v>
      </c>
      <c r="BH20" s="1" t="s">
        <v>1</v>
      </c>
      <c r="BI20" s="1" t="s">
        <v>4</v>
      </c>
      <c r="BJ20" s="1" t="s">
        <v>52</v>
      </c>
      <c r="BK20" s="1" t="s">
        <v>3</v>
      </c>
      <c r="BL20" s="1" t="s">
        <v>1</v>
      </c>
      <c r="BM20" s="1" t="s">
        <v>3</v>
      </c>
      <c r="BN20" s="1" t="s">
        <v>1</v>
      </c>
      <c r="BO20" s="1" t="s">
        <v>3</v>
      </c>
      <c r="BP20" s="1" t="s">
        <v>3</v>
      </c>
      <c r="BQ20" s="1" t="s">
        <v>1</v>
      </c>
      <c r="BR20" s="1" t="s">
        <v>1</v>
      </c>
      <c r="BS20" s="1" t="s">
        <v>4</v>
      </c>
      <c r="BT20" s="1" t="s">
        <v>4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4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FJ20" s="1" t="s">
        <v>3</v>
      </c>
      <c r="FK20" s="1" t="s">
        <v>7</v>
      </c>
      <c r="FL20" s="1" t="s">
        <v>3</v>
      </c>
      <c r="FM20" s="1" t="s">
        <v>1</v>
      </c>
      <c r="FN20" s="1" t="s">
        <v>1</v>
      </c>
      <c r="FO20" s="1" t="s">
        <v>3</v>
      </c>
      <c r="FP20" s="1" t="s">
        <v>3</v>
      </c>
      <c r="FQ20" s="1" t="s">
        <v>3</v>
      </c>
      <c r="FR20" s="1" t="s">
        <v>3</v>
      </c>
      <c r="FS20" s="1" t="s">
        <v>1</v>
      </c>
      <c r="FT20" s="1" t="s">
        <v>7</v>
      </c>
      <c r="FU20" s="1" t="s">
        <v>7</v>
      </c>
      <c r="FV20" s="1" t="s">
        <v>3</v>
      </c>
      <c r="FW20" s="1" t="s">
        <v>3</v>
      </c>
      <c r="FX20" s="1" t="s">
        <v>3</v>
      </c>
      <c r="FY20" s="1" t="s">
        <v>3</v>
      </c>
      <c r="FZ20" s="1" t="s">
        <v>3</v>
      </c>
      <c r="GA20" s="1" t="s">
        <v>3</v>
      </c>
      <c r="GB20" s="1" t="s">
        <v>3</v>
      </c>
      <c r="GC20" s="1" t="s">
        <v>1</v>
      </c>
      <c r="GD20" s="1" t="s">
        <v>3</v>
      </c>
      <c r="GE20" s="1" t="s">
        <v>3</v>
      </c>
      <c r="GF20" s="1" t="s">
        <v>3</v>
      </c>
      <c r="GG20" s="1" t="s">
        <v>3</v>
      </c>
      <c r="GH20" s="1" t="s">
        <v>3</v>
      </c>
      <c r="GI20" s="1" t="s">
        <v>3</v>
      </c>
      <c r="GJ20" s="1" t="s">
        <v>3</v>
      </c>
      <c r="GK20" s="1" t="s">
        <v>4</v>
      </c>
      <c r="GL20" s="1" t="s">
        <v>1</v>
      </c>
      <c r="GM20" s="1" t="s">
        <v>1</v>
      </c>
      <c r="GN20" s="1" t="s">
        <v>1</v>
      </c>
      <c r="GO20" s="1" t="s">
        <v>1</v>
      </c>
      <c r="GP20" s="1" t="s">
        <v>4</v>
      </c>
      <c r="GQ20" s="1" t="s">
        <v>2</v>
      </c>
      <c r="GR20" s="1" t="s">
        <v>1</v>
      </c>
      <c r="GS20" s="1" t="s">
        <v>2</v>
      </c>
      <c r="GT20" s="1" t="s">
        <v>1</v>
      </c>
      <c r="GU20" s="1" t="s">
        <v>3</v>
      </c>
      <c r="GV20" s="1" t="s">
        <v>3</v>
      </c>
      <c r="GW20" s="1" t="s">
        <v>18</v>
      </c>
      <c r="HT20" s="1" t="s">
        <v>4</v>
      </c>
      <c r="HU20" s="1" t="s">
        <v>1</v>
      </c>
      <c r="HV20" s="1" t="s">
        <v>1</v>
      </c>
      <c r="HW20" s="1" t="s">
        <v>52</v>
      </c>
      <c r="HX20" s="1" t="s">
        <v>52</v>
      </c>
      <c r="HY20" s="1" t="s">
        <v>52</v>
      </c>
      <c r="HZ20" s="1" t="s">
        <v>53</v>
      </c>
      <c r="IA20" s="1" t="s">
        <v>1</v>
      </c>
      <c r="IB20" s="1" t="s">
        <v>7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18</v>
      </c>
      <c r="JG20" s="1" t="s">
        <v>1</v>
      </c>
      <c r="JH20" s="1" t="s">
        <v>1</v>
      </c>
      <c r="JI20" s="1" t="s">
        <v>1</v>
      </c>
      <c r="JJ20" s="1" t="s">
        <v>1</v>
      </c>
      <c r="JK20" s="1" t="s">
        <v>1</v>
      </c>
      <c r="JL20" s="1" t="s">
        <v>2</v>
      </c>
      <c r="JM20" s="1" t="s">
        <v>2</v>
      </c>
      <c r="JN20" s="1" t="s">
        <v>7</v>
      </c>
      <c r="JO20" s="1" t="s">
        <v>1</v>
      </c>
      <c r="JP20" s="1" t="s">
        <v>1</v>
      </c>
      <c r="JQ20" s="1" t="s">
        <v>18</v>
      </c>
      <c r="JV20" s="1" t="s">
        <v>18</v>
      </c>
      <c r="KA20" s="1" t="s">
        <v>4</v>
      </c>
      <c r="KB20" s="1" t="s">
        <v>2</v>
      </c>
      <c r="KC20" s="1" t="s">
        <v>2</v>
      </c>
      <c r="KD20" s="1" t="s">
        <v>2</v>
      </c>
      <c r="KE20" s="1" t="s">
        <v>2</v>
      </c>
      <c r="KF20" s="1" t="s">
        <v>2</v>
      </c>
      <c r="KG20" s="1" t="s">
        <v>52</v>
      </c>
      <c r="KH20" s="1" t="s">
        <v>1</v>
      </c>
      <c r="KI20" s="1" t="s">
        <v>1</v>
      </c>
      <c r="KJ20" s="1" t="s">
        <v>3</v>
      </c>
      <c r="KK20" s="1" t="s">
        <v>3</v>
      </c>
      <c r="KL20" s="1" t="s">
        <v>4</v>
      </c>
      <c r="KM20" s="1" t="s">
        <v>1</v>
      </c>
      <c r="KN20" s="1" t="s">
        <v>1</v>
      </c>
      <c r="KO20" s="1" t="s">
        <v>1</v>
      </c>
      <c r="KP20" s="1" t="s">
        <v>18</v>
      </c>
    </row>
    <row r="21" spans="1:302" ht="25.5" x14ac:dyDescent="0.2">
      <c r="A21" s="1" t="s">
        <v>0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1</v>
      </c>
      <c r="G21" s="1" t="s">
        <v>2</v>
      </c>
      <c r="H21" s="1" t="s">
        <v>2</v>
      </c>
      <c r="I21" s="1" t="s">
        <v>4</v>
      </c>
      <c r="J21" s="1" t="s">
        <v>7</v>
      </c>
      <c r="K21" s="1" t="s">
        <v>53</v>
      </c>
      <c r="L21" s="1" t="s">
        <v>53</v>
      </c>
      <c r="M21" s="1" t="s">
        <v>3</v>
      </c>
      <c r="N21" s="1" t="s">
        <v>1</v>
      </c>
      <c r="O21" s="1" t="s">
        <v>1</v>
      </c>
      <c r="P21" s="1" t="s">
        <v>1</v>
      </c>
      <c r="Q21" s="1" t="s">
        <v>3</v>
      </c>
      <c r="R21" s="1" t="s">
        <v>53</v>
      </c>
      <c r="S21" s="1" t="s">
        <v>1</v>
      </c>
      <c r="T21" s="1" t="s">
        <v>53</v>
      </c>
      <c r="U21" s="1" t="s">
        <v>4</v>
      </c>
      <c r="V21" s="1" t="s">
        <v>7</v>
      </c>
      <c r="W21" s="1" t="s">
        <v>3</v>
      </c>
      <c r="X21" s="1" t="s">
        <v>7</v>
      </c>
      <c r="Y21" s="1" t="s">
        <v>7</v>
      </c>
      <c r="Z21" s="1" t="s">
        <v>1</v>
      </c>
      <c r="AA21" s="1" t="s">
        <v>1</v>
      </c>
      <c r="AB21" s="1" t="s">
        <v>3</v>
      </c>
      <c r="AC21" s="1" t="s">
        <v>3</v>
      </c>
      <c r="AD21" s="1" t="s">
        <v>7</v>
      </c>
      <c r="AE21" s="1" t="s">
        <v>1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4</v>
      </c>
      <c r="GQ21" s="1" t="s">
        <v>7</v>
      </c>
      <c r="GR21" s="1" t="s">
        <v>7</v>
      </c>
      <c r="GS21" s="1" t="s">
        <v>3</v>
      </c>
      <c r="GT21" s="1" t="s">
        <v>53</v>
      </c>
      <c r="GU21" s="1" t="s">
        <v>3</v>
      </c>
      <c r="GV21" s="1" t="s">
        <v>7</v>
      </c>
      <c r="GW21" s="1" t="s">
        <v>4</v>
      </c>
      <c r="GX21" s="1" t="s">
        <v>7</v>
      </c>
      <c r="GY21" s="1" t="s">
        <v>7</v>
      </c>
      <c r="GZ21" s="1" t="s">
        <v>7</v>
      </c>
      <c r="HA21" s="1" t="s">
        <v>7</v>
      </c>
      <c r="HB21" s="1" t="s">
        <v>7</v>
      </c>
      <c r="HC21" s="1" t="s">
        <v>53</v>
      </c>
      <c r="HD21" s="1" t="s">
        <v>53</v>
      </c>
      <c r="HE21" s="1" t="s">
        <v>53</v>
      </c>
      <c r="HF21" s="1" t="s">
        <v>53</v>
      </c>
      <c r="HG21" s="1" t="s">
        <v>53</v>
      </c>
      <c r="HH21" s="1" t="s">
        <v>53</v>
      </c>
      <c r="HI21" s="1" t="s">
        <v>53</v>
      </c>
      <c r="HJ21" s="1" t="s">
        <v>7</v>
      </c>
      <c r="HK21" s="1" t="s">
        <v>53</v>
      </c>
      <c r="HL21" s="1" t="s">
        <v>3</v>
      </c>
      <c r="HM21" s="1" t="s">
        <v>53</v>
      </c>
      <c r="HN21" s="1" t="s">
        <v>53</v>
      </c>
      <c r="HO21" s="1" t="s">
        <v>7</v>
      </c>
      <c r="HP21" s="1" t="s">
        <v>7</v>
      </c>
      <c r="HQ21" s="1" t="s">
        <v>53</v>
      </c>
      <c r="HR21" s="1" t="s">
        <v>53</v>
      </c>
      <c r="HS21" s="1" t="s">
        <v>53</v>
      </c>
      <c r="HT21" s="1" t="s">
        <v>18</v>
      </c>
      <c r="IC21" s="1" t="s">
        <v>18</v>
      </c>
      <c r="IG21" s="1" t="s">
        <v>4</v>
      </c>
      <c r="IH21" s="1" t="s">
        <v>4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10</v>
      </c>
      <c r="IV21" s="1" t="s">
        <v>8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1</v>
      </c>
      <c r="JI21" s="1" t="s">
        <v>1</v>
      </c>
      <c r="JJ21" s="1" t="s">
        <v>1</v>
      </c>
      <c r="JK21" s="1" t="s">
        <v>1</v>
      </c>
      <c r="JL21" s="1" t="s">
        <v>1</v>
      </c>
      <c r="JM21" s="1" t="s">
        <v>54</v>
      </c>
      <c r="JN21" s="1" t="s">
        <v>2</v>
      </c>
      <c r="JO21" s="1" t="s">
        <v>54</v>
      </c>
      <c r="JP21" s="1" t="s">
        <v>3</v>
      </c>
      <c r="JQ21" s="1" t="s">
        <v>18</v>
      </c>
      <c r="JV21" s="1" t="s">
        <v>18</v>
      </c>
      <c r="KA21" s="1" t="s">
        <v>18</v>
      </c>
      <c r="KF21" s="1" t="s">
        <v>54</v>
      </c>
      <c r="KG21" s="1" t="s">
        <v>54</v>
      </c>
      <c r="KH21" s="1" t="s">
        <v>3</v>
      </c>
      <c r="KI21" s="1" t="s">
        <v>52</v>
      </c>
      <c r="KJ21" s="1" t="s">
        <v>7</v>
      </c>
      <c r="KK21" s="1" t="s">
        <v>7</v>
      </c>
      <c r="KL21" s="1" t="s">
        <v>18</v>
      </c>
      <c r="KP21" s="1" t="s">
        <v>18</v>
      </c>
    </row>
    <row r="22" spans="1:302" ht="25.5" x14ac:dyDescent="0.2">
      <c r="A22" s="1" t="s">
        <v>0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4</v>
      </c>
      <c r="J22" s="1" t="s">
        <v>3</v>
      </c>
      <c r="K22" s="1" t="s">
        <v>3</v>
      </c>
      <c r="L22" s="1" t="s">
        <v>3</v>
      </c>
      <c r="M22" s="1" t="s">
        <v>7</v>
      </c>
      <c r="N22" s="1" t="s">
        <v>7</v>
      </c>
      <c r="O22" s="1" t="s">
        <v>3</v>
      </c>
      <c r="P22" s="1" t="s">
        <v>7</v>
      </c>
      <c r="Q22" s="1" t="s">
        <v>7</v>
      </c>
      <c r="R22" s="1" t="s">
        <v>3</v>
      </c>
      <c r="S22" s="1" t="s">
        <v>7</v>
      </c>
      <c r="T22" s="1" t="s">
        <v>3</v>
      </c>
      <c r="U22" s="1" t="s">
        <v>4</v>
      </c>
      <c r="V22" s="1" t="s">
        <v>3</v>
      </c>
      <c r="W22" s="1" t="s">
        <v>3</v>
      </c>
      <c r="X22" s="1" t="s">
        <v>7</v>
      </c>
      <c r="Y22" s="1" t="s">
        <v>7</v>
      </c>
      <c r="Z22" s="1" t="s">
        <v>3</v>
      </c>
      <c r="AA22" s="1" t="s">
        <v>3</v>
      </c>
      <c r="AB22" s="1" t="s">
        <v>3</v>
      </c>
      <c r="AC22" s="1" t="s">
        <v>7</v>
      </c>
      <c r="AD22" s="1" t="s">
        <v>3</v>
      </c>
      <c r="AE22" s="1" t="s">
        <v>7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4</v>
      </c>
      <c r="GQ22" s="1" t="s">
        <v>3</v>
      </c>
      <c r="GR22" s="1" t="s">
        <v>3</v>
      </c>
      <c r="GS22" s="1" t="s">
        <v>3</v>
      </c>
      <c r="GT22" s="1" t="s">
        <v>3</v>
      </c>
      <c r="GU22" s="1" t="s">
        <v>3</v>
      </c>
      <c r="GV22" s="1" t="s">
        <v>3</v>
      </c>
      <c r="GW22" s="1" t="s">
        <v>18</v>
      </c>
      <c r="HT22" s="1" t="s">
        <v>18</v>
      </c>
      <c r="IC22" s="1" t="s">
        <v>4</v>
      </c>
      <c r="ID22" s="1" t="s">
        <v>3</v>
      </c>
      <c r="IE22" s="1" t="s">
        <v>3</v>
      </c>
      <c r="IF22" s="1" t="s">
        <v>3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6</v>
      </c>
      <c r="IY22" s="1" t="s">
        <v>4</v>
      </c>
      <c r="IZ22" s="1" t="s">
        <v>3</v>
      </c>
      <c r="JA22" s="1" t="s">
        <v>3</v>
      </c>
      <c r="JB22" s="1" t="s">
        <v>3</v>
      </c>
      <c r="JC22" s="1" t="s">
        <v>3</v>
      </c>
      <c r="JD22" s="1" t="s">
        <v>3</v>
      </c>
      <c r="JE22" s="1" t="s">
        <v>3</v>
      </c>
      <c r="JF22" s="1" t="s">
        <v>3</v>
      </c>
      <c r="JG22" s="1" t="s">
        <v>3</v>
      </c>
      <c r="JH22" s="1" t="s">
        <v>3</v>
      </c>
      <c r="JI22" s="1" t="s">
        <v>3</v>
      </c>
      <c r="JJ22" s="1" t="s">
        <v>3</v>
      </c>
      <c r="JK22" s="1" t="s">
        <v>3</v>
      </c>
      <c r="JL22" s="1" t="s">
        <v>3</v>
      </c>
      <c r="JM22" s="1" t="s">
        <v>7</v>
      </c>
      <c r="JN22" s="1" t="s">
        <v>7</v>
      </c>
      <c r="JO22" s="1" t="s">
        <v>1</v>
      </c>
      <c r="JP22" s="1" t="s">
        <v>1</v>
      </c>
      <c r="JQ22" s="1" t="s">
        <v>18</v>
      </c>
      <c r="JV22" s="1" t="s">
        <v>18</v>
      </c>
      <c r="KA22" s="1" t="s">
        <v>18</v>
      </c>
      <c r="KF22" s="1" t="s">
        <v>1</v>
      </c>
      <c r="KG22" s="1" t="s">
        <v>1</v>
      </c>
      <c r="KH22" s="1" t="s">
        <v>1</v>
      </c>
      <c r="KI22" s="1" t="s">
        <v>1</v>
      </c>
      <c r="KJ22" s="1" t="s">
        <v>1</v>
      </c>
      <c r="KK22" s="1" t="s">
        <v>1</v>
      </c>
      <c r="KL22" s="1" t="s">
        <v>4</v>
      </c>
      <c r="KM22" s="1" t="s">
        <v>1</v>
      </c>
      <c r="KN22" s="1" t="s">
        <v>1</v>
      </c>
      <c r="KO22" s="1" t="s">
        <v>1</v>
      </c>
      <c r="KP22" s="1" t="s">
        <v>18</v>
      </c>
    </row>
    <row r="23" spans="1:302" ht="25.5" x14ac:dyDescent="0.2">
      <c r="A23" s="1" t="s">
        <v>0</v>
      </c>
      <c r="B23" s="1" t="s">
        <v>12</v>
      </c>
      <c r="C23" s="1" t="s">
        <v>55</v>
      </c>
      <c r="D23" s="1" t="s">
        <v>1</v>
      </c>
      <c r="E23" s="1" t="s">
        <v>1</v>
      </c>
      <c r="F23" s="1" t="s">
        <v>1</v>
      </c>
      <c r="G23" s="1" t="s">
        <v>3</v>
      </c>
      <c r="H23" s="1" t="s">
        <v>3</v>
      </c>
      <c r="I23" s="1" t="s">
        <v>4</v>
      </c>
      <c r="J23" s="1" t="s">
        <v>53</v>
      </c>
      <c r="K23" s="1" t="s">
        <v>3</v>
      </c>
      <c r="L23" s="1" t="s">
        <v>3</v>
      </c>
      <c r="M23" s="1" t="s">
        <v>3</v>
      </c>
      <c r="N23" s="1" t="s">
        <v>53</v>
      </c>
      <c r="O23" s="1" t="s">
        <v>3</v>
      </c>
      <c r="P23" s="1" t="s">
        <v>3</v>
      </c>
      <c r="Q23" s="1" t="s">
        <v>3</v>
      </c>
      <c r="R23" s="1" t="s">
        <v>53</v>
      </c>
      <c r="S23" s="1" t="s">
        <v>3</v>
      </c>
      <c r="T23" s="1" t="s">
        <v>53</v>
      </c>
      <c r="U23" s="1" t="s">
        <v>4</v>
      </c>
      <c r="V23" s="1" t="s">
        <v>3</v>
      </c>
      <c r="W23" s="1" t="s">
        <v>1</v>
      </c>
      <c r="X23" s="1" t="s">
        <v>7</v>
      </c>
      <c r="Y23" s="1" t="s">
        <v>7</v>
      </c>
      <c r="Z23" s="1" t="s">
        <v>1</v>
      </c>
      <c r="AA23" s="1" t="s">
        <v>53</v>
      </c>
      <c r="AB23" s="1" t="s">
        <v>53</v>
      </c>
      <c r="AC23" s="1" t="s">
        <v>7</v>
      </c>
      <c r="AD23" s="1" t="s">
        <v>7</v>
      </c>
      <c r="AE23" s="1" t="s">
        <v>1</v>
      </c>
      <c r="AF23" s="1" t="s">
        <v>4</v>
      </c>
      <c r="AG23" s="1" t="s">
        <v>1</v>
      </c>
      <c r="AH23" s="1" t="s">
        <v>53</v>
      </c>
      <c r="AI23" s="1" t="s">
        <v>3</v>
      </c>
      <c r="AJ23" s="1" t="s">
        <v>3</v>
      </c>
      <c r="AK23" s="1" t="s">
        <v>3</v>
      </c>
      <c r="AL23" s="1" t="s">
        <v>3</v>
      </c>
      <c r="AM23" s="1" t="s">
        <v>4</v>
      </c>
      <c r="AN23" s="1" t="s">
        <v>3</v>
      </c>
      <c r="AO23" s="1" t="s">
        <v>3</v>
      </c>
      <c r="AP23" s="1" t="s">
        <v>3</v>
      </c>
      <c r="AQ23" s="1" t="s">
        <v>53</v>
      </c>
      <c r="AR23" s="1" t="s">
        <v>3</v>
      </c>
      <c r="AS23" s="1" t="s">
        <v>53</v>
      </c>
      <c r="AT23" s="1" t="s">
        <v>3</v>
      </c>
      <c r="AU23" s="1" t="s">
        <v>7</v>
      </c>
      <c r="AV23" s="1" t="s">
        <v>3</v>
      </c>
      <c r="AW23" s="1" t="s">
        <v>3</v>
      </c>
      <c r="AX23" s="1" t="s">
        <v>3</v>
      </c>
      <c r="AY23" s="1" t="s">
        <v>3</v>
      </c>
      <c r="AZ23" s="1" t="s">
        <v>3</v>
      </c>
      <c r="BA23" s="1" t="s">
        <v>3</v>
      </c>
      <c r="BB23" s="1" t="s">
        <v>3</v>
      </c>
      <c r="BC23" s="1" t="s">
        <v>3</v>
      </c>
      <c r="BD23" s="1" t="s">
        <v>3</v>
      </c>
      <c r="BE23" s="1" t="s">
        <v>1</v>
      </c>
      <c r="BF23" s="1" t="s">
        <v>7</v>
      </c>
      <c r="BG23" s="1" t="s">
        <v>3</v>
      </c>
      <c r="BH23" s="1" t="s">
        <v>3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4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7</v>
      </c>
      <c r="FK23" s="1" t="s">
        <v>3</v>
      </c>
      <c r="FL23" s="1" t="s">
        <v>3</v>
      </c>
      <c r="FM23" s="1" t="s">
        <v>3</v>
      </c>
      <c r="FN23" s="1" t="s">
        <v>3</v>
      </c>
      <c r="FO23" s="1" t="s">
        <v>3</v>
      </c>
      <c r="FP23" s="1" t="s">
        <v>3</v>
      </c>
      <c r="FQ23" s="1" t="s">
        <v>3</v>
      </c>
      <c r="FR23" s="1" t="s">
        <v>3</v>
      </c>
      <c r="FS23" s="1" t="s">
        <v>2</v>
      </c>
      <c r="FT23" s="1" t="s">
        <v>3</v>
      </c>
      <c r="FU23" s="1" t="s">
        <v>7</v>
      </c>
      <c r="FV23" s="1" t="s">
        <v>3</v>
      </c>
      <c r="FW23" s="1" t="s">
        <v>53</v>
      </c>
      <c r="FX23" s="1" t="s">
        <v>7</v>
      </c>
      <c r="FY23" s="1" t="s">
        <v>53</v>
      </c>
      <c r="FZ23" s="1" t="s">
        <v>1</v>
      </c>
      <c r="GA23" s="1" t="s">
        <v>7</v>
      </c>
      <c r="GB23" s="1" t="s">
        <v>3</v>
      </c>
      <c r="GC23" s="1" t="s">
        <v>7</v>
      </c>
      <c r="GD23" s="1" t="s">
        <v>7</v>
      </c>
      <c r="GE23" s="1" t="s">
        <v>7</v>
      </c>
      <c r="GF23" s="1" t="s">
        <v>3</v>
      </c>
      <c r="GG23" s="1" t="s">
        <v>3</v>
      </c>
      <c r="GH23" s="1" t="s">
        <v>53</v>
      </c>
      <c r="GI23" s="1" t="s">
        <v>3</v>
      </c>
      <c r="GJ23" s="1" t="s">
        <v>3</v>
      </c>
      <c r="GK23" s="1" t="s">
        <v>18</v>
      </c>
      <c r="GP23" s="1" t="s">
        <v>4</v>
      </c>
      <c r="GQ23" s="1" t="s">
        <v>3</v>
      </c>
      <c r="GR23" s="1" t="s">
        <v>3</v>
      </c>
      <c r="GS23" s="1" t="s">
        <v>1</v>
      </c>
      <c r="GT23" s="1" t="s">
        <v>1</v>
      </c>
      <c r="GU23" s="1" t="s">
        <v>3</v>
      </c>
      <c r="GV23" s="1" t="s">
        <v>7</v>
      </c>
      <c r="GW23" s="1" t="s">
        <v>18</v>
      </c>
      <c r="HT23" s="1" t="s">
        <v>18</v>
      </c>
      <c r="IC23" s="1" t="s">
        <v>18</v>
      </c>
      <c r="IG23" s="1" t="s">
        <v>4</v>
      </c>
      <c r="IH23" s="1" t="s">
        <v>4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4</v>
      </c>
      <c r="IN23" s="1" t="s">
        <v>18</v>
      </c>
      <c r="IO23" s="1" t="s">
        <v>9</v>
      </c>
      <c r="IP23" s="1" t="s">
        <v>5</v>
      </c>
      <c r="IQ23" s="1" t="s">
        <v>9</v>
      </c>
      <c r="IR23" s="1" t="s">
        <v>9</v>
      </c>
      <c r="IS23" s="1" t="s">
        <v>5</v>
      </c>
      <c r="IT23" s="1" t="s">
        <v>5</v>
      </c>
      <c r="IU23" s="1" t="s">
        <v>5</v>
      </c>
      <c r="IV23" s="1" t="s">
        <v>9</v>
      </c>
      <c r="IW23" s="1" t="s">
        <v>5</v>
      </c>
      <c r="IX23" s="1" t="s">
        <v>5</v>
      </c>
      <c r="IY23" s="1" t="s">
        <v>4</v>
      </c>
      <c r="IZ23" s="1" t="s">
        <v>3</v>
      </c>
      <c r="JA23" s="1" t="s">
        <v>1</v>
      </c>
      <c r="JB23" s="1" t="s">
        <v>1</v>
      </c>
      <c r="JC23" s="1" t="s">
        <v>1</v>
      </c>
      <c r="JD23" s="1" t="s">
        <v>1</v>
      </c>
      <c r="JE23" s="1" t="s">
        <v>1</v>
      </c>
      <c r="JF23" s="1" t="s">
        <v>53</v>
      </c>
      <c r="JG23" s="1" t="s">
        <v>1</v>
      </c>
      <c r="JH23" s="1" t="s">
        <v>1</v>
      </c>
      <c r="JI23" s="1" t="s">
        <v>1</v>
      </c>
      <c r="JJ23" s="1" t="s">
        <v>1</v>
      </c>
      <c r="JK23" s="1" t="s">
        <v>1</v>
      </c>
      <c r="JL23" s="1" t="s">
        <v>1</v>
      </c>
      <c r="JM23" s="1" t="s">
        <v>54</v>
      </c>
      <c r="JN23" s="1" t="s">
        <v>54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4</v>
      </c>
      <c r="KB23" s="1" t="s">
        <v>3</v>
      </c>
      <c r="KC23" s="1" t="s">
        <v>3</v>
      </c>
      <c r="KD23" s="1" t="s">
        <v>54</v>
      </c>
      <c r="KE23" s="1" t="s">
        <v>1</v>
      </c>
      <c r="KF23" s="1" t="s">
        <v>3</v>
      </c>
      <c r="KG23" s="1" t="s">
        <v>3</v>
      </c>
      <c r="KH23" s="1" t="s">
        <v>7</v>
      </c>
      <c r="KI23" s="1" t="s">
        <v>7</v>
      </c>
      <c r="KJ23" s="1" t="s">
        <v>7</v>
      </c>
      <c r="KK23" s="1" t="s">
        <v>7</v>
      </c>
      <c r="KL23" s="1" t="s">
        <v>4</v>
      </c>
      <c r="KM23" s="1" t="s">
        <v>1</v>
      </c>
      <c r="KN23" s="1" t="s">
        <v>1</v>
      </c>
      <c r="KO23" s="1" t="s">
        <v>1</v>
      </c>
      <c r="KP23" s="1" t="s">
        <v>18</v>
      </c>
    </row>
    <row r="24" spans="1:302" ht="25.5" x14ac:dyDescent="0.2">
      <c r="A24" s="1" t="s">
        <v>0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1</v>
      </c>
      <c r="G24" s="1" t="s">
        <v>1</v>
      </c>
      <c r="H24" s="1" t="s">
        <v>1</v>
      </c>
      <c r="I24" s="1" t="s">
        <v>18</v>
      </c>
      <c r="U24" s="1" t="s">
        <v>18</v>
      </c>
      <c r="AF24" s="1" t="s">
        <v>18</v>
      </c>
      <c r="AM24" s="1" t="s">
        <v>4</v>
      </c>
      <c r="AN24" s="1" t="s">
        <v>3</v>
      </c>
      <c r="AO24" s="1" t="s">
        <v>3</v>
      </c>
      <c r="AP24" s="1" t="s">
        <v>3</v>
      </c>
      <c r="AQ24" s="1" t="s">
        <v>1</v>
      </c>
      <c r="AR24" s="1" t="s">
        <v>1</v>
      </c>
      <c r="AS24" s="1" t="s">
        <v>3</v>
      </c>
      <c r="AT24" s="1" t="s">
        <v>3</v>
      </c>
      <c r="AU24" s="1" t="s">
        <v>3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3</v>
      </c>
      <c r="BA24" s="1" t="s">
        <v>3</v>
      </c>
      <c r="BB24" s="1" t="s">
        <v>3</v>
      </c>
      <c r="BC24" s="1" t="s">
        <v>1</v>
      </c>
      <c r="BD24" s="1" t="s">
        <v>1</v>
      </c>
      <c r="BE24" s="1" t="s">
        <v>1</v>
      </c>
      <c r="BF24" s="1" t="s">
        <v>3</v>
      </c>
      <c r="BG24" s="1" t="s">
        <v>1</v>
      </c>
      <c r="BH24" s="1" t="s">
        <v>3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4</v>
      </c>
      <c r="GQ24" s="1" t="s">
        <v>3</v>
      </c>
      <c r="GR24" s="1" t="s">
        <v>3</v>
      </c>
      <c r="GS24" s="1" t="s">
        <v>3</v>
      </c>
      <c r="GT24" s="1" t="s">
        <v>3</v>
      </c>
      <c r="GU24" s="1" t="s">
        <v>3</v>
      </c>
      <c r="GV24" s="1" t="s">
        <v>3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4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5</v>
      </c>
      <c r="IQ24" s="1" t="s">
        <v>5</v>
      </c>
      <c r="IR24" s="1" t="s">
        <v>5</v>
      </c>
      <c r="IS24" s="1" t="s">
        <v>9</v>
      </c>
      <c r="IT24" s="1" t="s">
        <v>9</v>
      </c>
      <c r="IU24" s="1" t="s">
        <v>9</v>
      </c>
      <c r="IV24" s="1" t="s">
        <v>9</v>
      </c>
      <c r="IW24" s="1" t="s">
        <v>9</v>
      </c>
      <c r="IX24" s="1" t="s">
        <v>5</v>
      </c>
      <c r="IY24" s="1" t="s">
        <v>18</v>
      </c>
      <c r="JG24" s="1" t="s">
        <v>3</v>
      </c>
      <c r="JH24" s="1" t="s">
        <v>3</v>
      </c>
      <c r="JI24" s="1" t="s">
        <v>1</v>
      </c>
      <c r="JJ24" s="1" t="s">
        <v>1</v>
      </c>
      <c r="JK24" s="1" t="s">
        <v>1</v>
      </c>
      <c r="JL24" s="1" t="s">
        <v>1</v>
      </c>
      <c r="JM24" s="1" t="s">
        <v>1</v>
      </c>
      <c r="JN24" s="1" t="s">
        <v>1</v>
      </c>
      <c r="JO24" s="1" t="s">
        <v>1</v>
      </c>
      <c r="JP24" s="1" t="s">
        <v>1</v>
      </c>
      <c r="JQ24" s="1" t="s">
        <v>18</v>
      </c>
      <c r="JV24" s="1" t="s">
        <v>18</v>
      </c>
      <c r="KA24" s="1" t="s">
        <v>18</v>
      </c>
      <c r="KF24" s="1" t="s">
        <v>3</v>
      </c>
      <c r="KG24" s="1" t="s">
        <v>3</v>
      </c>
      <c r="KH24" s="1" t="s">
        <v>7</v>
      </c>
      <c r="KI24" s="1" t="s">
        <v>1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2" ht="25.5" x14ac:dyDescent="0.2">
      <c r="A25" s="1" t="s">
        <v>0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1</v>
      </c>
      <c r="G25" s="1" t="s">
        <v>1</v>
      </c>
      <c r="H25" s="1" t="s">
        <v>1</v>
      </c>
      <c r="I25" s="1" t="s">
        <v>18</v>
      </c>
      <c r="U25" s="1" t="s">
        <v>4</v>
      </c>
      <c r="V25" s="1" t="s">
        <v>3</v>
      </c>
      <c r="W25" s="1" t="s">
        <v>3</v>
      </c>
      <c r="X25" s="1" t="s">
        <v>3</v>
      </c>
      <c r="Y25" s="1" t="s">
        <v>3</v>
      </c>
      <c r="Z25" s="1" t="s">
        <v>2</v>
      </c>
      <c r="AA25" s="1" t="s">
        <v>2</v>
      </c>
      <c r="AB25" s="1" t="s">
        <v>2</v>
      </c>
      <c r="AC25" s="1" t="s">
        <v>2</v>
      </c>
      <c r="AD25" s="1" t="s">
        <v>3</v>
      </c>
      <c r="AE25" s="1" t="s">
        <v>3</v>
      </c>
      <c r="AF25" s="1" t="s">
        <v>18</v>
      </c>
      <c r="AM25" s="1" t="s">
        <v>4</v>
      </c>
      <c r="AN25" s="1" t="s">
        <v>3</v>
      </c>
      <c r="AO25" s="1" t="s">
        <v>3</v>
      </c>
      <c r="AP25" s="1" t="s">
        <v>3</v>
      </c>
      <c r="AQ25" s="1" t="s">
        <v>3</v>
      </c>
      <c r="AR25" s="1" t="s">
        <v>1</v>
      </c>
      <c r="AS25" s="1" t="s">
        <v>3</v>
      </c>
      <c r="AT25" s="1" t="s">
        <v>1</v>
      </c>
      <c r="AU25" s="1" t="s">
        <v>1</v>
      </c>
      <c r="AV25" s="1" t="s">
        <v>3</v>
      </c>
      <c r="AW25" s="1" t="s">
        <v>3</v>
      </c>
      <c r="AX25" s="1" t="s">
        <v>1</v>
      </c>
      <c r="AY25" s="1" t="s">
        <v>1</v>
      </c>
      <c r="AZ25" s="1" t="s">
        <v>7</v>
      </c>
      <c r="BA25" s="1" t="s">
        <v>7</v>
      </c>
      <c r="BB25" s="1" t="s">
        <v>7</v>
      </c>
      <c r="BC25" s="1" t="s">
        <v>53</v>
      </c>
      <c r="BD25" s="1" t="s">
        <v>53</v>
      </c>
      <c r="BE25" s="1" t="s">
        <v>53</v>
      </c>
      <c r="BF25" s="1" t="s">
        <v>53</v>
      </c>
      <c r="BG25" s="1" t="s">
        <v>53</v>
      </c>
      <c r="BH25" s="1" t="s">
        <v>53</v>
      </c>
      <c r="BI25" s="1" t="s">
        <v>4</v>
      </c>
      <c r="BJ25" s="1" t="s">
        <v>3</v>
      </c>
      <c r="BK25" s="1" t="s">
        <v>3</v>
      </c>
      <c r="BL25" s="1" t="s">
        <v>2</v>
      </c>
      <c r="BM25" s="1" t="s">
        <v>3</v>
      </c>
      <c r="BN25" s="1" t="s">
        <v>3</v>
      </c>
      <c r="BO25" s="1" t="s">
        <v>3</v>
      </c>
      <c r="BP25" s="1" t="s">
        <v>7</v>
      </c>
      <c r="BQ25" s="1" t="s">
        <v>7</v>
      </c>
      <c r="BR25" s="1" t="s">
        <v>3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4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4</v>
      </c>
      <c r="IN25" s="1" t="s">
        <v>18</v>
      </c>
      <c r="IO25" s="1" t="s">
        <v>5</v>
      </c>
      <c r="IP25" s="1" t="s">
        <v>5</v>
      </c>
      <c r="IQ25" s="1" t="s">
        <v>9</v>
      </c>
      <c r="IR25" s="1" t="s">
        <v>5</v>
      </c>
      <c r="IS25" s="1" t="s">
        <v>9</v>
      </c>
      <c r="IT25" s="1" t="s">
        <v>5</v>
      </c>
      <c r="IU25" s="1" t="s">
        <v>8</v>
      </c>
      <c r="IV25" s="1" t="s">
        <v>8</v>
      </c>
      <c r="IW25" s="1" t="s">
        <v>8</v>
      </c>
      <c r="IX25" s="1" t="s">
        <v>5</v>
      </c>
      <c r="IY25" s="1" t="s">
        <v>18</v>
      </c>
      <c r="JG25" s="1" t="s">
        <v>2</v>
      </c>
      <c r="JH25" s="1" t="s">
        <v>2</v>
      </c>
      <c r="JI25" s="1" t="s">
        <v>54</v>
      </c>
      <c r="JJ25" s="1" t="s">
        <v>54</v>
      </c>
      <c r="JK25" s="1" t="s">
        <v>2</v>
      </c>
      <c r="JL25" s="1" t="s">
        <v>2</v>
      </c>
      <c r="JM25" s="1" t="s">
        <v>2</v>
      </c>
      <c r="JN25" s="1" t="s">
        <v>2</v>
      </c>
      <c r="JO25" s="1" t="s">
        <v>54</v>
      </c>
      <c r="JP25" s="1" t="s">
        <v>54</v>
      </c>
      <c r="JQ25" s="1" t="s">
        <v>18</v>
      </c>
      <c r="JV25" s="1" t="s">
        <v>18</v>
      </c>
      <c r="KA25" s="1" t="s">
        <v>18</v>
      </c>
      <c r="KF25" s="1" t="s">
        <v>1</v>
      </c>
      <c r="KG25" s="1" t="s">
        <v>54</v>
      </c>
      <c r="KH25" s="1" t="s">
        <v>3</v>
      </c>
      <c r="KI25" s="1" t="s">
        <v>1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2" ht="25.5" x14ac:dyDescent="0.2">
      <c r="A26" s="1" t="s">
        <v>0</v>
      </c>
      <c r="B26" s="1" t="s">
        <v>12</v>
      </c>
      <c r="C26" s="1" t="s">
        <v>55</v>
      </c>
      <c r="D26" s="1" t="s">
        <v>3</v>
      </c>
      <c r="E26" s="1" t="s">
        <v>3</v>
      </c>
      <c r="F26" s="1" t="s">
        <v>3</v>
      </c>
      <c r="G26" s="1" t="s">
        <v>3</v>
      </c>
      <c r="H26" s="1" t="s">
        <v>3</v>
      </c>
      <c r="I26" s="1" t="s">
        <v>18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18</v>
      </c>
      <c r="GW26" s="1" t="s">
        <v>18</v>
      </c>
      <c r="HT26" s="1" t="s">
        <v>18</v>
      </c>
      <c r="IC26" s="1" t="s">
        <v>18</v>
      </c>
      <c r="IG26" s="1" t="s">
        <v>4</v>
      </c>
      <c r="IH26" s="1" t="s">
        <v>4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4</v>
      </c>
      <c r="IN26" s="1" t="s">
        <v>18</v>
      </c>
      <c r="IO26" s="1" t="s">
        <v>9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9</v>
      </c>
      <c r="IU26" s="1" t="s">
        <v>9</v>
      </c>
      <c r="IV26" s="1" t="s">
        <v>9</v>
      </c>
      <c r="IW26" s="1" t="s">
        <v>9</v>
      </c>
      <c r="IX26" s="1" t="s">
        <v>5</v>
      </c>
      <c r="IY26" s="1" t="s">
        <v>18</v>
      </c>
      <c r="JG26" s="1" t="s">
        <v>1</v>
      </c>
      <c r="JH26" s="1" t="s">
        <v>1</v>
      </c>
      <c r="JI26" s="1" t="s">
        <v>1</v>
      </c>
      <c r="JJ26" s="1" t="s">
        <v>1</v>
      </c>
      <c r="JK26" s="1" t="s">
        <v>1</v>
      </c>
      <c r="JL26" s="1" t="s">
        <v>1</v>
      </c>
      <c r="JM26" s="1" t="s">
        <v>1</v>
      </c>
      <c r="JN26" s="1" t="s">
        <v>3</v>
      </c>
      <c r="JO26" s="1" t="s">
        <v>1</v>
      </c>
      <c r="JP26" s="1" t="s">
        <v>1</v>
      </c>
      <c r="JQ26" s="1" t="s">
        <v>18</v>
      </c>
      <c r="JV26" s="1" t="s">
        <v>18</v>
      </c>
      <c r="KA26" s="1" t="s">
        <v>18</v>
      </c>
      <c r="KF26" s="1" t="s">
        <v>1</v>
      </c>
      <c r="KG26" s="1" t="s">
        <v>1</v>
      </c>
      <c r="KH26" s="1" t="s">
        <v>1</v>
      </c>
      <c r="KI26" s="1" t="s">
        <v>1</v>
      </c>
      <c r="KJ26" s="1" t="s">
        <v>1</v>
      </c>
      <c r="KK26" s="1" t="s">
        <v>1</v>
      </c>
      <c r="KL26" s="1" t="s">
        <v>18</v>
      </c>
      <c r="KP26" s="1" t="s">
        <v>18</v>
      </c>
    </row>
    <row r="27" spans="1:302" ht="25.5" x14ac:dyDescent="0.2">
      <c r="A27" s="1" t="s">
        <v>0</v>
      </c>
      <c r="B27" s="1" t="s">
        <v>12</v>
      </c>
      <c r="C27" s="1" t="s">
        <v>55</v>
      </c>
      <c r="D27" s="1" t="s">
        <v>3</v>
      </c>
      <c r="E27" s="1" t="s">
        <v>1</v>
      </c>
      <c r="F27" s="1" t="s">
        <v>3</v>
      </c>
      <c r="G27" s="1" t="s">
        <v>1</v>
      </c>
      <c r="H27" s="1" t="s">
        <v>1</v>
      </c>
      <c r="I27" s="1" t="s">
        <v>4</v>
      </c>
      <c r="J27" s="1" t="s">
        <v>1</v>
      </c>
      <c r="K27" s="1" t="s">
        <v>1</v>
      </c>
      <c r="L27" s="1" t="s">
        <v>1</v>
      </c>
      <c r="M27" s="1" t="s">
        <v>2</v>
      </c>
      <c r="N27" s="1" t="s">
        <v>1</v>
      </c>
      <c r="O27" s="1" t="s">
        <v>3</v>
      </c>
      <c r="P27" s="1" t="s">
        <v>1</v>
      </c>
      <c r="Q27" s="1" t="s">
        <v>3</v>
      </c>
      <c r="R27" s="1" t="s">
        <v>1</v>
      </c>
      <c r="S27" s="1" t="s">
        <v>1</v>
      </c>
      <c r="T27" s="1" t="s">
        <v>52</v>
      </c>
      <c r="U27" s="1" t="s">
        <v>18</v>
      </c>
      <c r="AF27" s="1" t="s">
        <v>18</v>
      </c>
      <c r="AM27" s="1" t="s">
        <v>4</v>
      </c>
      <c r="AN27" s="1" t="s">
        <v>3</v>
      </c>
      <c r="AO27" s="1" t="s">
        <v>1</v>
      </c>
      <c r="AP27" s="1" t="s">
        <v>3</v>
      </c>
      <c r="AQ27" s="1" t="s">
        <v>3</v>
      </c>
      <c r="AR27" s="1" t="s">
        <v>2</v>
      </c>
      <c r="AS27" s="1" t="s">
        <v>3</v>
      </c>
      <c r="AT27" s="1" t="s">
        <v>1</v>
      </c>
      <c r="AU27" s="1" t="s">
        <v>3</v>
      </c>
      <c r="AV27" s="1" t="s">
        <v>3</v>
      </c>
      <c r="AW27" s="1" t="s">
        <v>1</v>
      </c>
      <c r="AX27" s="1" t="s">
        <v>1</v>
      </c>
      <c r="AY27" s="1" t="s">
        <v>1</v>
      </c>
      <c r="AZ27" s="1" t="s">
        <v>3</v>
      </c>
      <c r="BA27" s="1" t="s">
        <v>1</v>
      </c>
      <c r="BB27" s="1" t="s">
        <v>3</v>
      </c>
      <c r="BC27" s="1" t="s">
        <v>1</v>
      </c>
      <c r="BD27" s="1" t="s">
        <v>1</v>
      </c>
      <c r="BE27" s="1" t="s">
        <v>2</v>
      </c>
      <c r="BF27" s="1" t="s">
        <v>1</v>
      </c>
      <c r="BG27" s="1" t="s">
        <v>1</v>
      </c>
      <c r="BH27" s="1" t="s">
        <v>1</v>
      </c>
      <c r="BI27" s="1" t="s">
        <v>4</v>
      </c>
      <c r="BJ27" s="1" t="s">
        <v>3</v>
      </c>
      <c r="BK27" s="1" t="s">
        <v>3</v>
      </c>
      <c r="BL27" s="1" t="s">
        <v>1</v>
      </c>
      <c r="BM27" s="1" t="s">
        <v>1</v>
      </c>
      <c r="BN27" s="1" t="s">
        <v>1</v>
      </c>
      <c r="BO27" s="1" t="s">
        <v>1</v>
      </c>
      <c r="BP27" s="1" t="s">
        <v>3</v>
      </c>
      <c r="BQ27" s="1" t="s">
        <v>3</v>
      </c>
      <c r="BR27" s="1" t="s">
        <v>3</v>
      </c>
      <c r="BS27" s="1" t="s">
        <v>18</v>
      </c>
      <c r="BT27" s="1" t="s">
        <v>18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GK27" s="1" t="s">
        <v>18</v>
      </c>
      <c r="GP27" s="1" t="s">
        <v>4</v>
      </c>
      <c r="GQ27" s="1" t="s">
        <v>7</v>
      </c>
      <c r="GR27" s="1" t="s">
        <v>3</v>
      </c>
      <c r="GS27" s="1" t="s">
        <v>1</v>
      </c>
      <c r="GT27" s="1" t="s">
        <v>1</v>
      </c>
      <c r="GU27" s="1" t="s">
        <v>7</v>
      </c>
      <c r="GV27" s="1" t="s">
        <v>7</v>
      </c>
      <c r="GW27" s="1" t="s">
        <v>18</v>
      </c>
      <c r="HT27" s="1" t="s">
        <v>18</v>
      </c>
      <c r="IC27" s="1" t="s">
        <v>4</v>
      </c>
      <c r="ID27" s="1" t="s">
        <v>3</v>
      </c>
      <c r="IE27" s="1" t="s">
        <v>3</v>
      </c>
      <c r="IF27" s="1" t="s">
        <v>1</v>
      </c>
      <c r="IG27" s="1" t="s">
        <v>4</v>
      </c>
      <c r="IH27" s="1" t="s">
        <v>18</v>
      </c>
      <c r="II27" s="1" t="s">
        <v>18</v>
      </c>
      <c r="IJ27" s="1" t="s">
        <v>18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9</v>
      </c>
      <c r="IV27" s="1" t="s">
        <v>9</v>
      </c>
      <c r="IW27" s="1" t="s">
        <v>9</v>
      </c>
      <c r="IX27" s="1" t="s">
        <v>8</v>
      </c>
      <c r="IY27" s="1" t="s">
        <v>4</v>
      </c>
      <c r="IZ27" s="1" t="s">
        <v>3</v>
      </c>
      <c r="JA27" s="1" t="s">
        <v>1</v>
      </c>
      <c r="JB27" s="1" t="s">
        <v>3</v>
      </c>
      <c r="JC27" s="1" t="s">
        <v>1</v>
      </c>
      <c r="JD27" s="1" t="s">
        <v>7</v>
      </c>
      <c r="JE27" s="1" t="s">
        <v>3</v>
      </c>
      <c r="JF27" s="1" t="s">
        <v>53</v>
      </c>
      <c r="JG27" s="1" t="s">
        <v>3</v>
      </c>
      <c r="JH27" s="1" t="s">
        <v>3</v>
      </c>
      <c r="JI27" s="1" t="s">
        <v>1</v>
      </c>
      <c r="JJ27" s="1" t="s">
        <v>1</v>
      </c>
      <c r="JK27" s="1" t="s">
        <v>1</v>
      </c>
      <c r="JL27" s="1" t="s">
        <v>1</v>
      </c>
      <c r="JM27" s="1" t="s">
        <v>52</v>
      </c>
      <c r="JN27" s="1" t="s">
        <v>52</v>
      </c>
      <c r="JO27" s="1" t="s">
        <v>1</v>
      </c>
      <c r="JP27" s="1" t="s">
        <v>1</v>
      </c>
      <c r="JQ27" s="1" t="s">
        <v>18</v>
      </c>
      <c r="JV27" s="1" t="s">
        <v>18</v>
      </c>
      <c r="KA27" s="1" t="s">
        <v>4</v>
      </c>
      <c r="KB27" s="1" t="s">
        <v>1</v>
      </c>
      <c r="KC27" s="1" t="s">
        <v>1</v>
      </c>
      <c r="KD27" s="1" t="s">
        <v>2</v>
      </c>
      <c r="KE27" s="1" t="s">
        <v>52</v>
      </c>
      <c r="KF27" s="1" t="s">
        <v>3</v>
      </c>
      <c r="KG27" s="1" t="s">
        <v>3</v>
      </c>
      <c r="KH27" s="1" t="s">
        <v>3</v>
      </c>
      <c r="KI27" s="1" t="s">
        <v>3</v>
      </c>
      <c r="KJ27" s="1" t="s">
        <v>7</v>
      </c>
      <c r="KK27" s="1" t="s">
        <v>3</v>
      </c>
      <c r="KL27" s="1" t="s">
        <v>4</v>
      </c>
      <c r="KM27" s="1" t="s">
        <v>3</v>
      </c>
      <c r="KN27" s="1" t="s">
        <v>1</v>
      </c>
      <c r="KO27" s="1" t="s">
        <v>1</v>
      </c>
      <c r="KP27" s="1" t="s">
        <v>18</v>
      </c>
    </row>
    <row r="28" spans="1:302" ht="25.5" x14ac:dyDescent="0.2">
      <c r="A28" s="1" t="s">
        <v>0</v>
      </c>
      <c r="B28" s="1" t="s">
        <v>12</v>
      </c>
      <c r="C28" s="1" t="s">
        <v>55</v>
      </c>
      <c r="D28" s="1" t="s">
        <v>3</v>
      </c>
      <c r="E28" s="1" t="s">
        <v>3</v>
      </c>
      <c r="F28" s="1" t="s">
        <v>3</v>
      </c>
      <c r="G28" s="1" t="s">
        <v>3</v>
      </c>
      <c r="H28" s="1" t="s">
        <v>3</v>
      </c>
      <c r="I28" s="1" t="s">
        <v>4</v>
      </c>
      <c r="J28" s="1" t="s">
        <v>7</v>
      </c>
      <c r="K28" s="1" t="s">
        <v>7</v>
      </c>
      <c r="L28" s="1" t="s">
        <v>7</v>
      </c>
      <c r="M28" s="1" t="s">
        <v>3</v>
      </c>
      <c r="N28" s="1" t="s">
        <v>3</v>
      </c>
      <c r="O28" s="1" t="s">
        <v>3</v>
      </c>
      <c r="P28" s="1" t="s">
        <v>3</v>
      </c>
      <c r="Q28" s="1" t="s">
        <v>7</v>
      </c>
      <c r="R28" s="1" t="s">
        <v>53</v>
      </c>
      <c r="S28" s="1" t="s">
        <v>7</v>
      </c>
      <c r="T28" s="1" t="s">
        <v>3</v>
      </c>
      <c r="U28" s="1" t="s">
        <v>4</v>
      </c>
      <c r="V28" s="1" t="s">
        <v>3</v>
      </c>
      <c r="W28" s="1" t="s">
        <v>3</v>
      </c>
      <c r="X28" s="1" t="s">
        <v>7</v>
      </c>
      <c r="Y28" s="1" t="s">
        <v>7</v>
      </c>
      <c r="Z28" s="1" t="s">
        <v>7</v>
      </c>
      <c r="AA28" s="1" t="s">
        <v>7</v>
      </c>
      <c r="AB28" s="1" t="s">
        <v>7</v>
      </c>
      <c r="AC28" s="1" t="s">
        <v>7</v>
      </c>
      <c r="AD28" s="1" t="s">
        <v>7</v>
      </c>
      <c r="AE28" s="1" t="s">
        <v>7</v>
      </c>
      <c r="AF28" s="1" t="s">
        <v>18</v>
      </c>
      <c r="AM28" s="1" t="s">
        <v>4</v>
      </c>
      <c r="AN28" s="1" t="s">
        <v>3</v>
      </c>
      <c r="AO28" s="1" t="s">
        <v>3</v>
      </c>
      <c r="AP28" s="1" t="s">
        <v>3</v>
      </c>
      <c r="AQ28" s="1" t="s">
        <v>3</v>
      </c>
      <c r="AR28" s="1" t="s">
        <v>3</v>
      </c>
      <c r="AS28" s="1" t="s">
        <v>3</v>
      </c>
      <c r="AT28" s="1" t="s">
        <v>3</v>
      </c>
      <c r="AU28" s="1" t="s">
        <v>3</v>
      </c>
      <c r="AV28" s="1" t="s">
        <v>7</v>
      </c>
      <c r="AW28" s="1" t="s">
        <v>7</v>
      </c>
      <c r="AX28" s="1" t="s">
        <v>3</v>
      </c>
      <c r="AY28" s="1" t="s">
        <v>7</v>
      </c>
      <c r="AZ28" s="1" t="s">
        <v>7</v>
      </c>
      <c r="BA28" s="1" t="s">
        <v>7</v>
      </c>
      <c r="BB28" s="1" t="s">
        <v>7</v>
      </c>
      <c r="BC28" s="1" t="s">
        <v>3</v>
      </c>
      <c r="BD28" s="1" t="s">
        <v>7</v>
      </c>
      <c r="BE28" s="1" t="s">
        <v>7</v>
      </c>
      <c r="BF28" s="1" t="s">
        <v>7</v>
      </c>
      <c r="BG28" s="1" t="s">
        <v>3</v>
      </c>
      <c r="BH28" s="1" t="s">
        <v>3</v>
      </c>
      <c r="BI28" s="1" t="s">
        <v>18</v>
      </c>
      <c r="BS28" s="1" t="s">
        <v>4</v>
      </c>
      <c r="BT28" s="1" t="s">
        <v>18</v>
      </c>
      <c r="BU28" s="1" t="s">
        <v>4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4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FJ28" s="1" t="s">
        <v>7</v>
      </c>
      <c r="FK28" s="1" t="s">
        <v>7</v>
      </c>
      <c r="FL28" s="1" t="s">
        <v>7</v>
      </c>
      <c r="FM28" s="1" t="s">
        <v>7</v>
      </c>
      <c r="FN28" s="1" t="s">
        <v>7</v>
      </c>
      <c r="FO28" s="1" t="s">
        <v>3</v>
      </c>
      <c r="FP28" s="1" t="s">
        <v>7</v>
      </c>
      <c r="FQ28" s="1" t="s">
        <v>7</v>
      </c>
      <c r="FR28" s="1" t="s">
        <v>7</v>
      </c>
      <c r="FS28" s="1" t="s">
        <v>3</v>
      </c>
      <c r="FT28" s="1" t="s">
        <v>7</v>
      </c>
      <c r="FU28" s="1" t="s">
        <v>7</v>
      </c>
      <c r="FV28" s="1" t="s">
        <v>7</v>
      </c>
      <c r="FW28" s="1" t="s">
        <v>7</v>
      </c>
      <c r="FX28" s="1" t="s">
        <v>7</v>
      </c>
      <c r="FY28" s="1" t="s">
        <v>7</v>
      </c>
      <c r="FZ28" s="1" t="s">
        <v>7</v>
      </c>
      <c r="GA28" s="1" t="s">
        <v>7</v>
      </c>
      <c r="GB28" s="1" t="s">
        <v>7</v>
      </c>
      <c r="GC28" s="1" t="s">
        <v>7</v>
      </c>
      <c r="GD28" s="1" t="s">
        <v>7</v>
      </c>
      <c r="GE28" s="1" t="s">
        <v>7</v>
      </c>
      <c r="GF28" s="1" t="s">
        <v>7</v>
      </c>
      <c r="GG28" s="1" t="s">
        <v>7</v>
      </c>
      <c r="GH28" s="1" t="s">
        <v>7</v>
      </c>
      <c r="GI28" s="1" t="s">
        <v>7</v>
      </c>
      <c r="GJ28" s="1" t="s">
        <v>7</v>
      </c>
      <c r="GK28" s="1" t="s">
        <v>18</v>
      </c>
      <c r="GP28" s="1" t="s">
        <v>4</v>
      </c>
      <c r="GQ28" s="1" t="s">
        <v>1</v>
      </c>
      <c r="GR28" s="1" t="s">
        <v>1</v>
      </c>
      <c r="GS28" s="1" t="s">
        <v>1</v>
      </c>
      <c r="GT28" s="1" t="s">
        <v>1</v>
      </c>
      <c r="GU28" s="1" t="s">
        <v>1</v>
      </c>
      <c r="GV28" s="1" t="s">
        <v>1</v>
      </c>
      <c r="GW28" s="1" t="s">
        <v>18</v>
      </c>
      <c r="HT28" s="1" t="s">
        <v>4</v>
      </c>
      <c r="HU28" s="1" t="s">
        <v>3</v>
      </c>
      <c r="HV28" s="1" t="s">
        <v>1</v>
      </c>
      <c r="HW28" s="1" t="s">
        <v>1</v>
      </c>
      <c r="HX28" s="1" t="s">
        <v>1</v>
      </c>
      <c r="HY28" s="1" t="s">
        <v>1</v>
      </c>
      <c r="HZ28" s="1" t="s">
        <v>3</v>
      </c>
      <c r="IA28" s="1" t="s">
        <v>1</v>
      </c>
      <c r="IB28" s="1" t="s">
        <v>3</v>
      </c>
      <c r="IC28" s="1" t="s">
        <v>4</v>
      </c>
      <c r="ID28" s="1" t="s">
        <v>3</v>
      </c>
      <c r="IE28" s="1" t="s">
        <v>3</v>
      </c>
      <c r="IF28" s="1" t="s">
        <v>3</v>
      </c>
      <c r="IG28" s="1" t="s">
        <v>4</v>
      </c>
      <c r="IH28" s="1" t="s">
        <v>4</v>
      </c>
      <c r="II28" s="1" t="s">
        <v>18</v>
      </c>
      <c r="IJ28" s="1" t="s">
        <v>4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6</v>
      </c>
      <c r="IP28" s="1" t="s">
        <v>9</v>
      </c>
      <c r="IQ28" s="1" t="s">
        <v>6</v>
      </c>
      <c r="IR28" s="1" t="s">
        <v>6</v>
      </c>
      <c r="IS28" s="1" t="s">
        <v>6</v>
      </c>
      <c r="IT28" s="1" t="s">
        <v>6</v>
      </c>
      <c r="IU28" s="1" t="s">
        <v>6</v>
      </c>
      <c r="IV28" s="1" t="s">
        <v>6</v>
      </c>
      <c r="IW28" s="1" t="s">
        <v>6</v>
      </c>
      <c r="IX28" s="1" t="s">
        <v>6</v>
      </c>
      <c r="IY28" s="1" t="s">
        <v>4</v>
      </c>
      <c r="IZ28" s="1" t="s">
        <v>3</v>
      </c>
      <c r="JA28" s="1" t="s">
        <v>3</v>
      </c>
      <c r="JB28" s="1" t="s">
        <v>3</v>
      </c>
      <c r="JC28" s="1" t="s">
        <v>3</v>
      </c>
      <c r="JD28" s="1" t="s">
        <v>7</v>
      </c>
      <c r="JE28" s="1" t="s">
        <v>7</v>
      </c>
      <c r="JF28" s="1" t="s">
        <v>3</v>
      </c>
      <c r="JG28" s="1" t="s">
        <v>1</v>
      </c>
      <c r="JH28" s="1" t="s">
        <v>1</v>
      </c>
      <c r="JI28" s="1" t="s">
        <v>1</v>
      </c>
      <c r="JJ28" s="1" t="s">
        <v>1</v>
      </c>
      <c r="JK28" s="1" t="s">
        <v>1</v>
      </c>
      <c r="JL28" s="1" t="s">
        <v>1</v>
      </c>
      <c r="JM28" s="1" t="s">
        <v>1</v>
      </c>
      <c r="JN28" s="1" t="s">
        <v>1</v>
      </c>
      <c r="JO28" s="1" t="s">
        <v>1</v>
      </c>
      <c r="JP28" s="1" t="s">
        <v>1</v>
      </c>
      <c r="JQ28" s="1" t="s">
        <v>18</v>
      </c>
      <c r="JV28" s="1" t="s">
        <v>18</v>
      </c>
      <c r="KA28" s="1" t="s">
        <v>18</v>
      </c>
      <c r="KF28" s="1" t="s">
        <v>54</v>
      </c>
      <c r="KG28" s="1" t="s">
        <v>54</v>
      </c>
      <c r="KH28" s="1" t="s">
        <v>3</v>
      </c>
      <c r="KI28" s="1" t="s">
        <v>3</v>
      </c>
      <c r="KJ28" s="1" t="s">
        <v>7</v>
      </c>
      <c r="KK28" s="1" t="s">
        <v>3</v>
      </c>
      <c r="KL28" s="1" t="s">
        <v>4</v>
      </c>
      <c r="KM28" s="1" t="s">
        <v>1</v>
      </c>
      <c r="KN28" s="1" t="s">
        <v>1</v>
      </c>
      <c r="KO28" s="1" t="s">
        <v>1</v>
      </c>
      <c r="KP28" s="1" t="s">
        <v>18</v>
      </c>
    </row>
    <row r="29" spans="1:302" ht="25.5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1</v>
      </c>
      <c r="G29" s="1" t="s">
        <v>1</v>
      </c>
      <c r="H29" s="1" t="s">
        <v>1</v>
      </c>
      <c r="I29" s="1" t="s">
        <v>18</v>
      </c>
      <c r="U29" s="1" t="s">
        <v>4</v>
      </c>
      <c r="V29" s="1" t="s">
        <v>3</v>
      </c>
      <c r="W29" s="1" t="s">
        <v>3</v>
      </c>
      <c r="X29" s="1" t="s">
        <v>3</v>
      </c>
      <c r="Y29" s="1" t="s">
        <v>3</v>
      </c>
      <c r="Z29" s="1" t="s">
        <v>3</v>
      </c>
      <c r="AA29" s="1" t="s">
        <v>3</v>
      </c>
      <c r="AB29" s="1" t="s">
        <v>3</v>
      </c>
      <c r="AC29" s="1" t="s">
        <v>3</v>
      </c>
      <c r="AD29" s="1" t="s">
        <v>3</v>
      </c>
      <c r="AE29" s="1" t="s">
        <v>3</v>
      </c>
      <c r="AF29" s="1" t="s">
        <v>18</v>
      </c>
      <c r="AM29" s="1" t="s">
        <v>4</v>
      </c>
      <c r="AN29" s="1" t="s">
        <v>7</v>
      </c>
      <c r="AO29" s="1" t="s">
        <v>3</v>
      </c>
      <c r="AP29" s="1" t="s">
        <v>3</v>
      </c>
      <c r="AQ29" s="1" t="s">
        <v>3</v>
      </c>
      <c r="AR29" s="1" t="s">
        <v>3</v>
      </c>
      <c r="AS29" s="1" t="s">
        <v>7</v>
      </c>
      <c r="AT29" s="1" t="s">
        <v>3</v>
      </c>
      <c r="AU29" s="1" t="s">
        <v>3</v>
      </c>
      <c r="AV29" s="1" t="s">
        <v>3</v>
      </c>
      <c r="AW29" s="1" t="s">
        <v>3</v>
      </c>
      <c r="AX29" s="1" t="s">
        <v>3</v>
      </c>
      <c r="AY29" s="1" t="s">
        <v>3</v>
      </c>
      <c r="AZ29" s="1" t="s">
        <v>3</v>
      </c>
      <c r="BA29" s="1" t="s">
        <v>3</v>
      </c>
      <c r="BB29" s="1" t="s">
        <v>3</v>
      </c>
      <c r="BC29" s="1" t="s">
        <v>3</v>
      </c>
      <c r="BD29" s="1" t="s">
        <v>3</v>
      </c>
      <c r="BE29" s="1" t="s">
        <v>1</v>
      </c>
      <c r="BF29" s="1" t="s">
        <v>1</v>
      </c>
      <c r="BG29" s="1" t="s">
        <v>1</v>
      </c>
      <c r="BH29" s="1" t="s">
        <v>1</v>
      </c>
      <c r="BI29" s="1" t="s">
        <v>4</v>
      </c>
      <c r="BJ29" s="1" t="s">
        <v>7</v>
      </c>
      <c r="BK29" s="1" t="s">
        <v>7</v>
      </c>
      <c r="BL29" s="1" t="s">
        <v>3</v>
      </c>
      <c r="BM29" s="1" t="s">
        <v>7</v>
      </c>
      <c r="BN29" s="1" t="s">
        <v>3</v>
      </c>
      <c r="BO29" s="1" t="s">
        <v>7</v>
      </c>
      <c r="BP29" s="1" t="s">
        <v>7</v>
      </c>
      <c r="BQ29" s="1" t="s">
        <v>7</v>
      </c>
      <c r="BR29" s="1" t="s">
        <v>7</v>
      </c>
      <c r="BS29" s="1" t="s">
        <v>4</v>
      </c>
      <c r="BT29" s="1" t="s">
        <v>4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4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FJ29" s="1" t="s">
        <v>7</v>
      </c>
      <c r="FK29" s="1" t="s">
        <v>7</v>
      </c>
      <c r="FL29" s="1" t="s">
        <v>7</v>
      </c>
      <c r="FM29" s="1" t="s">
        <v>7</v>
      </c>
      <c r="FN29" s="1" t="s">
        <v>7</v>
      </c>
      <c r="FO29" s="1" t="s">
        <v>7</v>
      </c>
      <c r="FP29" s="1" t="s">
        <v>7</v>
      </c>
      <c r="FQ29" s="1" t="s">
        <v>7</v>
      </c>
      <c r="FR29" s="1" t="s">
        <v>3</v>
      </c>
      <c r="FS29" s="1" t="s">
        <v>3</v>
      </c>
      <c r="FT29" s="1" t="s">
        <v>7</v>
      </c>
      <c r="FU29" s="1" t="s">
        <v>7</v>
      </c>
      <c r="FV29" s="1" t="s">
        <v>7</v>
      </c>
      <c r="FW29" s="1" t="s">
        <v>3</v>
      </c>
      <c r="FX29" s="1" t="s">
        <v>7</v>
      </c>
      <c r="FY29" s="1" t="s">
        <v>3</v>
      </c>
      <c r="FZ29" s="1" t="s">
        <v>7</v>
      </c>
      <c r="GA29" s="1" t="s">
        <v>7</v>
      </c>
      <c r="GB29" s="1" t="s">
        <v>7</v>
      </c>
      <c r="GC29" s="1" t="s">
        <v>7</v>
      </c>
      <c r="GD29" s="1" t="s">
        <v>7</v>
      </c>
      <c r="GE29" s="1" t="s">
        <v>7</v>
      </c>
      <c r="GF29" s="1" t="s">
        <v>3</v>
      </c>
      <c r="GG29" s="1" t="s">
        <v>3</v>
      </c>
      <c r="GH29" s="1" t="s">
        <v>3</v>
      </c>
      <c r="GI29" s="1" t="s">
        <v>3</v>
      </c>
      <c r="GJ29" s="1" t="s">
        <v>3</v>
      </c>
      <c r="GK29" s="1" t="s">
        <v>18</v>
      </c>
      <c r="GP29" s="1" t="s">
        <v>4</v>
      </c>
      <c r="GQ29" s="1" t="s">
        <v>3</v>
      </c>
      <c r="GR29" s="1" t="s">
        <v>3</v>
      </c>
      <c r="GS29" s="1" t="s">
        <v>3</v>
      </c>
      <c r="GT29" s="1" t="s">
        <v>3</v>
      </c>
      <c r="GU29" s="1" t="s">
        <v>3</v>
      </c>
      <c r="GV29" s="1" t="s">
        <v>3</v>
      </c>
      <c r="GW29" s="1" t="s">
        <v>18</v>
      </c>
      <c r="HT29" s="1" t="s">
        <v>4</v>
      </c>
      <c r="HU29" s="1" t="s">
        <v>7</v>
      </c>
      <c r="HV29" s="1" t="s">
        <v>3</v>
      </c>
      <c r="HW29" s="1" t="s">
        <v>3</v>
      </c>
      <c r="HX29" s="1" t="s">
        <v>1</v>
      </c>
      <c r="HY29" s="1" t="s">
        <v>1</v>
      </c>
      <c r="HZ29" s="1" t="s">
        <v>1</v>
      </c>
      <c r="IA29" s="1" t="s">
        <v>1</v>
      </c>
      <c r="IB29" s="1" t="s">
        <v>1</v>
      </c>
      <c r="IC29" s="1" t="s">
        <v>4</v>
      </c>
      <c r="ID29" s="1" t="s">
        <v>3</v>
      </c>
      <c r="IE29" s="1" t="s">
        <v>3</v>
      </c>
      <c r="IF29" s="1" t="s">
        <v>3</v>
      </c>
      <c r="IG29" s="1" t="s">
        <v>4</v>
      </c>
      <c r="IH29" s="1" t="s">
        <v>18</v>
      </c>
      <c r="II29" s="1" t="s">
        <v>18</v>
      </c>
      <c r="IJ29" s="1" t="s">
        <v>4</v>
      </c>
      <c r="IK29" s="1" t="s">
        <v>18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5</v>
      </c>
      <c r="IQ29" s="1" t="s">
        <v>5</v>
      </c>
      <c r="IR29" s="1" t="s">
        <v>5</v>
      </c>
      <c r="IS29" s="1" t="s">
        <v>9</v>
      </c>
      <c r="IT29" s="1" t="s">
        <v>9</v>
      </c>
      <c r="IU29" s="1" t="s">
        <v>5</v>
      </c>
      <c r="IV29" s="1" t="s">
        <v>5</v>
      </c>
      <c r="IW29" s="1" t="s">
        <v>9</v>
      </c>
      <c r="IX29" s="1" t="s">
        <v>9</v>
      </c>
      <c r="IY29" s="1" t="s">
        <v>18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1</v>
      </c>
      <c r="JL29" s="1" t="s">
        <v>1</v>
      </c>
      <c r="JM29" s="1" t="s">
        <v>2</v>
      </c>
      <c r="JN29" s="1" t="s">
        <v>2</v>
      </c>
      <c r="JO29" s="1" t="s">
        <v>2</v>
      </c>
      <c r="JP29" s="1" t="s">
        <v>1</v>
      </c>
      <c r="JQ29" s="1" t="s">
        <v>18</v>
      </c>
      <c r="JV29" s="1" t="s">
        <v>4</v>
      </c>
      <c r="JW29" s="1" t="s">
        <v>3</v>
      </c>
      <c r="JX29" s="1" t="s">
        <v>3</v>
      </c>
      <c r="JY29" s="1" t="s">
        <v>3</v>
      </c>
      <c r="JZ29" s="1" t="s">
        <v>3</v>
      </c>
      <c r="KA29" s="1" t="s">
        <v>18</v>
      </c>
      <c r="KF29" s="1" t="s">
        <v>3</v>
      </c>
      <c r="KG29" s="1" t="s">
        <v>3</v>
      </c>
      <c r="KH29" s="1" t="s">
        <v>3</v>
      </c>
      <c r="KI29" s="1" t="s">
        <v>1</v>
      </c>
      <c r="KJ29" s="1" t="s">
        <v>3</v>
      </c>
      <c r="KK29" s="1" t="s">
        <v>1</v>
      </c>
      <c r="KL29" s="1" t="s">
        <v>4</v>
      </c>
      <c r="KM29" s="1" t="s">
        <v>2</v>
      </c>
      <c r="KN29" s="1" t="s">
        <v>2</v>
      </c>
      <c r="KO29" s="1" t="s">
        <v>2</v>
      </c>
      <c r="KP29" s="1" t="s">
        <v>18</v>
      </c>
    </row>
    <row r="30" spans="1:302" ht="25.5" x14ac:dyDescent="0.2">
      <c r="A30" s="1" t="s">
        <v>0</v>
      </c>
      <c r="B30" s="1" t="s">
        <v>12</v>
      </c>
      <c r="C30" s="1" t="s">
        <v>55</v>
      </c>
      <c r="D30" s="1" t="s">
        <v>3</v>
      </c>
      <c r="E30" s="1" t="s">
        <v>3</v>
      </c>
      <c r="F30" s="1" t="s">
        <v>1</v>
      </c>
      <c r="G30" s="1" t="s">
        <v>1</v>
      </c>
      <c r="H30" s="1" t="s">
        <v>1</v>
      </c>
      <c r="I30" s="1" t="s">
        <v>18</v>
      </c>
      <c r="U30" s="1" t="s">
        <v>4</v>
      </c>
      <c r="V30" s="1" t="s">
        <v>3</v>
      </c>
      <c r="W30" s="1" t="s">
        <v>3</v>
      </c>
      <c r="X30" s="1" t="s">
        <v>3</v>
      </c>
      <c r="Y30" s="1" t="s">
        <v>3</v>
      </c>
      <c r="Z30" s="1" t="s">
        <v>1</v>
      </c>
      <c r="AA30" s="1" t="s">
        <v>1</v>
      </c>
      <c r="AB30" s="1" t="s">
        <v>1</v>
      </c>
      <c r="AC30" s="1" t="s">
        <v>1</v>
      </c>
      <c r="AD30" s="1" t="s">
        <v>1</v>
      </c>
      <c r="AE30" s="1" t="s">
        <v>1</v>
      </c>
      <c r="AF30" s="1" t="s">
        <v>18</v>
      </c>
      <c r="AM30" s="1" t="s">
        <v>4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1</v>
      </c>
      <c r="AS30" s="1" t="s">
        <v>1</v>
      </c>
      <c r="AT30" s="1" t="s">
        <v>1</v>
      </c>
      <c r="AU30" s="1" t="s">
        <v>1</v>
      </c>
      <c r="AV30" s="1" t="s">
        <v>2</v>
      </c>
      <c r="AW30" s="1" t="s">
        <v>2</v>
      </c>
      <c r="AX30" s="1" t="s">
        <v>2</v>
      </c>
      <c r="AY30" s="1" t="s">
        <v>2</v>
      </c>
      <c r="AZ30" s="1" t="s">
        <v>1</v>
      </c>
      <c r="BA30" s="1" t="s">
        <v>1</v>
      </c>
      <c r="BB30" s="1" t="s">
        <v>1</v>
      </c>
      <c r="BC30" s="1" t="s">
        <v>1</v>
      </c>
      <c r="BD30" s="1" t="s">
        <v>1</v>
      </c>
      <c r="BE30" s="1" t="s">
        <v>1</v>
      </c>
      <c r="BF30" s="1" t="s">
        <v>1</v>
      </c>
      <c r="BG30" s="1" t="s">
        <v>1</v>
      </c>
      <c r="BH30" s="1" t="s">
        <v>1</v>
      </c>
      <c r="BI30" s="1" t="s">
        <v>18</v>
      </c>
      <c r="BS30" s="1" t="s">
        <v>4</v>
      </c>
      <c r="BT30" s="1" t="s">
        <v>18</v>
      </c>
      <c r="BU30" s="1" t="s">
        <v>18</v>
      </c>
      <c r="BV30" s="1" t="s">
        <v>18</v>
      </c>
      <c r="BW30" s="1" t="s">
        <v>4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4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3</v>
      </c>
      <c r="FK30" s="1" t="s">
        <v>3</v>
      </c>
      <c r="FL30" s="1" t="s">
        <v>3</v>
      </c>
      <c r="FM30" s="1" t="s">
        <v>3</v>
      </c>
      <c r="FN30" s="1" t="s">
        <v>3</v>
      </c>
      <c r="FO30" s="1" t="s">
        <v>3</v>
      </c>
      <c r="FP30" s="1" t="s">
        <v>3</v>
      </c>
      <c r="FQ30" s="1" t="s">
        <v>3</v>
      </c>
      <c r="FR30" s="1" t="s">
        <v>3</v>
      </c>
      <c r="FS30" s="1" t="s">
        <v>1</v>
      </c>
      <c r="FT30" s="1" t="s">
        <v>1</v>
      </c>
      <c r="FU30" s="1" t="s">
        <v>3</v>
      </c>
      <c r="FV30" s="1" t="s">
        <v>3</v>
      </c>
      <c r="FW30" s="1" t="s">
        <v>3</v>
      </c>
      <c r="FX30" s="1" t="s">
        <v>3</v>
      </c>
      <c r="FY30" s="1" t="s">
        <v>1</v>
      </c>
      <c r="FZ30" s="1" t="s">
        <v>3</v>
      </c>
      <c r="GA30" s="1" t="s">
        <v>3</v>
      </c>
      <c r="GB30" s="1" t="s">
        <v>3</v>
      </c>
      <c r="GC30" s="1" t="s">
        <v>7</v>
      </c>
      <c r="GD30" s="1" t="s">
        <v>7</v>
      </c>
      <c r="GE30" s="1" t="s">
        <v>7</v>
      </c>
      <c r="GF30" s="1" t="s">
        <v>3</v>
      </c>
      <c r="GG30" s="1" t="s">
        <v>3</v>
      </c>
      <c r="GH30" s="1" t="s">
        <v>3</v>
      </c>
      <c r="GI30" s="1" t="s">
        <v>3</v>
      </c>
      <c r="GJ30" s="1" t="s">
        <v>3</v>
      </c>
      <c r="GK30" s="1" t="s">
        <v>4</v>
      </c>
      <c r="GL30" s="1" t="s">
        <v>1</v>
      </c>
      <c r="GM30" s="1" t="s">
        <v>1</v>
      </c>
      <c r="GN30" s="1" t="s">
        <v>1</v>
      </c>
      <c r="GO30" s="1" t="s">
        <v>1</v>
      </c>
      <c r="GP30" s="1" t="s">
        <v>4</v>
      </c>
      <c r="GQ30" s="1" t="s">
        <v>1</v>
      </c>
      <c r="GR30" s="1" t="s">
        <v>1</v>
      </c>
      <c r="GS30" s="1" t="s">
        <v>1</v>
      </c>
      <c r="GT30" s="1" t="s">
        <v>1</v>
      </c>
      <c r="GU30" s="1" t="s">
        <v>1</v>
      </c>
      <c r="GV30" s="1" t="s">
        <v>1</v>
      </c>
      <c r="GW30" s="1" t="s">
        <v>4</v>
      </c>
      <c r="GX30" s="1" t="s">
        <v>1</v>
      </c>
      <c r="GY30" s="1" t="s">
        <v>2</v>
      </c>
      <c r="GZ30" s="1" t="s">
        <v>2</v>
      </c>
      <c r="HA30" s="1" t="s">
        <v>1</v>
      </c>
      <c r="HB30" s="1" t="s">
        <v>1</v>
      </c>
      <c r="HC30" s="1" t="s">
        <v>1</v>
      </c>
      <c r="HD30" s="1" t="s">
        <v>1</v>
      </c>
      <c r="HE30" s="1" t="s">
        <v>3</v>
      </c>
      <c r="HF30" s="1" t="s">
        <v>52</v>
      </c>
      <c r="HG30" s="1" t="s">
        <v>53</v>
      </c>
      <c r="HH30" s="1" t="s">
        <v>53</v>
      </c>
      <c r="HI30" s="1" t="s">
        <v>1</v>
      </c>
      <c r="HJ30" s="1" t="s">
        <v>1</v>
      </c>
      <c r="HK30" s="1" t="s">
        <v>1</v>
      </c>
      <c r="HL30" s="1" t="s">
        <v>1</v>
      </c>
      <c r="HM30" s="1" t="s">
        <v>2</v>
      </c>
      <c r="HN30" s="1" t="s">
        <v>1</v>
      </c>
      <c r="HO30" s="1" t="s">
        <v>1</v>
      </c>
      <c r="HP30" s="1" t="s">
        <v>1</v>
      </c>
      <c r="HQ30" s="1" t="s">
        <v>1</v>
      </c>
      <c r="HR30" s="1" t="s">
        <v>1</v>
      </c>
      <c r="HS30" s="1" t="s">
        <v>1</v>
      </c>
      <c r="HT30" s="1" t="s">
        <v>4</v>
      </c>
      <c r="HU30" s="1" t="s">
        <v>1</v>
      </c>
      <c r="HV30" s="1" t="s">
        <v>1</v>
      </c>
      <c r="HW30" s="1" t="s">
        <v>2</v>
      </c>
      <c r="HX30" s="1" t="s">
        <v>2</v>
      </c>
      <c r="HY30" s="1" t="s">
        <v>2</v>
      </c>
      <c r="HZ30" s="1" t="s">
        <v>2</v>
      </c>
      <c r="IA30" s="1" t="s">
        <v>2</v>
      </c>
      <c r="IB30" s="1" t="s">
        <v>2</v>
      </c>
      <c r="IC30" s="1" t="s">
        <v>18</v>
      </c>
      <c r="IG30" s="1" t="s">
        <v>4</v>
      </c>
      <c r="IH30" s="1" t="s">
        <v>4</v>
      </c>
      <c r="II30" s="1" t="s">
        <v>18</v>
      </c>
      <c r="IJ30" s="1" t="s">
        <v>4</v>
      </c>
      <c r="IK30" s="1" t="s">
        <v>4</v>
      </c>
      <c r="IL30" s="1" t="s">
        <v>18</v>
      </c>
      <c r="IM30" s="1" t="s">
        <v>18</v>
      </c>
      <c r="IN30" s="1" t="s">
        <v>18</v>
      </c>
      <c r="IO30" s="1" t="s">
        <v>5</v>
      </c>
      <c r="IP30" s="1" t="s">
        <v>5</v>
      </c>
      <c r="IQ30" s="1" t="s">
        <v>5</v>
      </c>
      <c r="IR30" s="1" t="s">
        <v>9</v>
      </c>
      <c r="IS30" s="1" t="s">
        <v>9</v>
      </c>
      <c r="IT30" s="1" t="s">
        <v>9</v>
      </c>
      <c r="IU30" s="1" t="s">
        <v>5</v>
      </c>
      <c r="IV30" s="1" t="s">
        <v>5</v>
      </c>
      <c r="IW30" s="1" t="s">
        <v>5</v>
      </c>
      <c r="IX30" s="1" t="s">
        <v>5</v>
      </c>
      <c r="IY30" s="1" t="s">
        <v>4</v>
      </c>
      <c r="IZ30" s="1" t="s">
        <v>1</v>
      </c>
      <c r="JA30" s="1" t="s">
        <v>1</v>
      </c>
      <c r="JB30" s="1" t="s">
        <v>2</v>
      </c>
      <c r="JC30" s="1" t="s">
        <v>2</v>
      </c>
      <c r="JD30" s="1" t="s">
        <v>2</v>
      </c>
      <c r="JE30" s="1" t="s">
        <v>2</v>
      </c>
      <c r="JF30" s="1" t="s">
        <v>2</v>
      </c>
      <c r="JG30" s="1" t="s">
        <v>1</v>
      </c>
      <c r="JH30" s="1" t="s">
        <v>1</v>
      </c>
      <c r="JI30" s="1" t="s">
        <v>1</v>
      </c>
      <c r="JJ30" s="1" t="s">
        <v>1</v>
      </c>
      <c r="JK30" s="1" t="s">
        <v>1</v>
      </c>
      <c r="JL30" s="1" t="s">
        <v>1</v>
      </c>
      <c r="JM30" s="1" t="s">
        <v>2</v>
      </c>
      <c r="JN30" s="1" t="s">
        <v>1</v>
      </c>
      <c r="JO30" s="1" t="s">
        <v>1</v>
      </c>
      <c r="JP30" s="1" t="s">
        <v>1</v>
      </c>
      <c r="JQ30" s="1" t="s">
        <v>18</v>
      </c>
      <c r="JV30" s="1" t="s">
        <v>18</v>
      </c>
      <c r="KA30" s="1" t="s">
        <v>18</v>
      </c>
      <c r="KF30" s="1" t="s">
        <v>1</v>
      </c>
      <c r="KG30" s="1" t="s">
        <v>1</v>
      </c>
      <c r="KH30" s="1" t="s">
        <v>1</v>
      </c>
      <c r="KI30" s="1" t="s">
        <v>1</v>
      </c>
      <c r="KJ30" s="1" t="s">
        <v>1</v>
      </c>
      <c r="KK30" s="1" t="s">
        <v>1</v>
      </c>
      <c r="KL30" s="1" t="s">
        <v>4</v>
      </c>
      <c r="KM30" s="1" t="s">
        <v>1</v>
      </c>
      <c r="KN30" s="1" t="s">
        <v>1</v>
      </c>
      <c r="KO30" s="1" t="s">
        <v>1</v>
      </c>
      <c r="KP30" s="1" t="s">
        <v>18</v>
      </c>
    </row>
    <row r="31" spans="1:302" ht="25.5" x14ac:dyDescent="0.2">
      <c r="A31" s="1" t="s">
        <v>0</v>
      </c>
      <c r="B31" s="1" t="s">
        <v>12</v>
      </c>
      <c r="C31" s="1" t="s">
        <v>55</v>
      </c>
      <c r="D31" s="1" t="s">
        <v>7</v>
      </c>
      <c r="E31" s="1" t="s">
        <v>7</v>
      </c>
      <c r="F31" s="1" t="s">
        <v>7</v>
      </c>
      <c r="G31" s="1" t="s">
        <v>1</v>
      </c>
      <c r="H31" s="1" t="s">
        <v>1</v>
      </c>
      <c r="I31" s="1" t="s">
        <v>4</v>
      </c>
      <c r="J31" s="1" t="s">
        <v>3</v>
      </c>
      <c r="K31" s="1" t="s">
        <v>3</v>
      </c>
      <c r="L31" s="1" t="s">
        <v>3</v>
      </c>
      <c r="M31" s="1" t="s">
        <v>3</v>
      </c>
      <c r="N31" s="1" t="s">
        <v>3</v>
      </c>
      <c r="O31" s="1" t="s">
        <v>3</v>
      </c>
      <c r="P31" s="1" t="s">
        <v>3</v>
      </c>
      <c r="Q31" s="1" t="s">
        <v>1</v>
      </c>
      <c r="R31" s="1" t="s">
        <v>53</v>
      </c>
      <c r="S31" s="1" t="s">
        <v>3</v>
      </c>
      <c r="T31" s="1" t="s">
        <v>53</v>
      </c>
      <c r="U31" s="1" t="s">
        <v>18</v>
      </c>
      <c r="AF31" s="1" t="s">
        <v>18</v>
      </c>
      <c r="AM31" s="1" t="s">
        <v>4</v>
      </c>
      <c r="AN31" s="1" t="s">
        <v>3</v>
      </c>
      <c r="AO31" s="1" t="s">
        <v>3</v>
      </c>
      <c r="AP31" s="1" t="s">
        <v>3</v>
      </c>
      <c r="AQ31" s="1" t="s">
        <v>3</v>
      </c>
      <c r="AR31" s="1" t="s">
        <v>3</v>
      </c>
      <c r="AS31" s="1" t="s">
        <v>3</v>
      </c>
      <c r="AT31" s="1" t="s">
        <v>3</v>
      </c>
      <c r="AU31" s="1" t="s">
        <v>3</v>
      </c>
      <c r="AV31" s="1" t="s">
        <v>3</v>
      </c>
      <c r="AW31" s="1" t="s">
        <v>3</v>
      </c>
      <c r="AX31" s="1" t="s">
        <v>3</v>
      </c>
      <c r="AY31" s="1" t="s">
        <v>3</v>
      </c>
      <c r="AZ31" s="1" t="s">
        <v>3</v>
      </c>
      <c r="BA31" s="1" t="s">
        <v>3</v>
      </c>
      <c r="BB31" s="1" t="s">
        <v>3</v>
      </c>
      <c r="BC31" s="1" t="s">
        <v>3</v>
      </c>
      <c r="BD31" s="1" t="s">
        <v>3</v>
      </c>
      <c r="BE31" s="1" t="s">
        <v>1</v>
      </c>
      <c r="BF31" s="1" t="s">
        <v>1</v>
      </c>
      <c r="BG31" s="1" t="s">
        <v>1</v>
      </c>
      <c r="BH31" s="1" t="s">
        <v>3</v>
      </c>
      <c r="BI31" s="1" t="s">
        <v>4</v>
      </c>
      <c r="BJ31" s="1" t="s">
        <v>3</v>
      </c>
      <c r="BK31" s="1" t="s">
        <v>3</v>
      </c>
      <c r="BL31" s="1" t="s">
        <v>3</v>
      </c>
      <c r="BM31" s="1" t="s">
        <v>3</v>
      </c>
      <c r="BN31" s="1" t="s">
        <v>3</v>
      </c>
      <c r="BO31" s="1" t="s">
        <v>7</v>
      </c>
      <c r="BP31" s="1" t="s">
        <v>7</v>
      </c>
      <c r="BQ31" s="1" t="s">
        <v>3</v>
      </c>
      <c r="BR31" s="1" t="s">
        <v>7</v>
      </c>
      <c r="BS31" s="1" t="s">
        <v>4</v>
      </c>
      <c r="BT31" s="1" t="s">
        <v>4</v>
      </c>
      <c r="BU31" s="1" t="s">
        <v>18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4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3</v>
      </c>
      <c r="FM31" s="1" t="s">
        <v>3</v>
      </c>
      <c r="FN31" s="1" t="s">
        <v>3</v>
      </c>
      <c r="FO31" s="1" t="s">
        <v>3</v>
      </c>
      <c r="FP31" s="1" t="s">
        <v>3</v>
      </c>
      <c r="FQ31" s="1" t="s">
        <v>3</v>
      </c>
      <c r="FR31" s="1" t="s">
        <v>3</v>
      </c>
      <c r="FS31" s="1" t="s">
        <v>3</v>
      </c>
      <c r="FT31" s="1" t="s">
        <v>3</v>
      </c>
      <c r="FU31" s="1" t="s">
        <v>3</v>
      </c>
      <c r="FV31" s="1" t="s">
        <v>3</v>
      </c>
      <c r="FW31" s="1" t="s">
        <v>3</v>
      </c>
      <c r="FX31" s="1" t="s">
        <v>3</v>
      </c>
      <c r="FY31" s="1" t="s">
        <v>3</v>
      </c>
      <c r="FZ31" s="1" t="s">
        <v>1</v>
      </c>
      <c r="GA31" s="1" t="s">
        <v>3</v>
      </c>
      <c r="GB31" s="1" t="s">
        <v>3</v>
      </c>
      <c r="GC31" s="1" t="s">
        <v>3</v>
      </c>
      <c r="GD31" s="1" t="s">
        <v>3</v>
      </c>
      <c r="GE31" s="1" t="s">
        <v>3</v>
      </c>
      <c r="GF31" s="1" t="s">
        <v>3</v>
      </c>
      <c r="GG31" s="1" t="s">
        <v>3</v>
      </c>
      <c r="GH31" s="1" t="s">
        <v>3</v>
      </c>
      <c r="GI31" s="1" t="s">
        <v>3</v>
      </c>
      <c r="GJ31" s="1" t="s">
        <v>3</v>
      </c>
      <c r="GK31" s="1" t="s">
        <v>18</v>
      </c>
      <c r="GP31" s="1" t="s">
        <v>4</v>
      </c>
      <c r="GQ31" s="1" t="s">
        <v>3</v>
      </c>
      <c r="GR31" s="1" t="s">
        <v>3</v>
      </c>
      <c r="GS31" s="1" t="s">
        <v>3</v>
      </c>
      <c r="GT31" s="1" t="s">
        <v>3</v>
      </c>
      <c r="GU31" s="1" t="s">
        <v>3</v>
      </c>
      <c r="GV31" s="1" t="s">
        <v>3</v>
      </c>
      <c r="GW31" s="1" t="s">
        <v>18</v>
      </c>
      <c r="HT31" s="1" t="s">
        <v>4</v>
      </c>
      <c r="HU31" s="1" t="s">
        <v>3</v>
      </c>
      <c r="HV31" s="1" t="s">
        <v>3</v>
      </c>
      <c r="HW31" s="1" t="s">
        <v>3</v>
      </c>
      <c r="HX31" s="1" t="s">
        <v>3</v>
      </c>
      <c r="HY31" s="1" t="s">
        <v>3</v>
      </c>
      <c r="HZ31" s="1" t="s">
        <v>3</v>
      </c>
      <c r="IA31" s="1" t="s">
        <v>7</v>
      </c>
      <c r="IB31" s="1" t="s">
        <v>7</v>
      </c>
      <c r="IC31" s="1" t="s">
        <v>4</v>
      </c>
      <c r="ID31" s="1" t="s">
        <v>3</v>
      </c>
      <c r="IE31" s="1" t="s">
        <v>3</v>
      </c>
      <c r="IF31" s="1" t="s">
        <v>3</v>
      </c>
      <c r="IG31" s="1" t="s">
        <v>4</v>
      </c>
      <c r="IH31" s="1" t="s">
        <v>18</v>
      </c>
      <c r="II31" s="1" t="s">
        <v>18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5</v>
      </c>
      <c r="IV31" s="1" t="s">
        <v>9</v>
      </c>
      <c r="IW31" s="1" t="s">
        <v>9</v>
      </c>
      <c r="IX31" s="1" t="s">
        <v>9</v>
      </c>
      <c r="IY31" s="1" t="s">
        <v>18</v>
      </c>
      <c r="JG31" s="1" t="s">
        <v>3</v>
      </c>
      <c r="JH31" s="1" t="s">
        <v>3</v>
      </c>
      <c r="JI31" s="1" t="s">
        <v>3</v>
      </c>
      <c r="JJ31" s="1" t="s">
        <v>3</v>
      </c>
      <c r="JK31" s="1" t="s">
        <v>2</v>
      </c>
      <c r="JL31" s="1" t="s">
        <v>2</v>
      </c>
      <c r="JM31" s="1" t="s">
        <v>1</v>
      </c>
      <c r="JN31" s="1" t="s">
        <v>1</v>
      </c>
      <c r="JO31" s="1" t="s">
        <v>1</v>
      </c>
      <c r="JP31" s="1" t="s">
        <v>1</v>
      </c>
      <c r="JQ31" s="1" t="s">
        <v>18</v>
      </c>
      <c r="JV31" s="1" t="s">
        <v>18</v>
      </c>
      <c r="KA31" s="1" t="s">
        <v>4</v>
      </c>
      <c r="KB31" s="1" t="s">
        <v>3</v>
      </c>
      <c r="KC31" s="1" t="s">
        <v>3</v>
      </c>
      <c r="KD31" s="1" t="s">
        <v>1</v>
      </c>
      <c r="KE31" s="1" t="s">
        <v>1</v>
      </c>
      <c r="KF31" s="1" t="s">
        <v>1</v>
      </c>
      <c r="KG31" s="1" t="s">
        <v>1</v>
      </c>
      <c r="KH31" s="1" t="s">
        <v>3</v>
      </c>
      <c r="KI31" s="1" t="s">
        <v>1</v>
      </c>
      <c r="KJ31" s="1" t="s">
        <v>3</v>
      </c>
      <c r="KK31" s="1" t="s">
        <v>3</v>
      </c>
      <c r="KL31" s="1" t="s">
        <v>4</v>
      </c>
      <c r="KM31" s="1" t="s">
        <v>1</v>
      </c>
      <c r="KN31" s="1" t="s">
        <v>1</v>
      </c>
      <c r="KO31" s="1" t="s">
        <v>1</v>
      </c>
      <c r="KP31" s="1" t="s">
        <v>18</v>
      </c>
    </row>
    <row r="32" spans="1:302" ht="25.5" x14ac:dyDescent="0.2">
      <c r="A32" s="1" t="s">
        <v>0</v>
      </c>
      <c r="B32" s="1" t="s">
        <v>12</v>
      </c>
      <c r="C32" s="1" t="s">
        <v>55</v>
      </c>
      <c r="D32" s="1" t="s">
        <v>3</v>
      </c>
      <c r="E32" s="1" t="s">
        <v>54</v>
      </c>
      <c r="F32" s="1" t="s">
        <v>54</v>
      </c>
      <c r="G32" s="1" t="s">
        <v>2</v>
      </c>
      <c r="H32" s="1" t="s">
        <v>2</v>
      </c>
      <c r="I32" s="1" t="s">
        <v>4</v>
      </c>
      <c r="J32" s="1" t="s">
        <v>53</v>
      </c>
      <c r="K32" s="1" t="s">
        <v>53</v>
      </c>
      <c r="L32" s="1" t="s">
        <v>53</v>
      </c>
      <c r="M32" s="1" t="s">
        <v>52</v>
      </c>
      <c r="N32" s="1" t="s">
        <v>2</v>
      </c>
      <c r="O32" s="1" t="s">
        <v>52</v>
      </c>
      <c r="P32" s="1" t="s">
        <v>2</v>
      </c>
      <c r="Q32" s="1" t="s">
        <v>1</v>
      </c>
      <c r="R32" s="1" t="s">
        <v>2</v>
      </c>
      <c r="S32" s="1" t="s">
        <v>53</v>
      </c>
      <c r="T32" s="1" t="s">
        <v>53</v>
      </c>
      <c r="U32" s="1" t="s">
        <v>18</v>
      </c>
      <c r="AF32" s="1" t="s">
        <v>18</v>
      </c>
      <c r="AM32" s="1" t="s">
        <v>4</v>
      </c>
      <c r="AN32" s="1" t="s">
        <v>2</v>
      </c>
      <c r="AO32" s="1" t="s">
        <v>2</v>
      </c>
      <c r="AP32" s="1" t="s">
        <v>1</v>
      </c>
      <c r="AQ32" s="1" t="s">
        <v>2</v>
      </c>
      <c r="AR32" s="1" t="s">
        <v>52</v>
      </c>
      <c r="AS32" s="1" t="s">
        <v>3</v>
      </c>
      <c r="AT32" s="1" t="s">
        <v>52</v>
      </c>
      <c r="AU32" s="1" t="s">
        <v>52</v>
      </c>
      <c r="AV32" s="1" t="s">
        <v>1</v>
      </c>
      <c r="AW32" s="1" t="s">
        <v>7</v>
      </c>
      <c r="AX32" s="1" t="s">
        <v>2</v>
      </c>
      <c r="AY32" s="1" t="s">
        <v>52</v>
      </c>
      <c r="AZ32" s="1" t="s">
        <v>53</v>
      </c>
      <c r="BA32" s="1" t="s">
        <v>7</v>
      </c>
      <c r="BB32" s="1" t="s">
        <v>7</v>
      </c>
      <c r="BC32" s="1" t="s">
        <v>52</v>
      </c>
      <c r="BD32" s="1" t="s">
        <v>2</v>
      </c>
      <c r="BE32" s="1" t="s">
        <v>52</v>
      </c>
      <c r="BF32" s="1" t="s">
        <v>52</v>
      </c>
      <c r="BG32" s="1" t="s">
        <v>2</v>
      </c>
      <c r="BH32" s="1" t="s">
        <v>52</v>
      </c>
      <c r="BI32" s="1" t="s">
        <v>4</v>
      </c>
      <c r="BJ32" s="1" t="s">
        <v>3</v>
      </c>
      <c r="BK32" s="1" t="s">
        <v>3</v>
      </c>
      <c r="BL32" s="1" t="s">
        <v>3</v>
      </c>
      <c r="BM32" s="1" t="s">
        <v>3</v>
      </c>
      <c r="BN32" s="1" t="s">
        <v>1</v>
      </c>
      <c r="BO32" s="1" t="s">
        <v>52</v>
      </c>
      <c r="BP32" s="1" t="s">
        <v>3</v>
      </c>
      <c r="BQ32" s="1" t="s">
        <v>3</v>
      </c>
      <c r="BR32" s="1" t="s">
        <v>1</v>
      </c>
      <c r="BS32" s="1" t="s">
        <v>4</v>
      </c>
      <c r="BT32" s="1" t="s">
        <v>4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4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FJ32" s="1" t="s">
        <v>1</v>
      </c>
      <c r="FK32" s="1" t="s">
        <v>1</v>
      </c>
      <c r="FL32" s="1" t="s">
        <v>1</v>
      </c>
      <c r="FM32" s="1" t="s">
        <v>52</v>
      </c>
      <c r="FN32" s="1" t="s">
        <v>3</v>
      </c>
      <c r="FO32" s="1" t="s">
        <v>3</v>
      </c>
      <c r="FP32" s="1" t="s">
        <v>7</v>
      </c>
      <c r="FQ32" s="1" t="s">
        <v>7</v>
      </c>
      <c r="FR32" s="1" t="s">
        <v>7</v>
      </c>
      <c r="FS32" s="1" t="s">
        <v>1</v>
      </c>
      <c r="FT32" s="1" t="s">
        <v>3</v>
      </c>
      <c r="FU32" s="1" t="s">
        <v>3</v>
      </c>
      <c r="FV32" s="1" t="s">
        <v>3</v>
      </c>
      <c r="FW32" s="1" t="s">
        <v>1</v>
      </c>
      <c r="FX32" s="1" t="s">
        <v>1</v>
      </c>
      <c r="FY32" s="1" t="s">
        <v>1</v>
      </c>
      <c r="FZ32" s="1" t="s">
        <v>3</v>
      </c>
      <c r="GA32" s="1" t="s">
        <v>3</v>
      </c>
      <c r="GB32" s="1" t="s">
        <v>3</v>
      </c>
      <c r="GC32" s="1" t="s">
        <v>3</v>
      </c>
      <c r="GD32" s="1" t="s">
        <v>1</v>
      </c>
      <c r="GE32" s="1" t="s">
        <v>2</v>
      </c>
      <c r="GF32" s="1" t="s">
        <v>3</v>
      </c>
      <c r="GG32" s="1" t="s">
        <v>3</v>
      </c>
      <c r="GH32" s="1" t="s">
        <v>52</v>
      </c>
      <c r="GI32" s="1" t="s">
        <v>1</v>
      </c>
      <c r="GJ32" s="1" t="s">
        <v>52</v>
      </c>
      <c r="GK32" s="1" t="s">
        <v>18</v>
      </c>
      <c r="GP32" s="1" t="s">
        <v>18</v>
      </c>
      <c r="GW32" s="1" t="s">
        <v>18</v>
      </c>
      <c r="HT32" s="1" t="s">
        <v>4</v>
      </c>
      <c r="HU32" s="1" t="s">
        <v>7</v>
      </c>
      <c r="HV32" s="1" t="s">
        <v>2</v>
      </c>
      <c r="HW32" s="1" t="s">
        <v>53</v>
      </c>
      <c r="HX32" s="1" t="s">
        <v>1</v>
      </c>
      <c r="HY32" s="1" t="s">
        <v>52</v>
      </c>
      <c r="HZ32" s="1" t="s">
        <v>53</v>
      </c>
      <c r="IA32" s="1" t="s">
        <v>52</v>
      </c>
      <c r="IB32" s="1" t="s">
        <v>52</v>
      </c>
      <c r="IC32" s="1" t="s">
        <v>4</v>
      </c>
      <c r="ID32" s="1" t="s">
        <v>52</v>
      </c>
      <c r="IE32" s="1" t="s">
        <v>52</v>
      </c>
      <c r="IF32" s="1" t="s">
        <v>52</v>
      </c>
      <c r="IG32" s="1" t="s">
        <v>4</v>
      </c>
      <c r="IH32" s="1" t="s">
        <v>18</v>
      </c>
      <c r="II32" s="1" t="s">
        <v>18</v>
      </c>
      <c r="IJ32" s="1" t="s">
        <v>4</v>
      </c>
      <c r="IK32" s="1" t="s">
        <v>18</v>
      </c>
      <c r="IL32" s="1" t="s">
        <v>18</v>
      </c>
      <c r="IM32" s="1" t="s">
        <v>18</v>
      </c>
      <c r="IN32" s="1" t="s">
        <v>18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9</v>
      </c>
      <c r="IT32" s="1" t="s">
        <v>9</v>
      </c>
      <c r="IU32" s="1" t="s">
        <v>5</v>
      </c>
      <c r="IV32" s="1" t="s">
        <v>5</v>
      </c>
      <c r="IW32" s="1" t="s">
        <v>9</v>
      </c>
      <c r="IX32" s="1" t="s">
        <v>8</v>
      </c>
      <c r="IY32" s="1" t="s">
        <v>4</v>
      </c>
      <c r="IZ32" s="1" t="s">
        <v>2</v>
      </c>
      <c r="JA32" s="1" t="s">
        <v>2</v>
      </c>
      <c r="JB32" s="1" t="s">
        <v>53</v>
      </c>
      <c r="JC32" s="1" t="s">
        <v>2</v>
      </c>
      <c r="JD32" s="1" t="s">
        <v>1</v>
      </c>
      <c r="JE32" s="1" t="s">
        <v>53</v>
      </c>
      <c r="JF32" s="1" t="s">
        <v>53</v>
      </c>
      <c r="JG32" s="1" t="s">
        <v>1</v>
      </c>
      <c r="JH32" s="1" t="s">
        <v>1</v>
      </c>
      <c r="JI32" s="1" t="s">
        <v>54</v>
      </c>
      <c r="JJ32" s="1" t="s">
        <v>54</v>
      </c>
      <c r="JK32" s="1" t="s">
        <v>52</v>
      </c>
      <c r="JL32" s="1" t="s">
        <v>2</v>
      </c>
      <c r="JM32" s="1" t="s">
        <v>54</v>
      </c>
      <c r="JN32" s="1" t="s">
        <v>52</v>
      </c>
      <c r="JO32" s="1" t="s">
        <v>52</v>
      </c>
      <c r="JP32" s="1" t="s">
        <v>52</v>
      </c>
      <c r="JQ32" s="1" t="s">
        <v>18</v>
      </c>
      <c r="JV32" s="1" t="s">
        <v>18</v>
      </c>
      <c r="KA32" s="1" t="s">
        <v>18</v>
      </c>
      <c r="KF32" s="1" t="s">
        <v>2</v>
      </c>
      <c r="KG32" s="1" t="s">
        <v>2</v>
      </c>
      <c r="KH32" s="1" t="s">
        <v>3</v>
      </c>
      <c r="KI32" s="1" t="s">
        <v>1</v>
      </c>
      <c r="KJ32" s="1" t="s">
        <v>1</v>
      </c>
      <c r="KK32" s="1" t="s">
        <v>1</v>
      </c>
      <c r="KL32" s="1" t="s">
        <v>4</v>
      </c>
      <c r="KM32" s="1" t="s">
        <v>52</v>
      </c>
      <c r="KN32" s="1" t="s">
        <v>52</v>
      </c>
      <c r="KO32" s="1" t="s">
        <v>52</v>
      </c>
      <c r="KP32" s="1" t="s">
        <v>18</v>
      </c>
    </row>
    <row r="33" spans="1:306" ht="25.5" x14ac:dyDescent="0.2">
      <c r="A33" s="1" t="s">
        <v>0</v>
      </c>
      <c r="B33" s="1" t="s">
        <v>12</v>
      </c>
      <c r="C33" s="1" t="s">
        <v>55</v>
      </c>
      <c r="D33" s="1" t="s">
        <v>3</v>
      </c>
      <c r="E33" s="1" t="s">
        <v>3</v>
      </c>
      <c r="F33" s="1" t="s">
        <v>54</v>
      </c>
      <c r="G33" s="1" t="s">
        <v>2</v>
      </c>
      <c r="H33" s="1" t="s">
        <v>2</v>
      </c>
      <c r="I33" s="1" t="s">
        <v>4</v>
      </c>
      <c r="J33" s="1" t="s">
        <v>53</v>
      </c>
      <c r="K33" s="1" t="s">
        <v>53</v>
      </c>
      <c r="L33" s="1" t="s">
        <v>52</v>
      </c>
      <c r="M33" s="1" t="s">
        <v>1</v>
      </c>
      <c r="N33" s="1" t="s">
        <v>2</v>
      </c>
      <c r="O33" s="1" t="s">
        <v>2</v>
      </c>
      <c r="P33" s="1" t="s">
        <v>2</v>
      </c>
      <c r="Q33" s="1" t="s">
        <v>1</v>
      </c>
      <c r="R33" s="1" t="s">
        <v>2</v>
      </c>
      <c r="S33" s="1" t="s">
        <v>53</v>
      </c>
      <c r="T33" s="1" t="s">
        <v>53</v>
      </c>
      <c r="U33" s="1" t="s">
        <v>18</v>
      </c>
      <c r="AF33" s="1" t="s">
        <v>18</v>
      </c>
      <c r="AM33" s="1" t="s">
        <v>4</v>
      </c>
      <c r="AN33" s="1" t="s">
        <v>2</v>
      </c>
      <c r="AO33" s="1" t="s">
        <v>2</v>
      </c>
      <c r="AP33" s="1" t="s">
        <v>1</v>
      </c>
      <c r="AQ33" s="1" t="s">
        <v>2</v>
      </c>
      <c r="AR33" s="1" t="s">
        <v>52</v>
      </c>
      <c r="AS33" s="1" t="s">
        <v>3</v>
      </c>
      <c r="AT33" s="1" t="s">
        <v>52</v>
      </c>
      <c r="AU33" s="1" t="s">
        <v>52</v>
      </c>
      <c r="AV33" s="1" t="s">
        <v>1</v>
      </c>
      <c r="AW33" s="1" t="s">
        <v>7</v>
      </c>
      <c r="AX33" s="1" t="s">
        <v>2</v>
      </c>
      <c r="AY33" s="1" t="s">
        <v>52</v>
      </c>
      <c r="AZ33" s="1" t="s">
        <v>53</v>
      </c>
      <c r="BA33" s="1" t="s">
        <v>7</v>
      </c>
      <c r="BB33" s="1" t="s">
        <v>7</v>
      </c>
      <c r="BC33" s="1" t="s">
        <v>52</v>
      </c>
      <c r="BD33" s="1" t="s">
        <v>2</v>
      </c>
      <c r="BE33" s="1" t="s">
        <v>52</v>
      </c>
      <c r="BF33" s="1" t="s">
        <v>52</v>
      </c>
      <c r="BG33" s="1" t="s">
        <v>2</v>
      </c>
      <c r="BH33" s="1" t="s">
        <v>52</v>
      </c>
      <c r="BI33" s="1" t="s">
        <v>4</v>
      </c>
      <c r="BJ33" s="1" t="s">
        <v>3</v>
      </c>
      <c r="BK33" s="1" t="s">
        <v>3</v>
      </c>
      <c r="BL33" s="1" t="s">
        <v>3</v>
      </c>
      <c r="BM33" s="1" t="s">
        <v>3</v>
      </c>
      <c r="BN33" s="1" t="s">
        <v>1</v>
      </c>
      <c r="BO33" s="1" t="s">
        <v>2</v>
      </c>
      <c r="BP33" s="1" t="s">
        <v>3</v>
      </c>
      <c r="BQ33" s="1" t="s">
        <v>3</v>
      </c>
      <c r="BR33" s="1" t="s">
        <v>1</v>
      </c>
      <c r="BS33" s="1" t="s">
        <v>4</v>
      </c>
      <c r="BT33" s="1" t="s">
        <v>4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4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FJ33" s="1" t="s">
        <v>1</v>
      </c>
      <c r="FK33" s="1" t="s">
        <v>1</v>
      </c>
      <c r="FL33" s="1" t="s">
        <v>1</v>
      </c>
      <c r="FM33" s="1" t="s">
        <v>52</v>
      </c>
      <c r="FN33" s="1" t="s">
        <v>3</v>
      </c>
      <c r="FO33" s="1" t="s">
        <v>3</v>
      </c>
      <c r="FP33" s="1" t="s">
        <v>7</v>
      </c>
      <c r="FQ33" s="1" t="s">
        <v>7</v>
      </c>
      <c r="FR33" s="1" t="s">
        <v>7</v>
      </c>
      <c r="FS33" s="1" t="s">
        <v>1</v>
      </c>
      <c r="FT33" s="1" t="s">
        <v>3</v>
      </c>
      <c r="FU33" s="1" t="s">
        <v>3</v>
      </c>
      <c r="FV33" s="1" t="s">
        <v>3</v>
      </c>
      <c r="FW33" s="1" t="s">
        <v>1</v>
      </c>
      <c r="FX33" s="1" t="s">
        <v>1</v>
      </c>
      <c r="FY33" s="1" t="s">
        <v>1</v>
      </c>
      <c r="FZ33" s="1" t="s">
        <v>3</v>
      </c>
      <c r="GA33" s="1" t="s">
        <v>3</v>
      </c>
      <c r="GB33" s="1" t="s">
        <v>3</v>
      </c>
      <c r="GC33" s="1" t="s">
        <v>3</v>
      </c>
      <c r="GD33" s="1" t="s">
        <v>1</v>
      </c>
      <c r="GE33" s="1" t="s">
        <v>2</v>
      </c>
      <c r="GF33" s="1" t="s">
        <v>3</v>
      </c>
      <c r="GG33" s="1" t="s">
        <v>3</v>
      </c>
      <c r="GH33" s="1" t="s">
        <v>52</v>
      </c>
      <c r="GI33" s="1" t="s">
        <v>1</v>
      </c>
      <c r="GJ33" s="1" t="s">
        <v>52</v>
      </c>
      <c r="GK33" s="1" t="s">
        <v>18</v>
      </c>
      <c r="GP33" s="1" t="s">
        <v>18</v>
      </c>
      <c r="GW33" s="1" t="s">
        <v>18</v>
      </c>
      <c r="HT33" s="1" t="s">
        <v>4</v>
      </c>
      <c r="HU33" s="1" t="s">
        <v>7</v>
      </c>
      <c r="HV33" s="1" t="s">
        <v>2</v>
      </c>
      <c r="HW33" s="1" t="s">
        <v>53</v>
      </c>
      <c r="HX33" s="1" t="s">
        <v>1</v>
      </c>
      <c r="HY33" s="1" t="s">
        <v>52</v>
      </c>
      <c r="HZ33" s="1" t="s">
        <v>53</v>
      </c>
      <c r="IA33" s="1" t="s">
        <v>52</v>
      </c>
      <c r="IB33" s="1" t="s">
        <v>52</v>
      </c>
      <c r="IC33" s="1" t="s">
        <v>4</v>
      </c>
      <c r="ID33" s="1" t="s">
        <v>52</v>
      </c>
      <c r="IE33" s="1" t="s">
        <v>52</v>
      </c>
      <c r="IF33" s="1" t="s">
        <v>52</v>
      </c>
      <c r="IG33" s="1" t="s">
        <v>4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9</v>
      </c>
      <c r="IP33" s="1" t="s">
        <v>9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5</v>
      </c>
      <c r="IV33" s="1" t="s">
        <v>5</v>
      </c>
      <c r="IW33" s="1" t="s">
        <v>9</v>
      </c>
      <c r="IX33" s="1" t="s">
        <v>8</v>
      </c>
      <c r="IY33" s="1" t="s">
        <v>4</v>
      </c>
      <c r="IZ33" s="1" t="s">
        <v>2</v>
      </c>
      <c r="JA33" s="1" t="s">
        <v>2</v>
      </c>
      <c r="JB33" s="1" t="s">
        <v>53</v>
      </c>
      <c r="JC33" s="1" t="s">
        <v>2</v>
      </c>
      <c r="JD33" s="1" t="s">
        <v>52</v>
      </c>
      <c r="JE33" s="1" t="s">
        <v>53</v>
      </c>
      <c r="JF33" s="1" t="s">
        <v>53</v>
      </c>
      <c r="JG33" s="1" t="s">
        <v>1</v>
      </c>
      <c r="JH33" s="1" t="s">
        <v>1</v>
      </c>
      <c r="JI33" s="1" t="s">
        <v>54</v>
      </c>
      <c r="JJ33" s="1" t="s">
        <v>54</v>
      </c>
      <c r="JK33" s="1" t="s">
        <v>52</v>
      </c>
      <c r="JL33" s="1" t="s">
        <v>2</v>
      </c>
      <c r="JM33" s="1" t="s">
        <v>54</v>
      </c>
      <c r="JN33" s="1" t="s">
        <v>52</v>
      </c>
      <c r="JO33" s="1" t="s">
        <v>52</v>
      </c>
      <c r="JP33" s="1" t="s">
        <v>52</v>
      </c>
      <c r="JQ33" s="1" t="s">
        <v>18</v>
      </c>
      <c r="JV33" s="1" t="s">
        <v>18</v>
      </c>
      <c r="KA33" s="1" t="s">
        <v>18</v>
      </c>
      <c r="KF33" s="1" t="s">
        <v>2</v>
      </c>
      <c r="KG33" s="1" t="s">
        <v>2</v>
      </c>
      <c r="KH33" s="1" t="s">
        <v>3</v>
      </c>
      <c r="KI33" s="1" t="s">
        <v>1</v>
      </c>
      <c r="KJ33" s="1" t="s">
        <v>1</v>
      </c>
      <c r="KK33" s="1" t="s">
        <v>1</v>
      </c>
      <c r="KL33" s="1" t="s">
        <v>4</v>
      </c>
      <c r="KM33" s="1" t="s">
        <v>52</v>
      </c>
      <c r="KN33" s="1" t="s">
        <v>52</v>
      </c>
      <c r="KO33" s="1" t="s">
        <v>52</v>
      </c>
      <c r="KP33" s="1" t="s">
        <v>18</v>
      </c>
    </row>
    <row r="34" spans="1:306" ht="25.5" x14ac:dyDescent="0.2">
      <c r="A34" s="1" t="s">
        <v>0</v>
      </c>
      <c r="B34" s="1" t="s">
        <v>12</v>
      </c>
      <c r="C34" s="1" t="s">
        <v>55</v>
      </c>
      <c r="D34" s="1" t="s">
        <v>1</v>
      </c>
      <c r="E34" s="1" t="s">
        <v>54</v>
      </c>
      <c r="F34" s="1" t="s">
        <v>54</v>
      </c>
      <c r="G34" s="1" t="s">
        <v>3</v>
      </c>
      <c r="H34" s="1" t="s">
        <v>1</v>
      </c>
      <c r="I34" s="1" t="s">
        <v>4</v>
      </c>
      <c r="J34" s="1" t="s">
        <v>3</v>
      </c>
      <c r="K34" s="1" t="s">
        <v>3</v>
      </c>
      <c r="L34" s="1" t="s">
        <v>1</v>
      </c>
      <c r="M34" s="1" t="s">
        <v>3</v>
      </c>
      <c r="N34" s="1" t="s">
        <v>3</v>
      </c>
      <c r="O34" s="1" t="s">
        <v>1</v>
      </c>
      <c r="P34" s="1" t="s">
        <v>3</v>
      </c>
      <c r="Q34" s="1" t="s">
        <v>3</v>
      </c>
      <c r="R34" s="1" t="s">
        <v>3</v>
      </c>
      <c r="S34" s="1" t="s">
        <v>3</v>
      </c>
      <c r="T34" s="1" t="s">
        <v>3</v>
      </c>
      <c r="U34" s="1" t="s">
        <v>4</v>
      </c>
      <c r="V34" s="1" t="s">
        <v>3</v>
      </c>
      <c r="W34" s="1" t="s">
        <v>3</v>
      </c>
      <c r="X34" s="1" t="s">
        <v>3</v>
      </c>
      <c r="Y34" s="1" t="s">
        <v>3</v>
      </c>
      <c r="Z34" s="1" t="s">
        <v>3</v>
      </c>
      <c r="AA34" s="1" t="s">
        <v>3</v>
      </c>
      <c r="AB34" s="1" t="s">
        <v>3</v>
      </c>
      <c r="AC34" s="1" t="s">
        <v>3</v>
      </c>
      <c r="AD34" s="1" t="s">
        <v>3</v>
      </c>
      <c r="AE34" s="1" t="s">
        <v>3</v>
      </c>
      <c r="AF34" s="1" t="s">
        <v>18</v>
      </c>
      <c r="AM34" s="1" t="s">
        <v>18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4</v>
      </c>
      <c r="GL34" s="1" t="s">
        <v>1</v>
      </c>
      <c r="GM34" s="1" t="s">
        <v>3</v>
      </c>
      <c r="GN34" s="1" t="s">
        <v>3</v>
      </c>
      <c r="GO34" s="1" t="s">
        <v>3</v>
      </c>
      <c r="GP34" s="1" t="s">
        <v>4</v>
      </c>
      <c r="GQ34" s="1" t="s">
        <v>3</v>
      </c>
      <c r="GR34" s="1" t="s">
        <v>3</v>
      </c>
      <c r="GS34" s="1" t="s">
        <v>3</v>
      </c>
      <c r="GT34" s="1" t="s">
        <v>3</v>
      </c>
      <c r="GU34" s="1" t="s">
        <v>3</v>
      </c>
      <c r="GV34" s="1" t="s">
        <v>3</v>
      </c>
      <c r="GW34" s="1" t="s">
        <v>18</v>
      </c>
      <c r="HT34" s="1" t="s">
        <v>18</v>
      </c>
      <c r="IC34" s="1" t="s">
        <v>18</v>
      </c>
      <c r="IG34" s="1" t="s">
        <v>4</v>
      </c>
      <c r="IH34" s="1" t="s">
        <v>4</v>
      </c>
      <c r="II34" s="1" t="s">
        <v>18</v>
      </c>
      <c r="IJ34" s="1" t="s">
        <v>18</v>
      </c>
      <c r="IK34" s="1" t="s">
        <v>4</v>
      </c>
      <c r="IL34" s="1" t="s">
        <v>18</v>
      </c>
      <c r="IM34" s="1" t="s">
        <v>18</v>
      </c>
      <c r="IN34" s="1" t="s">
        <v>18</v>
      </c>
      <c r="IO34" s="1" t="s">
        <v>9</v>
      </c>
      <c r="IP34" s="1" t="s">
        <v>5</v>
      </c>
      <c r="IQ34" s="1" t="s">
        <v>9</v>
      </c>
      <c r="IR34" s="1" t="s">
        <v>9</v>
      </c>
      <c r="IS34" s="1" t="s">
        <v>9</v>
      </c>
      <c r="IT34" s="1" t="s">
        <v>9</v>
      </c>
      <c r="IU34" s="1" t="s">
        <v>9</v>
      </c>
      <c r="IV34" s="1" t="s">
        <v>9</v>
      </c>
      <c r="IW34" s="1" t="s">
        <v>9</v>
      </c>
      <c r="IX34" s="1" t="s">
        <v>9</v>
      </c>
      <c r="IY34" s="1" t="s">
        <v>4</v>
      </c>
      <c r="IZ34" s="1" t="s">
        <v>3</v>
      </c>
      <c r="JA34" s="1" t="s">
        <v>3</v>
      </c>
      <c r="JB34" s="1" t="s">
        <v>3</v>
      </c>
      <c r="JC34" s="1" t="s">
        <v>3</v>
      </c>
      <c r="JD34" s="1" t="s">
        <v>3</v>
      </c>
      <c r="JE34" s="1" t="s">
        <v>3</v>
      </c>
      <c r="JF34" s="1" t="s">
        <v>3</v>
      </c>
      <c r="JG34" s="1" t="s">
        <v>2</v>
      </c>
      <c r="JH34" s="1" t="s">
        <v>1</v>
      </c>
      <c r="JI34" s="1" t="s">
        <v>2</v>
      </c>
      <c r="JJ34" s="1" t="s">
        <v>54</v>
      </c>
      <c r="JK34" s="1" t="s">
        <v>3</v>
      </c>
      <c r="JL34" s="1" t="s">
        <v>54</v>
      </c>
      <c r="JM34" s="1" t="s">
        <v>54</v>
      </c>
      <c r="JN34" s="1" t="s">
        <v>3</v>
      </c>
      <c r="JO34" s="1" t="s">
        <v>1</v>
      </c>
      <c r="JP34" s="1" t="s">
        <v>1</v>
      </c>
      <c r="JQ34" s="1" t="s">
        <v>18</v>
      </c>
      <c r="JV34" s="1" t="s">
        <v>18</v>
      </c>
      <c r="KA34" s="1" t="s">
        <v>18</v>
      </c>
      <c r="KF34" s="1" t="s">
        <v>54</v>
      </c>
      <c r="KG34" s="1" t="s">
        <v>54</v>
      </c>
      <c r="KH34" s="1" t="s">
        <v>3</v>
      </c>
      <c r="KI34" s="1" t="s">
        <v>1</v>
      </c>
      <c r="KJ34" s="1" t="s">
        <v>3</v>
      </c>
      <c r="KK34" s="1" t="s">
        <v>3</v>
      </c>
      <c r="KL34" s="1" t="s">
        <v>4</v>
      </c>
      <c r="KM34" s="1" t="s">
        <v>1</v>
      </c>
      <c r="KN34" s="1" t="s">
        <v>3</v>
      </c>
      <c r="KO34" s="1" t="s">
        <v>3</v>
      </c>
      <c r="KP34" s="1" t="s">
        <v>18</v>
      </c>
    </row>
    <row r="35" spans="1:306" ht="25.5" x14ac:dyDescent="0.2">
      <c r="A35" s="1" t="s">
        <v>0</v>
      </c>
      <c r="B35" s="1" t="s">
        <v>12</v>
      </c>
      <c r="C35" s="1" t="s">
        <v>55</v>
      </c>
      <c r="D35" s="1" t="s">
        <v>54</v>
      </c>
      <c r="E35" s="1" t="s">
        <v>54</v>
      </c>
      <c r="F35" s="1" t="s">
        <v>54</v>
      </c>
      <c r="G35" s="1" t="s">
        <v>1</v>
      </c>
      <c r="H35" s="1" t="s">
        <v>3</v>
      </c>
      <c r="I35" s="1" t="s">
        <v>4</v>
      </c>
      <c r="J35" s="1" t="s">
        <v>52</v>
      </c>
      <c r="K35" s="1" t="s">
        <v>2</v>
      </c>
      <c r="L35" s="1" t="s">
        <v>1</v>
      </c>
      <c r="M35" s="1" t="s">
        <v>52</v>
      </c>
      <c r="N35" s="1" t="s">
        <v>1</v>
      </c>
      <c r="O35" s="1" t="s">
        <v>52</v>
      </c>
      <c r="P35" s="1" t="s">
        <v>52</v>
      </c>
      <c r="Q35" s="1" t="s">
        <v>2</v>
      </c>
      <c r="R35" s="1" t="s">
        <v>53</v>
      </c>
      <c r="S35" s="1" t="s">
        <v>52</v>
      </c>
      <c r="T35" s="1" t="s">
        <v>52</v>
      </c>
      <c r="U35" s="1" t="s">
        <v>18</v>
      </c>
      <c r="AF35" s="1" t="s">
        <v>18</v>
      </c>
      <c r="AM35" s="1" t="s">
        <v>4</v>
      </c>
      <c r="AN35" s="1" t="s">
        <v>2</v>
      </c>
      <c r="AO35" s="1" t="s">
        <v>52</v>
      </c>
      <c r="AP35" s="1" t="s">
        <v>52</v>
      </c>
      <c r="AQ35" s="1" t="s">
        <v>2</v>
      </c>
      <c r="AR35" s="1" t="s">
        <v>1</v>
      </c>
      <c r="AS35" s="1" t="s">
        <v>52</v>
      </c>
      <c r="AT35" s="1" t="s">
        <v>1</v>
      </c>
      <c r="AU35" s="1" t="s">
        <v>52</v>
      </c>
      <c r="AV35" s="1" t="s">
        <v>52</v>
      </c>
      <c r="AW35" s="1" t="s">
        <v>52</v>
      </c>
      <c r="AX35" s="1" t="s">
        <v>1</v>
      </c>
      <c r="AY35" s="1" t="s">
        <v>1</v>
      </c>
      <c r="AZ35" s="1" t="s">
        <v>3</v>
      </c>
      <c r="BA35" s="1" t="s">
        <v>1</v>
      </c>
      <c r="BB35" s="1" t="s">
        <v>1</v>
      </c>
      <c r="BC35" s="1" t="s">
        <v>53</v>
      </c>
      <c r="BD35" s="1" t="s">
        <v>53</v>
      </c>
      <c r="BE35" s="1" t="s">
        <v>53</v>
      </c>
      <c r="BF35" s="1" t="s">
        <v>52</v>
      </c>
      <c r="BG35" s="1" t="s">
        <v>1</v>
      </c>
      <c r="BH35" s="1" t="s">
        <v>1</v>
      </c>
      <c r="BI35" s="1" t="s">
        <v>18</v>
      </c>
      <c r="BS35" s="1" t="s">
        <v>4</v>
      </c>
      <c r="BT35" s="1" t="s">
        <v>4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4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4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FJ35" s="1" t="s">
        <v>3</v>
      </c>
      <c r="FK35" s="1" t="s">
        <v>3</v>
      </c>
      <c r="FL35" s="1" t="s">
        <v>1</v>
      </c>
      <c r="FM35" s="1" t="s">
        <v>3</v>
      </c>
      <c r="FN35" s="1" t="s">
        <v>52</v>
      </c>
      <c r="FO35" s="1" t="s">
        <v>3</v>
      </c>
      <c r="FP35" s="1" t="s">
        <v>7</v>
      </c>
      <c r="FQ35" s="1" t="s">
        <v>53</v>
      </c>
      <c r="FR35" s="1" t="s">
        <v>3</v>
      </c>
      <c r="FS35" s="1" t="s">
        <v>53</v>
      </c>
      <c r="FT35" s="1" t="s">
        <v>3</v>
      </c>
      <c r="FU35" s="1" t="s">
        <v>7</v>
      </c>
      <c r="FV35" s="1" t="s">
        <v>3</v>
      </c>
      <c r="FW35" s="1" t="s">
        <v>3</v>
      </c>
      <c r="FX35" s="1" t="s">
        <v>1</v>
      </c>
      <c r="FY35" s="1" t="s">
        <v>1</v>
      </c>
      <c r="FZ35" s="1" t="s">
        <v>3</v>
      </c>
      <c r="GA35" s="1" t="s">
        <v>1</v>
      </c>
      <c r="GB35" s="1" t="s">
        <v>2</v>
      </c>
      <c r="GC35" s="1" t="s">
        <v>3</v>
      </c>
      <c r="GD35" s="1" t="s">
        <v>3</v>
      </c>
      <c r="GE35" s="1" t="s">
        <v>3</v>
      </c>
      <c r="GF35" s="1" t="s">
        <v>3</v>
      </c>
      <c r="GG35" s="1" t="s">
        <v>3</v>
      </c>
      <c r="GH35" s="1" t="s">
        <v>3</v>
      </c>
      <c r="GI35" s="1" t="s">
        <v>3</v>
      </c>
      <c r="GJ35" s="1" t="s">
        <v>3</v>
      </c>
      <c r="GK35" s="1" t="s">
        <v>18</v>
      </c>
      <c r="GP35" s="1" t="s">
        <v>4</v>
      </c>
      <c r="GQ35" s="1" t="s">
        <v>2</v>
      </c>
      <c r="GR35" s="1" t="s">
        <v>2</v>
      </c>
      <c r="GS35" s="1" t="s">
        <v>2</v>
      </c>
      <c r="GT35" s="1" t="s">
        <v>2</v>
      </c>
      <c r="GU35" s="1" t="s">
        <v>3</v>
      </c>
      <c r="GV35" s="1" t="s">
        <v>3</v>
      </c>
      <c r="GW35" s="1" t="s">
        <v>18</v>
      </c>
      <c r="HT35" s="1" t="s">
        <v>4</v>
      </c>
      <c r="HU35" s="1" t="s">
        <v>52</v>
      </c>
      <c r="HV35" s="1" t="s">
        <v>52</v>
      </c>
      <c r="HW35" s="1" t="s">
        <v>52</v>
      </c>
      <c r="HX35" s="1" t="s">
        <v>2</v>
      </c>
      <c r="HY35" s="1" t="s">
        <v>52</v>
      </c>
      <c r="HZ35" s="1" t="s">
        <v>53</v>
      </c>
      <c r="IA35" s="1" t="s">
        <v>2</v>
      </c>
      <c r="IB35" s="1" t="s">
        <v>2</v>
      </c>
      <c r="IC35" s="1" t="s">
        <v>4</v>
      </c>
      <c r="ID35" s="1" t="s">
        <v>52</v>
      </c>
      <c r="IE35" s="1" t="s">
        <v>52</v>
      </c>
      <c r="IF35" s="1" t="s">
        <v>52</v>
      </c>
      <c r="IG35" s="1" t="s">
        <v>4</v>
      </c>
      <c r="IH35" s="1" t="s">
        <v>18</v>
      </c>
      <c r="II35" s="1" t="s">
        <v>18</v>
      </c>
      <c r="IJ35" s="1" t="s">
        <v>4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5</v>
      </c>
      <c r="IP35" s="1" t="s">
        <v>5</v>
      </c>
      <c r="IQ35" s="1" t="s">
        <v>8</v>
      </c>
      <c r="IR35" s="1" t="s">
        <v>8</v>
      </c>
      <c r="IS35" s="1" t="s">
        <v>8</v>
      </c>
      <c r="IT35" s="1" t="s">
        <v>5</v>
      </c>
      <c r="IU35" s="1" t="s">
        <v>10</v>
      </c>
      <c r="IV35" s="1" t="s">
        <v>8</v>
      </c>
      <c r="IW35" s="1" t="s">
        <v>8</v>
      </c>
      <c r="IX35" s="1" t="s">
        <v>8</v>
      </c>
      <c r="IY35" s="1" t="s">
        <v>4</v>
      </c>
      <c r="IZ35" s="1" t="s">
        <v>52</v>
      </c>
      <c r="JA35" s="1" t="s">
        <v>52</v>
      </c>
      <c r="JB35" s="1" t="s">
        <v>52</v>
      </c>
      <c r="JC35" s="1" t="s">
        <v>52</v>
      </c>
      <c r="JD35" s="1" t="s">
        <v>1</v>
      </c>
      <c r="JE35" s="1" t="s">
        <v>52</v>
      </c>
      <c r="JF35" s="1" t="s">
        <v>52</v>
      </c>
      <c r="JG35" s="1" t="s">
        <v>3</v>
      </c>
      <c r="JH35" s="1" t="s">
        <v>3</v>
      </c>
      <c r="JI35" s="1" t="s">
        <v>2</v>
      </c>
      <c r="JJ35" s="1" t="s">
        <v>54</v>
      </c>
      <c r="JK35" s="1" t="s">
        <v>52</v>
      </c>
      <c r="JL35" s="1" t="s">
        <v>52</v>
      </c>
      <c r="JM35" s="1" t="s">
        <v>52</v>
      </c>
      <c r="JN35" s="1" t="s">
        <v>52</v>
      </c>
      <c r="JO35" s="1" t="s">
        <v>52</v>
      </c>
      <c r="JP35" s="1" t="s">
        <v>52</v>
      </c>
      <c r="JQ35" s="1" t="s">
        <v>18</v>
      </c>
      <c r="JV35" s="1" t="s">
        <v>4</v>
      </c>
      <c r="JW35" s="1" t="s">
        <v>52</v>
      </c>
      <c r="JX35" s="1" t="s">
        <v>52</v>
      </c>
      <c r="JY35" s="1" t="s">
        <v>52</v>
      </c>
      <c r="JZ35" s="1" t="s">
        <v>52</v>
      </c>
      <c r="KA35" s="1" t="s">
        <v>4</v>
      </c>
      <c r="KB35" s="1" t="s">
        <v>1</v>
      </c>
      <c r="KC35" s="1" t="s">
        <v>2</v>
      </c>
      <c r="KD35" s="1" t="s">
        <v>52</v>
      </c>
      <c r="KE35" s="1" t="s">
        <v>2</v>
      </c>
      <c r="KF35" s="1" t="s">
        <v>1</v>
      </c>
      <c r="KG35" s="1" t="s">
        <v>1</v>
      </c>
      <c r="KH35" s="1" t="s">
        <v>2</v>
      </c>
      <c r="KI35" s="1" t="s">
        <v>2</v>
      </c>
      <c r="KJ35" s="1" t="s">
        <v>3</v>
      </c>
      <c r="KK35" s="1" t="s">
        <v>3</v>
      </c>
      <c r="KL35" s="1" t="s">
        <v>4</v>
      </c>
      <c r="KM35" s="1" t="s">
        <v>2</v>
      </c>
      <c r="KN35" s="1" t="s">
        <v>2</v>
      </c>
      <c r="KO35" s="1" t="s">
        <v>52</v>
      </c>
      <c r="KP35" s="1" t="s">
        <v>18</v>
      </c>
    </row>
    <row r="36" spans="1:306" ht="25.5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54</v>
      </c>
      <c r="F36" s="1" t="s">
        <v>7</v>
      </c>
      <c r="G36" s="1" t="s">
        <v>3</v>
      </c>
      <c r="H36" s="1" t="s">
        <v>2</v>
      </c>
      <c r="I36" s="1" t="s">
        <v>18</v>
      </c>
      <c r="U36" s="1" t="s">
        <v>18</v>
      </c>
      <c r="AF36" s="1" t="s">
        <v>18</v>
      </c>
      <c r="AM36" s="1" t="s">
        <v>18</v>
      </c>
      <c r="BI36" s="1" t="s">
        <v>4</v>
      </c>
      <c r="BJ36" s="1" t="s">
        <v>7</v>
      </c>
      <c r="BK36" s="1" t="s">
        <v>7</v>
      </c>
      <c r="BL36" s="1" t="s">
        <v>1</v>
      </c>
      <c r="BM36" s="1" t="s">
        <v>3</v>
      </c>
      <c r="BN36" s="1" t="s">
        <v>2</v>
      </c>
      <c r="BO36" s="1" t="s">
        <v>7</v>
      </c>
      <c r="BP36" s="1" t="s">
        <v>7</v>
      </c>
      <c r="BQ36" s="1" t="s">
        <v>3</v>
      </c>
      <c r="BR36" s="1" t="s">
        <v>7</v>
      </c>
      <c r="BS36" s="1" t="s">
        <v>18</v>
      </c>
      <c r="BT36" s="1" t="s">
        <v>18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GK36" s="1" t="s">
        <v>18</v>
      </c>
      <c r="GP36" s="1" t="s">
        <v>4</v>
      </c>
      <c r="GQ36" s="1" t="s">
        <v>7</v>
      </c>
      <c r="GR36" s="1" t="s">
        <v>7</v>
      </c>
      <c r="GS36" s="1" t="s">
        <v>7</v>
      </c>
      <c r="GT36" s="1" t="s">
        <v>7</v>
      </c>
      <c r="GU36" s="1" t="s">
        <v>7</v>
      </c>
      <c r="GV36" s="1" t="s">
        <v>7</v>
      </c>
      <c r="GW36" s="1" t="s">
        <v>18</v>
      </c>
      <c r="HT36" s="1" t="s">
        <v>18</v>
      </c>
      <c r="IC36" s="1" t="s">
        <v>18</v>
      </c>
      <c r="IG36" s="1" t="s">
        <v>4</v>
      </c>
      <c r="IH36" s="1" t="s">
        <v>18</v>
      </c>
      <c r="II36" s="1" t="s">
        <v>18</v>
      </c>
      <c r="IJ36" s="1" t="s">
        <v>18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6</v>
      </c>
      <c r="IP36" s="1" t="s">
        <v>6</v>
      </c>
      <c r="IQ36" s="1" t="s">
        <v>6</v>
      </c>
      <c r="IR36" s="1" t="s">
        <v>6</v>
      </c>
      <c r="IS36" s="1" t="s">
        <v>6</v>
      </c>
      <c r="IT36" s="1" t="s">
        <v>6</v>
      </c>
      <c r="IU36" s="1" t="s">
        <v>6</v>
      </c>
      <c r="IV36" s="1" t="s">
        <v>6</v>
      </c>
      <c r="IW36" s="1" t="s">
        <v>6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53</v>
      </c>
      <c r="JD36" s="1" t="s">
        <v>7</v>
      </c>
      <c r="JE36" s="1" t="s">
        <v>7</v>
      </c>
      <c r="JF36" s="1" t="s">
        <v>53</v>
      </c>
      <c r="JG36" s="1" t="s">
        <v>1</v>
      </c>
      <c r="JH36" s="1" t="s">
        <v>1</v>
      </c>
      <c r="JI36" s="1" t="s">
        <v>1</v>
      </c>
      <c r="JJ36" s="1" t="s">
        <v>1</v>
      </c>
      <c r="JK36" s="1" t="s">
        <v>1</v>
      </c>
      <c r="JL36" s="1" t="s">
        <v>1</v>
      </c>
      <c r="JM36" s="1" t="s">
        <v>54</v>
      </c>
      <c r="JN36" s="1" t="s">
        <v>54</v>
      </c>
      <c r="JO36" s="1" t="s">
        <v>54</v>
      </c>
      <c r="JP36" s="1" t="s">
        <v>54</v>
      </c>
      <c r="JQ36" s="1" t="s">
        <v>18</v>
      </c>
      <c r="JV36" s="1" t="s">
        <v>18</v>
      </c>
      <c r="KA36" s="1" t="s">
        <v>18</v>
      </c>
      <c r="KF36" s="1" t="s">
        <v>54</v>
      </c>
      <c r="KG36" s="1" t="s">
        <v>54</v>
      </c>
      <c r="KH36" s="1" t="s">
        <v>3</v>
      </c>
      <c r="KI36" s="1" t="s">
        <v>3</v>
      </c>
      <c r="KJ36" s="1" t="s">
        <v>7</v>
      </c>
      <c r="KK36" s="1" t="s">
        <v>7</v>
      </c>
      <c r="KL36" s="1" t="s">
        <v>4</v>
      </c>
      <c r="KM36" s="1" t="s">
        <v>52</v>
      </c>
      <c r="KN36" s="1" t="s">
        <v>52</v>
      </c>
      <c r="KO36" s="1" t="s">
        <v>52</v>
      </c>
      <c r="KP36" s="1" t="s">
        <v>18</v>
      </c>
    </row>
    <row r="37" spans="1:306" ht="25.5" x14ac:dyDescent="0.2">
      <c r="A37" s="1" t="s">
        <v>0</v>
      </c>
      <c r="B37" s="1" t="s">
        <v>12</v>
      </c>
      <c r="C37" s="1" t="s">
        <v>55</v>
      </c>
      <c r="D37" s="1" t="s">
        <v>54</v>
      </c>
      <c r="E37" s="1" t="s">
        <v>54</v>
      </c>
      <c r="F37" s="1" t="s">
        <v>54</v>
      </c>
      <c r="G37" s="1" t="s">
        <v>3</v>
      </c>
      <c r="H37" s="1" t="s">
        <v>7</v>
      </c>
      <c r="I37" s="1" t="s">
        <v>4</v>
      </c>
      <c r="J37" s="1" t="s">
        <v>3</v>
      </c>
      <c r="K37" s="1" t="s">
        <v>53</v>
      </c>
      <c r="L37" s="1" t="s">
        <v>3</v>
      </c>
      <c r="M37" s="1" t="s">
        <v>52</v>
      </c>
      <c r="N37" s="1" t="s">
        <v>2</v>
      </c>
      <c r="O37" s="1" t="s">
        <v>1</v>
      </c>
      <c r="P37" s="1" t="s">
        <v>53</v>
      </c>
      <c r="Q37" s="1" t="s">
        <v>53</v>
      </c>
      <c r="R37" s="1" t="s">
        <v>53</v>
      </c>
      <c r="S37" s="1" t="s">
        <v>53</v>
      </c>
      <c r="T37" s="1" t="s">
        <v>53</v>
      </c>
      <c r="U37" s="1" t="s">
        <v>4</v>
      </c>
      <c r="V37" s="1" t="s">
        <v>3</v>
      </c>
      <c r="W37" s="1" t="s">
        <v>1</v>
      </c>
      <c r="X37" s="1" t="s">
        <v>3</v>
      </c>
      <c r="Y37" s="1" t="s">
        <v>3</v>
      </c>
      <c r="Z37" s="1" t="s">
        <v>1</v>
      </c>
      <c r="AA37" s="1" t="s">
        <v>1</v>
      </c>
      <c r="AB37" s="1" t="s">
        <v>3</v>
      </c>
      <c r="AC37" s="1" t="s">
        <v>1</v>
      </c>
      <c r="AD37" s="1" t="s">
        <v>3</v>
      </c>
      <c r="AE37" s="1" t="s">
        <v>3</v>
      </c>
      <c r="AF37" s="1" t="s">
        <v>18</v>
      </c>
      <c r="AM37" s="1" t="s">
        <v>18</v>
      </c>
      <c r="BI37" s="1" t="s">
        <v>4</v>
      </c>
      <c r="BJ37" s="1" t="s">
        <v>3</v>
      </c>
      <c r="BK37" s="1" t="s">
        <v>3</v>
      </c>
      <c r="BL37" s="1" t="s">
        <v>1</v>
      </c>
      <c r="BM37" s="1" t="s">
        <v>3</v>
      </c>
      <c r="BN37" s="1" t="s">
        <v>7</v>
      </c>
      <c r="BO37" s="1" t="s">
        <v>7</v>
      </c>
      <c r="BP37" s="1" t="s">
        <v>7</v>
      </c>
      <c r="BQ37" s="1" t="s">
        <v>7</v>
      </c>
      <c r="BR37" s="1" t="s">
        <v>3</v>
      </c>
      <c r="BS37" s="1" t="s">
        <v>4</v>
      </c>
      <c r="BT37" s="1" t="s">
        <v>4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4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7</v>
      </c>
      <c r="FK37" s="1" t="s">
        <v>3</v>
      </c>
      <c r="FL37" s="1" t="s">
        <v>7</v>
      </c>
      <c r="FM37" s="1" t="s">
        <v>3</v>
      </c>
      <c r="FN37" s="1" t="s">
        <v>53</v>
      </c>
      <c r="FO37" s="1" t="s">
        <v>3</v>
      </c>
      <c r="FP37" s="1" t="s">
        <v>53</v>
      </c>
      <c r="FQ37" s="1" t="s">
        <v>3</v>
      </c>
      <c r="FR37" s="1" t="s">
        <v>3</v>
      </c>
      <c r="FS37" s="1" t="s">
        <v>1</v>
      </c>
      <c r="FT37" s="1" t="s">
        <v>53</v>
      </c>
      <c r="FU37" s="1" t="s">
        <v>53</v>
      </c>
      <c r="FV37" s="1" t="s">
        <v>3</v>
      </c>
      <c r="FW37" s="1" t="s">
        <v>53</v>
      </c>
      <c r="FX37" s="1" t="s">
        <v>53</v>
      </c>
      <c r="FY37" s="1" t="s">
        <v>53</v>
      </c>
      <c r="FZ37" s="1" t="s">
        <v>53</v>
      </c>
      <c r="GA37" s="1" t="s">
        <v>53</v>
      </c>
      <c r="GB37" s="1" t="s">
        <v>3</v>
      </c>
      <c r="GC37" s="1" t="s">
        <v>7</v>
      </c>
      <c r="GD37" s="1" t="s">
        <v>7</v>
      </c>
      <c r="GE37" s="1" t="s">
        <v>7</v>
      </c>
      <c r="GF37" s="1" t="s">
        <v>53</v>
      </c>
      <c r="GG37" s="1" t="s">
        <v>53</v>
      </c>
      <c r="GH37" s="1" t="s">
        <v>53</v>
      </c>
      <c r="GI37" s="1" t="s">
        <v>53</v>
      </c>
      <c r="GJ37" s="1" t="s">
        <v>53</v>
      </c>
      <c r="GK37" s="1" t="s">
        <v>18</v>
      </c>
      <c r="GP37" s="1" t="s">
        <v>4</v>
      </c>
      <c r="GQ37" s="1" t="s">
        <v>7</v>
      </c>
      <c r="GR37" s="1" t="s">
        <v>7</v>
      </c>
      <c r="GS37" s="1" t="s">
        <v>3</v>
      </c>
      <c r="GT37" s="1" t="s">
        <v>3</v>
      </c>
      <c r="GU37" s="1" t="s">
        <v>7</v>
      </c>
      <c r="GV37" s="1" t="s">
        <v>7</v>
      </c>
      <c r="GW37" s="1" t="s">
        <v>18</v>
      </c>
      <c r="HT37" s="1" t="s">
        <v>18</v>
      </c>
      <c r="IC37" s="1" t="s">
        <v>18</v>
      </c>
      <c r="IG37" s="1" t="s">
        <v>4</v>
      </c>
      <c r="IH37" s="1" t="s">
        <v>4</v>
      </c>
      <c r="II37" s="1" t="s">
        <v>18</v>
      </c>
      <c r="IJ37" s="1" t="s">
        <v>4</v>
      </c>
      <c r="IK37" s="1" t="s">
        <v>4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8</v>
      </c>
      <c r="IQ37" s="1" t="s">
        <v>5</v>
      </c>
      <c r="IR37" s="1" t="s">
        <v>10</v>
      </c>
      <c r="IS37" s="1" t="s">
        <v>9</v>
      </c>
      <c r="IT37" s="1" t="s">
        <v>5</v>
      </c>
      <c r="IU37" s="1" t="s">
        <v>5</v>
      </c>
      <c r="IV37" s="1" t="s">
        <v>9</v>
      </c>
      <c r="IW37" s="1" t="s">
        <v>9</v>
      </c>
      <c r="IX37" s="1" t="s">
        <v>5</v>
      </c>
      <c r="IY37" s="1" t="s">
        <v>18</v>
      </c>
      <c r="JG37" s="1" t="s">
        <v>1</v>
      </c>
      <c r="JH37" s="1" t="s">
        <v>2</v>
      </c>
      <c r="JI37" s="1" t="s">
        <v>54</v>
      </c>
      <c r="JJ37" s="1" t="s">
        <v>54</v>
      </c>
      <c r="JK37" s="1" t="s">
        <v>52</v>
      </c>
      <c r="JL37" s="1" t="s">
        <v>52</v>
      </c>
      <c r="JM37" s="1" t="s">
        <v>52</v>
      </c>
      <c r="JN37" s="1" t="s">
        <v>54</v>
      </c>
      <c r="JO37" s="1" t="s">
        <v>2</v>
      </c>
      <c r="JP37" s="1" t="s">
        <v>52</v>
      </c>
      <c r="JQ37" s="1" t="s">
        <v>18</v>
      </c>
      <c r="JV37" s="1" t="s">
        <v>18</v>
      </c>
      <c r="KA37" s="1" t="s">
        <v>18</v>
      </c>
      <c r="KF37" s="1" t="s">
        <v>54</v>
      </c>
      <c r="KG37" s="1" t="s">
        <v>52</v>
      </c>
      <c r="KH37" s="1" t="s">
        <v>7</v>
      </c>
      <c r="KI37" s="1" t="s">
        <v>2</v>
      </c>
      <c r="KJ37" s="1" t="s">
        <v>7</v>
      </c>
      <c r="KK37" s="1" t="s">
        <v>3</v>
      </c>
      <c r="KL37" s="1" t="s">
        <v>4</v>
      </c>
      <c r="KM37" s="1" t="s">
        <v>1</v>
      </c>
      <c r="KN37" s="1" t="s">
        <v>2</v>
      </c>
      <c r="KO37" s="1" t="s">
        <v>2</v>
      </c>
      <c r="KP37" s="1" t="s">
        <v>18</v>
      </c>
    </row>
    <row r="38" spans="1:306" ht="25.5" x14ac:dyDescent="0.2">
      <c r="A38" s="1" t="s">
        <v>0</v>
      </c>
      <c r="B38" s="1" t="s">
        <v>12</v>
      </c>
      <c r="C38" s="1" t="s">
        <v>55</v>
      </c>
      <c r="D38" s="1" t="s">
        <v>3</v>
      </c>
      <c r="E38" s="1" t="s">
        <v>3</v>
      </c>
      <c r="F38" s="1" t="s">
        <v>1</v>
      </c>
      <c r="G38" s="1" t="s">
        <v>1</v>
      </c>
      <c r="H38" s="1" t="s">
        <v>2</v>
      </c>
      <c r="I38" s="1" t="s">
        <v>4</v>
      </c>
      <c r="J38" s="1" t="s">
        <v>7</v>
      </c>
      <c r="K38" s="1" t="s">
        <v>3</v>
      </c>
      <c r="L38" s="1" t="s">
        <v>1</v>
      </c>
      <c r="M38" s="1" t="s">
        <v>3</v>
      </c>
      <c r="N38" s="1" t="s">
        <v>1</v>
      </c>
      <c r="O38" s="1" t="s">
        <v>2</v>
      </c>
      <c r="P38" s="1" t="s">
        <v>3</v>
      </c>
      <c r="Q38" s="1" t="s">
        <v>3</v>
      </c>
      <c r="R38" s="1" t="s">
        <v>53</v>
      </c>
      <c r="S38" s="1" t="s">
        <v>3</v>
      </c>
      <c r="T38" s="1" t="s">
        <v>53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4</v>
      </c>
      <c r="BT38" s="1" t="s">
        <v>4</v>
      </c>
      <c r="BU38" s="1" t="s">
        <v>4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4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FJ38" s="1" t="s">
        <v>3</v>
      </c>
      <c r="FK38" s="1" t="s">
        <v>3</v>
      </c>
      <c r="FL38" s="1" t="s">
        <v>1</v>
      </c>
      <c r="FM38" s="1" t="s">
        <v>1</v>
      </c>
      <c r="FN38" s="1" t="s">
        <v>1</v>
      </c>
      <c r="FO38" s="1" t="s">
        <v>3</v>
      </c>
      <c r="FP38" s="1" t="s">
        <v>3</v>
      </c>
      <c r="FQ38" s="1" t="s">
        <v>3</v>
      </c>
      <c r="FR38" s="1" t="s">
        <v>3</v>
      </c>
      <c r="FS38" s="1" t="s">
        <v>1</v>
      </c>
      <c r="FT38" s="1" t="s">
        <v>3</v>
      </c>
      <c r="FU38" s="1" t="s">
        <v>3</v>
      </c>
      <c r="FV38" s="1" t="s">
        <v>3</v>
      </c>
      <c r="FW38" s="1" t="s">
        <v>1</v>
      </c>
      <c r="FX38" s="1" t="s">
        <v>3</v>
      </c>
      <c r="FY38" s="1" t="s">
        <v>3</v>
      </c>
      <c r="FZ38" s="1" t="s">
        <v>3</v>
      </c>
      <c r="GA38" s="1" t="s">
        <v>3</v>
      </c>
      <c r="GB38" s="1" t="s">
        <v>1</v>
      </c>
      <c r="GC38" s="1" t="s">
        <v>3</v>
      </c>
      <c r="GD38" s="1" t="s">
        <v>3</v>
      </c>
      <c r="GE38" s="1" t="s">
        <v>3</v>
      </c>
      <c r="GF38" s="1" t="s">
        <v>53</v>
      </c>
      <c r="GG38" s="1" t="s">
        <v>53</v>
      </c>
      <c r="GH38" s="1" t="s">
        <v>53</v>
      </c>
      <c r="GI38" s="1" t="s">
        <v>53</v>
      </c>
      <c r="GJ38" s="1" t="s">
        <v>53</v>
      </c>
      <c r="GK38" s="1" t="s">
        <v>18</v>
      </c>
      <c r="GP38" s="1" t="s">
        <v>4</v>
      </c>
      <c r="GQ38" s="1" t="s">
        <v>7</v>
      </c>
      <c r="GR38" s="1" t="s">
        <v>7</v>
      </c>
      <c r="GS38" s="1" t="s">
        <v>3</v>
      </c>
      <c r="GT38" s="1" t="s">
        <v>1</v>
      </c>
      <c r="GU38" s="1" t="s">
        <v>3</v>
      </c>
      <c r="GV38" s="1" t="s">
        <v>7</v>
      </c>
      <c r="GW38" s="1" t="s">
        <v>4</v>
      </c>
      <c r="GX38" s="1" t="s">
        <v>7</v>
      </c>
      <c r="GY38" s="1" t="s">
        <v>3</v>
      </c>
      <c r="GZ38" s="1" t="s">
        <v>3</v>
      </c>
      <c r="HA38" s="1" t="s">
        <v>3</v>
      </c>
      <c r="HB38" s="1" t="s">
        <v>3</v>
      </c>
      <c r="HC38" s="1" t="s">
        <v>3</v>
      </c>
      <c r="HD38" s="1" t="s">
        <v>3</v>
      </c>
      <c r="HE38" s="1" t="s">
        <v>3</v>
      </c>
      <c r="HF38" s="1" t="s">
        <v>3</v>
      </c>
      <c r="HG38" s="1" t="s">
        <v>53</v>
      </c>
      <c r="HH38" s="1" t="s">
        <v>53</v>
      </c>
      <c r="HI38" s="1" t="s">
        <v>52</v>
      </c>
      <c r="HJ38" s="1" t="s">
        <v>7</v>
      </c>
      <c r="HK38" s="1" t="s">
        <v>7</v>
      </c>
      <c r="HL38" s="1" t="s">
        <v>3</v>
      </c>
      <c r="HM38" s="1" t="s">
        <v>3</v>
      </c>
      <c r="HN38" s="1" t="s">
        <v>3</v>
      </c>
      <c r="HO38" s="1" t="s">
        <v>7</v>
      </c>
      <c r="HP38" s="1" t="s">
        <v>7</v>
      </c>
      <c r="HQ38" s="1" t="s">
        <v>3</v>
      </c>
      <c r="HR38" s="1" t="s">
        <v>3</v>
      </c>
      <c r="HS38" s="1" t="s">
        <v>3</v>
      </c>
      <c r="HT38" s="1" t="s">
        <v>18</v>
      </c>
      <c r="IC38" s="1" t="s">
        <v>18</v>
      </c>
      <c r="IG38" s="1" t="s">
        <v>4</v>
      </c>
      <c r="IH38" s="1" t="s">
        <v>18</v>
      </c>
      <c r="II38" s="1" t="s">
        <v>18</v>
      </c>
      <c r="IJ38" s="1" t="s">
        <v>4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9</v>
      </c>
      <c r="IP38" s="1" t="s">
        <v>5</v>
      </c>
      <c r="IQ38" s="1" t="s">
        <v>9</v>
      </c>
      <c r="IR38" s="1" t="s">
        <v>9</v>
      </c>
      <c r="IS38" s="1" t="s">
        <v>9</v>
      </c>
      <c r="IT38" s="1" t="s">
        <v>9</v>
      </c>
      <c r="IU38" s="1" t="s">
        <v>5</v>
      </c>
      <c r="IV38" s="1" t="s">
        <v>9</v>
      </c>
      <c r="IW38" s="1" t="s">
        <v>9</v>
      </c>
      <c r="IX38" s="1" t="s">
        <v>9</v>
      </c>
      <c r="IY38" s="1" t="s">
        <v>18</v>
      </c>
      <c r="JG38" s="1" t="s">
        <v>2</v>
      </c>
      <c r="JH38" s="1" t="s">
        <v>3</v>
      </c>
      <c r="JI38" s="1" t="s">
        <v>2</v>
      </c>
      <c r="JJ38" s="1" t="s">
        <v>1</v>
      </c>
      <c r="JK38" s="1" t="s">
        <v>1</v>
      </c>
      <c r="JL38" s="1" t="s">
        <v>1</v>
      </c>
      <c r="JM38" s="1" t="s">
        <v>54</v>
      </c>
      <c r="JN38" s="1" t="s">
        <v>2</v>
      </c>
      <c r="JO38" s="1" t="s">
        <v>3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3</v>
      </c>
      <c r="KG38" s="1" t="s">
        <v>3</v>
      </c>
      <c r="KH38" s="1" t="s">
        <v>7</v>
      </c>
      <c r="KI38" s="1" t="s">
        <v>7</v>
      </c>
      <c r="KJ38" s="1" t="s">
        <v>7</v>
      </c>
      <c r="KK38" s="1" t="s">
        <v>7</v>
      </c>
      <c r="KL38" s="1" t="s">
        <v>4</v>
      </c>
      <c r="KM38" s="1" t="s">
        <v>7</v>
      </c>
      <c r="KN38" s="1" t="s">
        <v>7</v>
      </c>
      <c r="KO38" s="1" t="s">
        <v>7</v>
      </c>
      <c r="KP38" s="1" t="s">
        <v>18</v>
      </c>
    </row>
    <row r="39" spans="1:306" ht="25.5" x14ac:dyDescent="0.2">
      <c r="A39" s="1" t="s">
        <v>0</v>
      </c>
      <c r="B39" s="1" t="s">
        <v>12</v>
      </c>
      <c r="C39" s="1" t="s">
        <v>55</v>
      </c>
      <c r="D39" s="1" t="s">
        <v>3</v>
      </c>
      <c r="E39" s="1" t="s">
        <v>3</v>
      </c>
      <c r="F39" s="1" t="s">
        <v>54</v>
      </c>
      <c r="G39" s="1" t="s">
        <v>54</v>
      </c>
      <c r="H39" s="1" t="s">
        <v>54</v>
      </c>
      <c r="I39" s="1" t="s">
        <v>18</v>
      </c>
      <c r="U39" s="1" t="s">
        <v>18</v>
      </c>
      <c r="AF39" s="1" t="s">
        <v>18</v>
      </c>
      <c r="AM39" s="1" t="s">
        <v>4</v>
      </c>
      <c r="AN39" s="1" t="s">
        <v>3</v>
      </c>
      <c r="AO39" s="1" t="s">
        <v>1</v>
      </c>
      <c r="AP39" s="1" t="s">
        <v>53</v>
      </c>
      <c r="AQ39" s="1" t="s">
        <v>53</v>
      </c>
      <c r="AR39" s="1" t="s">
        <v>52</v>
      </c>
      <c r="AS39" s="1" t="s">
        <v>3</v>
      </c>
      <c r="AT39" s="1" t="s">
        <v>2</v>
      </c>
      <c r="AU39" s="1" t="s">
        <v>7</v>
      </c>
      <c r="AV39" s="1" t="s">
        <v>3</v>
      </c>
      <c r="AW39" s="1" t="s">
        <v>3</v>
      </c>
      <c r="AX39" s="1" t="s">
        <v>3</v>
      </c>
      <c r="AY39" s="1" t="s">
        <v>3</v>
      </c>
      <c r="AZ39" s="1" t="s">
        <v>53</v>
      </c>
      <c r="BA39" s="1" t="s">
        <v>53</v>
      </c>
      <c r="BB39" s="1" t="s">
        <v>53</v>
      </c>
      <c r="BC39" s="1" t="s">
        <v>53</v>
      </c>
      <c r="BD39" s="1" t="s">
        <v>53</v>
      </c>
      <c r="BE39" s="1" t="s">
        <v>53</v>
      </c>
      <c r="BF39" s="1" t="s">
        <v>53</v>
      </c>
      <c r="BG39" s="1" t="s">
        <v>53</v>
      </c>
      <c r="BH39" s="1" t="s">
        <v>53</v>
      </c>
      <c r="BI39" s="1" t="s">
        <v>4</v>
      </c>
      <c r="BJ39" s="1" t="s">
        <v>3</v>
      </c>
      <c r="BK39" s="1" t="s">
        <v>1</v>
      </c>
      <c r="BL39" s="1" t="s">
        <v>2</v>
      </c>
      <c r="BM39" s="1" t="s">
        <v>3</v>
      </c>
      <c r="BN39" s="1" t="s">
        <v>1</v>
      </c>
      <c r="BO39" s="1" t="s">
        <v>3</v>
      </c>
      <c r="BP39" s="1" t="s">
        <v>7</v>
      </c>
      <c r="BQ39" s="1" t="s">
        <v>3</v>
      </c>
      <c r="BR39" s="1" t="s">
        <v>3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4</v>
      </c>
      <c r="GQ39" s="1" t="s">
        <v>3</v>
      </c>
      <c r="GR39" s="1" t="s">
        <v>3</v>
      </c>
      <c r="GS39" s="1" t="s">
        <v>2</v>
      </c>
      <c r="GT39" s="1" t="s">
        <v>2</v>
      </c>
      <c r="GU39" s="1" t="s">
        <v>7</v>
      </c>
      <c r="GV39" s="1" t="s">
        <v>7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18</v>
      </c>
      <c r="IJ39" s="1" t="s">
        <v>18</v>
      </c>
      <c r="IK39" s="1" t="s">
        <v>18</v>
      </c>
      <c r="IL39" s="1" t="s">
        <v>4</v>
      </c>
      <c r="IM39" s="1" t="s">
        <v>18</v>
      </c>
      <c r="IN39" s="1" t="s">
        <v>18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9</v>
      </c>
      <c r="IT39" s="1" t="s">
        <v>5</v>
      </c>
      <c r="IU39" s="1" t="s">
        <v>5</v>
      </c>
      <c r="IV39" s="1" t="s">
        <v>5</v>
      </c>
      <c r="IW39" s="1" t="s">
        <v>5</v>
      </c>
      <c r="IX39" s="1" t="s">
        <v>5</v>
      </c>
      <c r="IY39" s="1" t="s">
        <v>18</v>
      </c>
      <c r="JG39" s="1" t="s">
        <v>3</v>
      </c>
      <c r="JH39" s="1" t="s">
        <v>3</v>
      </c>
      <c r="JI39" s="1" t="s">
        <v>54</v>
      </c>
      <c r="JJ39" s="1" t="s">
        <v>54</v>
      </c>
      <c r="JK39" s="1" t="s">
        <v>52</v>
      </c>
      <c r="JL39" s="1" t="s">
        <v>52</v>
      </c>
      <c r="JM39" s="1" t="s">
        <v>2</v>
      </c>
      <c r="JN39" s="1" t="s">
        <v>52</v>
      </c>
      <c r="JO39" s="1" t="s">
        <v>3</v>
      </c>
      <c r="JP39" s="1" t="s">
        <v>1</v>
      </c>
      <c r="JQ39" s="1" t="s">
        <v>18</v>
      </c>
      <c r="JV39" s="1" t="s">
        <v>18</v>
      </c>
      <c r="KA39" s="1" t="s">
        <v>18</v>
      </c>
      <c r="KF39" s="1" t="s">
        <v>3</v>
      </c>
      <c r="KG39" s="1" t="s">
        <v>54</v>
      </c>
      <c r="KH39" s="1" t="s">
        <v>3</v>
      </c>
      <c r="KI39" s="1" t="s">
        <v>1</v>
      </c>
      <c r="KJ39" s="1" t="s">
        <v>3</v>
      </c>
      <c r="KK39" s="1" t="s">
        <v>3</v>
      </c>
      <c r="KL39" s="1" t="s">
        <v>4</v>
      </c>
      <c r="KM39" s="1" t="s">
        <v>2</v>
      </c>
      <c r="KN39" s="1" t="s">
        <v>2</v>
      </c>
      <c r="KO39" s="1" t="s">
        <v>2</v>
      </c>
      <c r="KP39" s="1" t="s">
        <v>18</v>
      </c>
    </row>
    <row r="40" spans="1:306" ht="25.5" x14ac:dyDescent="0.2">
      <c r="A40" s="1" t="s">
        <v>0</v>
      </c>
      <c r="B40" s="1" t="s">
        <v>12</v>
      </c>
      <c r="C40" s="1" t="s">
        <v>55</v>
      </c>
      <c r="D40" s="1" t="s">
        <v>7</v>
      </c>
      <c r="E40" s="1" t="s">
        <v>7</v>
      </c>
      <c r="F40" s="1" t="s">
        <v>3</v>
      </c>
      <c r="G40" s="1" t="s">
        <v>1</v>
      </c>
      <c r="H40" s="1" t="s">
        <v>1</v>
      </c>
      <c r="I40" s="1" t="s">
        <v>18</v>
      </c>
      <c r="U40" s="1" t="s">
        <v>18</v>
      </c>
      <c r="AF40" s="1" t="s">
        <v>18</v>
      </c>
      <c r="AM40" s="1" t="s">
        <v>4</v>
      </c>
      <c r="AN40" s="1" t="s">
        <v>7</v>
      </c>
      <c r="AO40" s="1" t="s">
        <v>7</v>
      </c>
      <c r="AP40" s="1" t="s">
        <v>3</v>
      </c>
      <c r="AQ40" s="1" t="s">
        <v>3</v>
      </c>
      <c r="AR40" s="1" t="s">
        <v>7</v>
      </c>
      <c r="AS40" s="1" t="s">
        <v>7</v>
      </c>
      <c r="AT40" s="1" t="s">
        <v>7</v>
      </c>
      <c r="AU40" s="1" t="s">
        <v>7</v>
      </c>
      <c r="AV40" s="1" t="s">
        <v>7</v>
      </c>
      <c r="AW40" s="1" t="s">
        <v>7</v>
      </c>
      <c r="AX40" s="1" t="s">
        <v>7</v>
      </c>
      <c r="AY40" s="1" t="s">
        <v>7</v>
      </c>
      <c r="AZ40" s="1" t="s">
        <v>7</v>
      </c>
      <c r="BA40" s="1" t="s">
        <v>7</v>
      </c>
      <c r="BB40" s="1" t="s">
        <v>7</v>
      </c>
      <c r="BC40" s="1" t="s">
        <v>53</v>
      </c>
      <c r="BD40" s="1" t="s">
        <v>53</v>
      </c>
      <c r="BE40" s="1" t="s">
        <v>53</v>
      </c>
      <c r="BF40" s="1" t="s">
        <v>53</v>
      </c>
      <c r="BG40" s="1" t="s">
        <v>53</v>
      </c>
      <c r="BH40" s="1" t="s">
        <v>53</v>
      </c>
      <c r="BI40" s="1" t="s">
        <v>4</v>
      </c>
      <c r="BJ40" s="1" t="s">
        <v>7</v>
      </c>
      <c r="BK40" s="1" t="s">
        <v>7</v>
      </c>
      <c r="BL40" s="1" t="s">
        <v>3</v>
      </c>
      <c r="BM40" s="1" t="s">
        <v>7</v>
      </c>
      <c r="BN40" s="1" t="s">
        <v>3</v>
      </c>
      <c r="BO40" s="1" t="s">
        <v>7</v>
      </c>
      <c r="BP40" s="1" t="s">
        <v>7</v>
      </c>
      <c r="BQ40" s="1" t="s">
        <v>7</v>
      </c>
      <c r="BR40" s="1" t="s">
        <v>7</v>
      </c>
      <c r="BS40" s="1" t="s">
        <v>4</v>
      </c>
      <c r="BT40" s="1" t="s">
        <v>4</v>
      </c>
      <c r="BU40" s="1" t="s">
        <v>4</v>
      </c>
      <c r="BV40" s="1" t="s">
        <v>4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4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4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FJ40" s="1" t="s">
        <v>7</v>
      </c>
      <c r="FK40" s="1" t="s">
        <v>7</v>
      </c>
      <c r="FL40" s="1" t="s">
        <v>7</v>
      </c>
      <c r="FM40" s="1" t="s">
        <v>7</v>
      </c>
      <c r="FN40" s="1" t="s">
        <v>7</v>
      </c>
      <c r="FO40" s="1" t="s">
        <v>7</v>
      </c>
      <c r="FP40" s="1" t="s">
        <v>7</v>
      </c>
      <c r="FQ40" s="1" t="s">
        <v>7</v>
      </c>
      <c r="FR40" s="1" t="s">
        <v>7</v>
      </c>
      <c r="FS40" s="1" t="s">
        <v>3</v>
      </c>
      <c r="FT40" s="1" t="s">
        <v>7</v>
      </c>
      <c r="FU40" s="1" t="s">
        <v>7</v>
      </c>
      <c r="FV40" s="1" t="s">
        <v>7</v>
      </c>
      <c r="FW40" s="1" t="s">
        <v>3</v>
      </c>
      <c r="FX40" s="1" t="s">
        <v>7</v>
      </c>
      <c r="FY40" s="1" t="s">
        <v>3</v>
      </c>
      <c r="FZ40" s="1" t="s">
        <v>7</v>
      </c>
      <c r="GA40" s="1" t="s">
        <v>7</v>
      </c>
      <c r="GB40" s="1" t="s">
        <v>7</v>
      </c>
      <c r="GC40" s="1" t="s">
        <v>7</v>
      </c>
      <c r="GD40" s="1" t="s">
        <v>7</v>
      </c>
      <c r="GE40" s="1" t="s">
        <v>7</v>
      </c>
      <c r="GF40" s="1" t="s">
        <v>7</v>
      </c>
      <c r="GG40" s="1" t="s">
        <v>7</v>
      </c>
      <c r="GH40" s="1" t="s">
        <v>3</v>
      </c>
      <c r="GI40" s="1" t="s">
        <v>7</v>
      </c>
      <c r="GJ40" s="1" t="s">
        <v>7</v>
      </c>
      <c r="GK40" s="1" t="s">
        <v>4</v>
      </c>
      <c r="GL40" s="1" t="s">
        <v>7</v>
      </c>
      <c r="GM40" s="1" t="s">
        <v>7</v>
      </c>
      <c r="GN40" s="1" t="s">
        <v>3</v>
      </c>
      <c r="GO40" s="1" t="s">
        <v>3</v>
      </c>
      <c r="GP40" s="1" t="s">
        <v>18</v>
      </c>
      <c r="GW40" s="1" t="s">
        <v>18</v>
      </c>
      <c r="HT40" s="1" t="s">
        <v>18</v>
      </c>
      <c r="IC40" s="1" t="s">
        <v>4</v>
      </c>
      <c r="ID40" s="1" t="s">
        <v>7</v>
      </c>
      <c r="IE40" s="1" t="s">
        <v>7</v>
      </c>
      <c r="IF40" s="1" t="s">
        <v>7</v>
      </c>
      <c r="IG40" s="1" t="s">
        <v>4</v>
      </c>
      <c r="IH40" s="1" t="s">
        <v>18</v>
      </c>
      <c r="II40" s="1" t="s">
        <v>4</v>
      </c>
      <c r="IJ40" s="1" t="s">
        <v>4</v>
      </c>
      <c r="IK40" s="1" t="s">
        <v>4</v>
      </c>
      <c r="IL40" s="1" t="s">
        <v>18</v>
      </c>
      <c r="IM40" s="1" t="s">
        <v>18</v>
      </c>
      <c r="IN40" s="1" t="s">
        <v>18</v>
      </c>
      <c r="IO40" s="1" t="s">
        <v>5</v>
      </c>
      <c r="IP40" s="1" t="s">
        <v>8</v>
      </c>
      <c r="IQ40" s="1" t="s">
        <v>9</v>
      </c>
      <c r="IR40" s="1" t="s">
        <v>9</v>
      </c>
      <c r="IS40" s="1" t="s">
        <v>6</v>
      </c>
      <c r="IT40" s="1" t="s">
        <v>6</v>
      </c>
      <c r="IU40" s="1" t="s">
        <v>5</v>
      </c>
      <c r="IV40" s="1" t="s">
        <v>9</v>
      </c>
      <c r="IW40" s="1" t="s">
        <v>9</v>
      </c>
      <c r="IX40" s="1" t="s">
        <v>5</v>
      </c>
      <c r="IY40" s="1" t="s">
        <v>18</v>
      </c>
      <c r="JG40" s="1" t="s">
        <v>2</v>
      </c>
      <c r="JH40" s="1" t="s">
        <v>2</v>
      </c>
      <c r="JI40" s="1" t="s">
        <v>54</v>
      </c>
      <c r="JJ40" s="1" t="s">
        <v>54</v>
      </c>
      <c r="JK40" s="1" t="s">
        <v>3</v>
      </c>
      <c r="JL40" s="1" t="s">
        <v>1</v>
      </c>
      <c r="JM40" s="1" t="s">
        <v>54</v>
      </c>
      <c r="JN40" s="1" t="s">
        <v>54</v>
      </c>
      <c r="JO40" s="1" t="s">
        <v>1</v>
      </c>
      <c r="JP40" s="1" t="s">
        <v>1</v>
      </c>
      <c r="JQ40" s="1" t="s">
        <v>18</v>
      </c>
      <c r="JV40" s="1" t="s">
        <v>18</v>
      </c>
      <c r="KA40" s="1" t="s">
        <v>18</v>
      </c>
      <c r="KF40" s="1" t="s">
        <v>7</v>
      </c>
      <c r="KG40" s="1" t="s">
        <v>54</v>
      </c>
      <c r="KH40" s="1" t="s">
        <v>7</v>
      </c>
      <c r="KI40" s="1" t="s">
        <v>52</v>
      </c>
      <c r="KJ40" s="1" t="s">
        <v>7</v>
      </c>
      <c r="KK40" s="1" t="s">
        <v>1</v>
      </c>
      <c r="KL40" s="1" t="s">
        <v>4</v>
      </c>
      <c r="KM40" s="1" t="s">
        <v>3</v>
      </c>
      <c r="KN40" s="1" t="s">
        <v>3</v>
      </c>
      <c r="KO40" s="1" t="s">
        <v>1</v>
      </c>
      <c r="KP40" s="1" t="s">
        <v>18</v>
      </c>
    </row>
    <row r="41" spans="1:306" ht="25.5" x14ac:dyDescent="0.2">
      <c r="A41" s="1" t="s">
        <v>0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1</v>
      </c>
      <c r="H41" s="1" t="s">
        <v>1</v>
      </c>
      <c r="I41" s="1" t="s">
        <v>4</v>
      </c>
      <c r="J41" s="1" t="s">
        <v>53</v>
      </c>
      <c r="K41" s="1" t="s">
        <v>2</v>
      </c>
      <c r="L41" s="1" t="s">
        <v>2</v>
      </c>
      <c r="M41" s="1" t="s">
        <v>1</v>
      </c>
      <c r="N41" s="1" t="s">
        <v>2</v>
      </c>
      <c r="O41" s="1" t="s">
        <v>2</v>
      </c>
      <c r="P41" s="1" t="s">
        <v>1</v>
      </c>
      <c r="Q41" s="1" t="s">
        <v>1</v>
      </c>
      <c r="R41" s="1" t="s">
        <v>53</v>
      </c>
      <c r="S41" s="1" t="s">
        <v>2</v>
      </c>
      <c r="T41" s="1" t="s">
        <v>2</v>
      </c>
      <c r="U41" s="1" t="s">
        <v>18</v>
      </c>
      <c r="AF41" s="1" t="s">
        <v>18</v>
      </c>
      <c r="AM41" s="1" t="s">
        <v>18</v>
      </c>
      <c r="BI41" s="1" t="s">
        <v>18</v>
      </c>
      <c r="BS41" s="1" t="s">
        <v>4</v>
      </c>
      <c r="BT41" s="1" t="s">
        <v>4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4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FJ41" s="1" t="s">
        <v>1</v>
      </c>
      <c r="FK41" s="1" t="s">
        <v>1</v>
      </c>
      <c r="FL41" s="1" t="s">
        <v>1</v>
      </c>
      <c r="FM41" s="1" t="s">
        <v>1</v>
      </c>
      <c r="FN41" s="1" t="s">
        <v>1</v>
      </c>
      <c r="FO41" s="1" t="s">
        <v>1</v>
      </c>
      <c r="FP41" s="1" t="s">
        <v>1</v>
      </c>
      <c r="FQ41" s="1" t="s">
        <v>1</v>
      </c>
      <c r="FR41" s="1" t="s">
        <v>1</v>
      </c>
      <c r="FS41" s="1" t="s">
        <v>3</v>
      </c>
      <c r="FT41" s="1" t="s">
        <v>3</v>
      </c>
      <c r="FU41" s="1" t="s">
        <v>3</v>
      </c>
      <c r="FV41" s="1" t="s">
        <v>3</v>
      </c>
      <c r="FW41" s="1" t="s">
        <v>1</v>
      </c>
      <c r="FX41" s="1" t="s">
        <v>3</v>
      </c>
      <c r="FY41" s="1" t="s">
        <v>1</v>
      </c>
      <c r="FZ41" s="1" t="s">
        <v>3</v>
      </c>
      <c r="GA41" s="1" t="s">
        <v>3</v>
      </c>
      <c r="GB41" s="1" t="s">
        <v>3</v>
      </c>
      <c r="GC41" s="1" t="s">
        <v>3</v>
      </c>
      <c r="GD41" s="1" t="s">
        <v>3</v>
      </c>
      <c r="GE41" s="1" t="s">
        <v>1</v>
      </c>
      <c r="GF41" s="1" t="s">
        <v>1</v>
      </c>
      <c r="GG41" s="1" t="s">
        <v>1</v>
      </c>
      <c r="GH41" s="1" t="s">
        <v>1</v>
      </c>
      <c r="GI41" s="1" t="s">
        <v>1</v>
      </c>
      <c r="GJ41" s="1" t="s">
        <v>1</v>
      </c>
      <c r="GK41" s="1" t="s">
        <v>18</v>
      </c>
      <c r="GP41" s="1" t="s">
        <v>4</v>
      </c>
      <c r="GQ41" s="1" t="s">
        <v>3</v>
      </c>
      <c r="GR41" s="1" t="s">
        <v>3</v>
      </c>
      <c r="GS41" s="1" t="s">
        <v>52</v>
      </c>
      <c r="GT41" s="1" t="s">
        <v>52</v>
      </c>
      <c r="GU41" s="1" t="s">
        <v>1</v>
      </c>
      <c r="GV41" s="1" t="s">
        <v>1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4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9</v>
      </c>
      <c r="IQ41" s="1" t="s">
        <v>9</v>
      </c>
      <c r="IR41" s="1" t="s">
        <v>5</v>
      </c>
      <c r="IS41" s="1" t="s">
        <v>9</v>
      </c>
      <c r="IT41" s="1" t="s">
        <v>9</v>
      </c>
      <c r="IU41" s="1" t="s">
        <v>5</v>
      </c>
      <c r="IV41" s="1" t="s">
        <v>5</v>
      </c>
      <c r="IW41" s="1" t="s">
        <v>5</v>
      </c>
      <c r="IX41" s="1" t="s">
        <v>8</v>
      </c>
      <c r="IY41" s="1" t="s">
        <v>4</v>
      </c>
      <c r="IZ41" s="1" t="s">
        <v>2</v>
      </c>
      <c r="JA41" s="1" t="s">
        <v>1</v>
      </c>
      <c r="JB41" s="1" t="s">
        <v>2</v>
      </c>
      <c r="JC41" s="1" t="s">
        <v>2</v>
      </c>
      <c r="JD41" s="1" t="s">
        <v>52</v>
      </c>
      <c r="JE41" s="1" t="s">
        <v>2</v>
      </c>
      <c r="JF41" s="1" t="s">
        <v>1</v>
      </c>
      <c r="JG41" s="1" t="s">
        <v>3</v>
      </c>
      <c r="JH41" s="1" t="s">
        <v>3</v>
      </c>
      <c r="JI41" s="1" t="s">
        <v>1</v>
      </c>
      <c r="JJ41" s="1" t="s">
        <v>1</v>
      </c>
      <c r="JK41" s="1" t="s">
        <v>2</v>
      </c>
      <c r="JL41" s="1" t="s">
        <v>2</v>
      </c>
      <c r="JM41" s="1" t="s">
        <v>2</v>
      </c>
      <c r="JN41" s="1" t="s">
        <v>52</v>
      </c>
      <c r="JO41" s="1" t="s">
        <v>2</v>
      </c>
      <c r="JP41" s="1" t="s">
        <v>2</v>
      </c>
      <c r="JQ41" s="1" t="s">
        <v>18</v>
      </c>
      <c r="JV41" s="1" t="s">
        <v>18</v>
      </c>
      <c r="KA41" s="1" t="s">
        <v>4</v>
      </c>
      <c r="KB41" s="1" t="s">
        <v>1</v>
      </c>
      <c r="KC41" s="1" t="s">
        <v>1</v>
      </c>
      <c r="KD41" s="1" t="s">
        <v>1</v>
      </c>
      <c r="KE41" s="1" t="s">
        <v>1</v>
      </c>
      <c r="KF41" s="1" t="s">
        <v>3</v>
      </c>
      <c r="KG41" s="1" t="s">
        <v>1</v>
      </c>
      <c r="KH41" s="1" t="s">
        <v>3</v>
      </c>
      <c r="KI41" s="1" t="s">
        <v>3</v>
      </c>
      <c r="KJ41" s="1" t="s">
        <v>7</v>
      </c>
      <c r="KK41" s="1" t="s">
        <v>7</v>
      </c>
      <c r="KL41" s="1" t="s">
        <v>4</v>
      </c>
      <c r="KM41" s="1" t="s">
        <v>52</v>
      </c>
      <c r="KN41" s="1" t="s">
        <v>1</v>
      </c>
      <c r="KO41" s="1" t="s">
        <v>2</v>
      </c>
      <c r="KP41" s="1" t="s">
        <v>18</v>
      </c>
    </row>
    <row r="42" spans="1:306" ht="25.5" x14ac:dyDescent="0.2">
      <c r="A42" s="1" t="s">
        <v>0</v>
      </c>
      <c r="B42" s="1" t="s">
        <v>12</v>
      </c>
      <c r="C42" s="1" t="s">
        <v>55</v>
      </c>
      <c r="D42" s="1" t="s">
        <v>1</v>
      </c>
      <c r="E42" s="1" t="s">
        <v>1</v>
      </c>
      <c r="F42" s="1" t="s">
        <v>1</v>
      </c>
      <c r="G42" s="1" t="s">
        <v>2</v>
      </c>
      <c r="H42" s="1" t="s">
        <v>2</v>
      </c>
      <c r="I42" s="1" t="s">
        <v>4</v>
      </c>
      <c r="J42" s="1" t="s">
        <v>1</v>
      </c>
      <c r="K42" s="1" t="s">
        <v>1</v>
      </c>
      <c r="L42" s="1" t="s">
        <v>1</v>
      </c>
      <c r="M42" s="1" t="s">
        <v>3</v>
      </c>
      <c r="N42" s="1" t="s">
        <v>1</v>
      </c>
      <c r="O42" s="1" t="s">
        <v>1</v>
      </c>
      <c r="P42" s="1" t="s">
        <v>2</v>
      </c>
      <c r="Q42" s="1" t="s">
        <v>1</v>
      </c>
      <c r="R42" s="1" t="s">
        <v>53</v>
      </c>
      <c r="S42" s="1" t="s">
        <v>3</v>
      </c>
      <c r="T42" s="1" t="s">
        <v>2</v>
      </c>
      <c r="U42" s="1" t="s">
        <v>4</v>
      </c>
      <c r="V42" s="1" t="s">
        <v>1</v>
      </c>
      <c r="W42" s="1" t="s">
        <v>1</v>
      </c>
      <c r="X42" s="1" t="s">
        <v>1</v>
      </c>
      <c r="Y42" s="1" t="s">
        <v>1</v>
      </c>
      <c r="Z42" s="1" t="s">
        <v>53</v>
      </c>
      <c r="AA42" s="1" t="s">
        <v>53</v>
      </c>
      <c r="AB42" s="1" t="s">
        <v>53</v>
      </c>
      <c r="AC42" s="1" t="s">
        <v>53</v>
      </c>
      <c r="AD42" s="1" t="s">
        <v>53</v>
      </c>
      <c r="AE42" s="1" t="s">
        <v>52</v>
      </c>
      <c r="AF42" s="1" t="s">
        <v>18</v>
      </c>
      <c r="AM42" s="1" t="s">
        <v>4</v>
      </c>
      <c r="AN42" s="1" t="s">
        <v>3</v>
      </c>
      <c r="AO42" s="1" t="s">
        <v>3</v>
      </c>
      <c r="AP42" s="1" t="s">
        <v>3</v>
      </c>
      <c r="AQ42" s="1" t="s">
        <v>3</v>
      </c>
      <c r="AR42" s="1" t="s">
        <v>3</v>
      </c>
      <c r="AS42" s="1" t="s">
        <v>7</v>
      </c>
      <c r="AT42" s="1" t="s">
        <v>1</v>
      </c>
      <c r="AU42" s="1" t="s">
        <v>1</v>
      </c>
      <c r="AV42" s="1" t="s">
        <v>3</v>
      </c>
      <c r="AW42" s="1" t="s">
        <v>1</v>
      </c>
      <c r="AX42" s="1" t="s">
        <v>2</v>
      </c>
      <c r="AY42" s="1" t="s">
        <v>2</v>
      </c>
      <c r="AZ42" s="1" t="s">
        <v>1</v>
      </c>
      <c r="BA42" s="1" t="s">
        <v>1</v>
      </c>
      <c r="BB42" s="1" t="s">
        <v>1</v>
      </c>
      <c r="BC42" s="1" t="s">
        <v>1</v>
      </c>
      <c r="BD42" s="1" t="s">
        <v>3</v>
      </c>
      <c r="BE42" s="1" t="s">
        <v>1</v>
      </c>
      <c r="BF42" s="1" t="s">
        <v>1</v>
      </c>
      <c r="BG42" s="1" t="s">
        <v>1</v>
      </c>
      <c r="BH42" s="1" t="s">
        <v>1</v>
      </c>
      <c r="BI42" s="1" t="s">
        <v>4</v>
      </c>
      <c r="BJ42" s="1" t="s">
        <v>3</v>
      </c>
      <c r="BK42" s="1" t="s">
        <v>3</v>
      </c>
      <c r="BL42" s="1" t="s">
        <v>3</v>
      </c>
      <c r="BM42" s="1" t="s">
        <v>1</v>
      </c>
      <c r="BN42" s="1" t="s">
        <v>1</v>
      </c>
      <c r="BO42" s="1" t="s">
        <v>3</v>
      </c>
      <c r="BP42" s="1" t="s">
        <v>3</v>
      </c>
      <c r="BQ42" s="1" t="s">
        <v>1</v>
      </c>
      <c r="BR42" s="1" t="s">
        <v>3</v>
      </c>
      <c r="BS42" s="1" t="s">
        <v>4</v>
      </c>
      <c r="BT42" s="1" t="s">
        <v>18</v>
      </c>
      <c r="BU42" s="1" t="s">
        <v>18</v>
      </c>
      <c r="BV42" s="1" t="s">
        <v>18</v>
      </c>
      <c r="BW42" s="1" t="s">
        <v>4</v>
      </c>
      <c r="BX42" s="1" t="s">
        <v>18</v>
      </c>
      <c r="BY42" s="1" t="s">
        <v>18</v>
      </c>
      <c r="BZ42" s="1" t="s">
        <v>4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4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FJ42" s="1" t="s">
        <v>3</v>
      </c>
      <c r="FK42" s="1" t="s">
        <v>3</v>
      </c>
      <c r="FL42" s="1" t="s">
        <v>3</v>
      </c>
      <c r="FM42" s="1" t="s">
        <v>3</v>
      </c>
      <c r="FN42" s="1" t="s">
        <v>1</v>
      </c>
      <c r="FO42" s="1" t="s">
        <v>1</v>
      </c>
      <c r="FP42" s="1" t="s">
        <v>1</v>
      </c>
      <c r="FQ42" s="1" t="s">
        <v>3</v>
      </c>
      <c r="FR42" s="1" t="s">
        <v>1</v>
      </c>
      <c r="FS42" s="1" t="s">
        <v>2</v>
      </c>
      <c r="FT42" s="1" t="s">
        <v>1</v>
      </c>
      <c r="FU42" s="1" t="s">
        <v>3</v>
      </c>
      <c r="FV42" s="1" t="s">
        <v>3</v>
      </c>
      <c r="FW42" s="1" t="s">
        <v>3</v>
      </c>
      <c r="FX42" s="1" t="s">
        <v>3</v>
      </c>
      <c r="FY42" s="1" t="s">
        <v>3</v>
      </c>
      <c r="FZ42" s="1" t="s">
        <v>1</v>
      </c>
      <c r="GA42" s="1" t="s">
        <v>3</v>
      </c>
      <c r="GB42" s="1" t="s">
        <v>1</v>
      </c>
      <c r="GC42" s="1" t="s">
        <v>3</v>
      </c>
      <c r="GD42" s="1" t="s">
        <v>3</v>
      </c>
      <c r="GE42" s="1" t="s">
        <v>3</v>
      </c>
      <c r="GF42" s="1" t="s">
        <v>3</v>
      </c>
      <c r="GG42" s="1" t="s">
        <v>3</v>
      </c>
      <c r="GH42" s="1" t="s">
        <v>1</v>
      </c>
      <c r="GI42" s="1" t="s">
        <v>3</v>
      </c>
      <c r="GJ42" s="1" t="s">
        <v>3</v>
      </c>
      <c r="GK42" s="1" t="s">
        <v>18</v>
      </c>
      <c r="GP42" s="1" t="s">
        <v>4</v>
      </c>
      <c r="GQ42" s="1" t="s">
        <v>1</v>
      </c>
      <c r="GR42" s="1" t="s">
        <v>1</v>
      </c>
      <c r="GS42" s="1" t="s">
        <v>1</v>
      </c>
      <c r="GT42" s="1" t="s">
        <v>1</v>
      </c>
      <c r="GU42" s="1" t="s">
        <v>1</v>
      </c>
      <c r="GV42" s="1" t="s">
        <v>1</v>
      </c>
      <c r="GW42" s="1" t="s">
        <v>18</v>
      </c>
      <c r="HT42" s="1" t="s">
        <v>4</v>
      </c>
      <c r="HU42" s="1" t="s">
        <v>2</v>
      </c>
      <c r="HV42" s="1" t="s">
        <v>1</v>
      </c>
      <c r="HW42" s="1" t="s">
        <v>2</v>
      </c>
      <c r="HX42" s="1" t="s">
        <v>2</v>
      </c>
      <c r="HY42" s="1" t="s">
        <v>52</v>
      </c>
      <c r="HZ42" s="1" t="s">
        <v>53</v>
      </c>
      <c r="IA42" s="1" t="s">
        <v>52</v>
      </c>
      <c r="IB42" s="1" t="s">
        <v>2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4</v>
      </c>
      <c r="IK42" s="1" t="s">
        <v>4</v>
      </c>
      <c r="IL42" s="1" t="s">
        <v>18</v>
      </c>
      <c r="IM42" s="1" t="s">
        <v>18</v>
      </c>
      <c r="IN42" s="1" t="s">
        <v>18</v>
      </c>
      <c r="IO42" s="1" t="s">
        <v>9</v>
      </c>
      <c r="IP42" s="1" t="s">
        <v>9</v>
      </c>
      <c r="IQ42" s="1" t="s">
        <v>5</v>
      </c>
      <c r="IR42" s="1" t="s">
        <v>9</v>
      </c>
      <c r="IS42" s="1" t="s">
        <v>9</v>
      </c>
      <c r="IT42" s="1" t="s">
        <v>9</v>
      </c>
      <c r="IU42" s="1" t="s">
        <v>8</v>
      </c>
      <c r="IV42" s="1" t="s">
        <v>5</v>
      </c>
      <c r="IW42" s="1" t="s">
        <v>5</v>
      </c>
      <c r="IX42" s="1" t="s">
        <v>5</v>
      </c>
      <c r="IY42" s="1" t="s">
        <v>4</v>
      </c>
      <c r="IZ42" s="1" t="s">
        <v>1</v>
      </c>
      <c r="JA42" s="1" t="s">
        <v>1</v>
      </c>
      <c r="JB42" s="1" t="s">
        <v>3</v>
      </c>
      <c r="JC42" s="1" t="s">
        <v>1</v>
      </c>
      <c r="JD42" s="1" t="s">
        <v>1</v>
      </c>
      <c r="JE42" s="1" t="s">
        <v>3</v>
      </c>
      <c r="JF42" s="1" t="s">
        <v>53</v>
      </c>
      <c r="JG42" s="1" t="s">
        <v>1</v>
      </c>
      <c r="JH42" s="1" t="s">
        <v>1</v>
      </c>
      <c r="JI42" s="1" t="s">
        <v>1</v>
      </c>
      <c r="JJ42" s="1" t="s">
        <v>2</v>
      </c>
      <c r="JK42" s="1" t="s">
        <v>1</v>
      </c>
      <c r="JL42" s="1" t="s">
        <v>1</v>
      </c>
      <c r="JM42" s="1" t="s">
        <v>54</v>
      </c>
      <c r="JN42" s="1" t="s">
        <v>1</v>
      </c>
      <c r="JO42" s="1" t="s">
        <v>2</v>
      </c>
      <c r="JP42" s="1" t="s">
        <v>1</v>
      </c>
      <c r="JQ42" s="1" t="s">
        <v>18</v>
      </c>
      <c r="JV42" s="1" t="s">
        <v>18</v>
      </c>
      <c r="KA42" s="1" t="s">
        <v>4</v>
      </c>
      <c r="KB42" s="1" t="s">
        <v>1</v>
      </c>
      <c r="KC42" s="1" t="s">
        <v>1</v>
      </c>
      <c r="KD42" s="1" t="s">
        <v>1</v>
      </c>
      <c r="KE42" s="1" t="s">
        <v>1</v>
      </c>
      <c r="KF42" s="1" t="s">
        <v>1</v>
      </c>
      <c r="KG42" s="1" t="s">
        <v>1</v>
      </c>
      <c r="KH42" s="1" t="s">
        <v>1</v>
      </c>
      <c r="KI42" s="1" t="s">
        <v>1</v>
      </c>
      <c r="KJ42" s="1" t="s">
        <v>1</v>
      </c>
      <c r="KK42" s="1" t="s">
        <v>3</v>
      </c>
      <c r="KL42" s="1" t="s">
        <v>4</v>
      </c>
      <c r="KM42" s="1" t="s">
        <v>1</v>
      </c>
      <c r="KN42" s="1" t="s">
        <v>1</v>
      </c>
      <c r="KO42" s="1" t="s">
        <v>1</v>
      </c>
      <c r="KP42" s="1" t="s">
        <v>18</v>
      </c>
    </row>
    <row r="43" spans="1:306" ht="25.5" x14ac:dyDescent="0.2">
      <c r="A43" s="1" t="s">
        <v>0</v>
      </c>
      <c r="B43" s="1" t="s">
        <v>12</v>
      </c>
      <c r="C43" s="1" t="s">
        <v>55</v>
      </c>
      <c r="D43" s="1" t="s">
        <v>3</v>
      </c>
      <c r="E43" s="1" t="s">
        <v>54</v>
      </c>
      <c r="F43" s="1" t="s">
        <v>3</v>
      </c>
      <c r="G43" s="1" t="s">
        <v>3</v>
      </c>
      <c r="H43" s="1" t="s">
        <v>1</v>
      </c>
      <c r="I43" s="1" t="s">
        <v>18</v>
      </c>
      <c r="U43" s="1" t="s">
        <v>18</v>
      </c>
      <c r="AF43" s="1" t="s">
        <v>18</v>
      </c>
      <c r="AM43" s="1" t="s">
        <v>4</v>
      </c>
      <c r="AN43" s="1" t="s">
        <v>7</v>
      </c>
      <c r="AO43" s="1" t="s">
        <v>7</v>
      </c>
      <c r="AP43" s="1" t="s">
        <v>7</v>
      </c>
      <c r="AQ43" s="1" t="s">
        <v>7</v>
      </c>
      <c r="AR43" s="1" t="s">
        <v>7</v>
      </c>
      <c r="AS43" s="1" t="s">
        <v>7</v>
      </c>
      <c r="AT43" s="1" t="s">
        <v>7</v>
      </c>
      <c r="AU43" s="1" t="s">
        <v>7</v>
      </c>
      <c r="AV43" s="1" t="s">
        <v>7</v>
      </c>
      <c r="AW43" s="1" t="s">
        <v>7</v>
      </c>
      <c r="AX43" s="1" t="s">
        <v>3</v>
      </c>
      <c r="AY43" s="1" t="s">
        <v>7</v>
      </c>
      <c r="AZ43" s="1" t="s">
        <v>7</v>
      </c>
      <c r="BA43" s="1" t="s">
        <v>3</v>
      </c>
      <c r="BB43" s="1" t="s">
        <v>3</v>
      </c>
      <c r="BC43" s="1" t="s">
        <v>1</v>
      </c>
      <c r="BD43" s="1" t="s">
        <v>1</v>
      </c>
      <c r="BE43" s="1" t="s">
        <v>1</v>
      </c>
      <c r="BF43" s="1" t="s">
        <v>3</v>
      </c>
      <c r="BG43" s="1" t="s">
        <v>3</v>
      </c>
      <c r="BH43" s="1" t="s">
        <v>1</v>
      </c>
      <c r="BI43" s="1" t="s">
        <v>4</v>
      </c>
      <c r="BJ43" s="1" t="s">
        <v>2</v>
      </c>
      <c r="BK43" s="1" t="s">
        <v>1</v>
      </c>
      <c r="BL43" s="1" t="s">
        <v>1</v>
      </c>
      <c r="BM43" s="1" t="s">
        <v>3</v>
      </c>
      <c r="BN43" s="1" t="s">
        <v>3</v>
      </c>
      <c r="BO43" s="1" t="s">
        <v>1</v>
      </c>
      <c r="BP43" s="1" t="s">
        <v>3</v>
      </c>
      <c r="BQ43" s="1" t="s">
        <v>3</v>
      </c>
      <c r="BR43" s="1" t="s">
        <v>3</v>
      </c>
      <c r="BS43" s="1" t="s">
        <v>4</v>
      </c>
      <c r="BT43" s="1" t="s">
        <v>4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4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7</v>
      </c>
      <c r="FK43" s="1" t="s">
        <v>7</v>
      </c>
      <c r="FL43" s="1" t="s">
        <v>7</v>
      </c>
      <c r="FM43" s="1" t="s">
        <v>7</v>
      </c>
      <c r="FN43" s="1" t="s">
        <v>3</v>
      </c>
      <c r="FO43" s="1" t="s">
        <v>7</v>
      </c>
      <c r="FP43" s="1" t="s">
        <v>7</v>
      </c>
      <c r="FQ43" s="1" t="s">
        <v>7</v>
      </c>
      <c r="FR43" s="1" t="s">
        <v>7</v>
      </c>
      <c r="FS43" s="1" t="s">
        <v>3</v>
      </c>
      <c r="FT43" s="1" t="s">
        <v>7</v>
      </c>
      <c r="FU43" s="1" t="s">
        <v>7</v>
      </c>
      <c r="FV43" s="1" t="s">
        <v>7</v>
      </c>
      <c r="FW43" s="1" t="s">
        <v>7</v>
      </c>
      <c r="FX43" s="1" t="s">
        <v>7</v>
      </c>
      <c r="FY43" s="1" t="s">
        <v>7</v>
      </c>
      <c r="FZ43" s="1" t="s">
        <v>3</v>
      </c>
      <c r="GA43" s="1" t="s">
        <v>7</v>
      </c>
      <c r="GB43" s="1" t="s">
        <v>7</v>
      </c>
      <c r="GC43" s="1" t="s">
        <v>7</v>
      </c>
      <c r="GD43" s="1" t="s">
        <v>7</v>
      </c>
      <c r="GE43" s="1" t="s">
        <v>7</v>
      </c>
      <c r="GF43" s="1" t="s">
        <v>3</v>
      </c>
      <c r="GG43" s="1" t="s">
        <v>3</v>
      </c>
      <c r="GH43" s="1" t="s">
        <v>53</v>
      </c>
      <c r="GI43" s="1" t="s">
        <v>3</v>
      </c>
      <c r="GJ43" s="1" t="s">
        <v>3</v>
      </c>
      <c r="GK43" s="1" t="s">
        <v>18</v>
      </c>
      <c r="GP43" s="1" t="s">
        <v>4</v>
      </c>
      <c r="GQ43" s="1" t="s">
        <v>1</v>
      </c>
      <c r="GR43" s="1" t="s">
        <v>1</v>
      </c>
      <c r="GS43" s="1" t="s">
        <v>1</v>
      </c>
      <c r="GT43" s="1" t="s">
        <v>3</v>
      </c>
      <c r="GU43" s="1" t="s">
        <v>7</v>
      </c>
      <c r="GV43" s="1" t="s">
        <v>7</v>
      </c>
      <c r="GW43" s="1" t="s">
        <v>18</v>
      </c>
      <c r="HT43" s="1" t="s">
        <v>18</v>
      </c>
      <c r="IC43" s="1" t="s">
        <v>18</v>
      </c>
      <c r="IG43" s="1" t="s">
        <v>4</v>
      </c>
      <c r="IH43" s="1" t="s">
        <v>18</v>
      </c>
      <c r="II43" s="1" t="s">
        <v>4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9</v>
      </c>
      <c r="IP43" s="1" t="s">
        <v>5</v>
      </c>
      <c r="IQ43" s="1" t="s">
        <v>5</v>
      </c>
      <c r="IR43" s="1" t="s">
        <v>5</v>
      </c>
      <c r="IS43" s="1" t="s">
        <v>5</v>
      </c>
      <c r="IT43" s="1" t="s">
        <v>9</v>
      </c>
      <c r="IU43" s="1" t="s">
        <v>5</v>
      </c>
      <c r="IV43" s="1" t="s">
        <v>9</v>
      </c>
      <c r="IW43" s="1" t="s">
        <v>9</v>
      </c>
      <c r="IX43" s="1" t="s">
        <v>5</v>
      </c>
      <c r="IY43" s="1" t="s">
        <v>18</v>
      </c>
      <c r="JG43" s="1" t="s">
        <v>1</v>
      </c>
      <c r="JH43" s="1" t="s">
        <v>1</v>
      </c>
      <c r="JI43" s="1" t="s">
        <v>54</v>
      </c>
      <c r="JJ43" s="1" t="s">
        <v>54</v>
      </c>
      <c r="JK43" s="1" t="s">
        <v>1</v>
      </c>
      <c r="JL43" s="1" t="s">
        <v>1</v>
      </c>
      <c r="JM43" s="1" t="s">
        <v>54</v>
      </c>
      <c r="JN43" s="1" t="s">
        <v>54</v>
      </c>
      <c r="JO43" s="1" t="s">
        <v>1</v>
      </c>
      <c r="JP43" s="1" t="s">
        <v>1</v>
      </c>
      <c r="JQ43" s="1" t="s">
        <v>18</v>
      </c>
      <c r="JV43" s="1" t="s">
        <v>18</v>
      </c>
      <c r="KA43" s="1" t="s">
        <v>18</v>
      </c>
      <c r="KF43" s="1" t="s">
        <v>54</v>
      </c>
      <c r="KG43" s="1" t="s">
        <v>54</v>
      </c>
      <c r="KH43" s="1" t="s">
        <v>3</v>
      </c>
      <c r="KI43" s="1" t="s">
        <v>1</v>
      </c>
      <c r="KJ43" s="1" t="s">
        <v>7</v>
      </c>
      <c r="KK43" s="1" t="s">
        <v>7</v>
      </c>
      <c r="KL43" s="1" t="s">
        <v>4</v>
      </c>
      <c r="KM43" s="1" t="s">
        <v>2</v>
      </c>
      <c r="KN43" s="1" t="s">
        <v>1</v>
      </c>
      <c r="KO43" s="1" t="s">
        <v>2</v>
      </c>
      <c r="KP43" s="1" t="s">
        <v>18</v>
      </c>
    </row>
    <row r="44" spans="1:306" ht="25.5" x14ac:dyDescent="0.2">
      <c r="A44" s="1" t="s">
        <v>0</v>
      </c>
      <c r="B44" s="1" t="s">
        <v>12</v>
      </c>
      <c r="C44" s="1" t="s">
        <v>55</v>
      </c>
      <c r="D44" s="1" t="s">
        <v>7</v>
      </c>
      <c r="E44" s="1" t="s">
        <v>7</v>
      </c>
      <c r="F44" s="1" t="s">
        <v>7</v>
      </c>
      <c r="G44" s="1" t="s">
        <v>3</v>
      </c>
      <c r="H44" s="1" t="s">
        <v>3</v>
      </c>
      <c r="I44" s="1" t="s">
        <v>4</v>
      </c>
      <c r="J44" s="1" t="s">
        <v>3</v>
      </c>
      <c r="K44" s="1" t="s">
        <v>3</v>
      </c>
      <c r="L44" s="1" t="s">
        <v>3</v>
      </c>
      <c r="M44" s="1" t="s">
        <v>7</v>
      </c>
      <c r="N44" s="1" t="s">
        <v>7</v>
      </c>
      <c r="O44" s="1" t="s">
        <v>7</v>
      </c>
      <c r="P44" s="1" t="s">
        <v>7</v>
      </c>
      <c r="Q44" s="1" t="s">
        <v>7</v>
      </c>
      <c r="R44" s="1" t="s">
        <v>3</v>
      </c>
      <c r="S44" s="1" t="s">
        <v>3</v>
      </c>
      <c r="T44" s="1" t="s">
        <v>3</v>
      </c>
      <c r="U44" s="1" t="s">
        <v>4</v>
      </c>
      <c r="V44" s="1" t="s">
        <v>3</v>
      </c>
      <c r="W44" s="1" t="s">
        <v>3</v>
      </c>
      <c r="X44" s="1" t="s">
        <v>7</v>
      </c>
      <c r="Y44" s="1" t="s">
        <v>7</v>
      </c>
      <c r="Z44" s="1" t="s">
        <v>7</v>
      </c>
      <c r="AA44" s="1" t="s">
        <v>7</v>
      </c>
      <c r="AB44" s="1" t="s">
        <v>7</v>
      </c>
      <c r="AC44" s="1" t="s">
        <v>7</v>
      </c>
      <c r="AD44" s="1" t="s">
        <v>3</v>
      </c>
      <c r="AE44" s="1" t="s">
        <v>3</v>
      </c>
      <c r="AF44" s="1" t="s">
        <v>18</v>
      </c>
      <c r="AM44" s="1" t="s">
        <v>18</v>
      </c>
      <c r="BI44" s="1" t="s">
        <v>18</v>
      </c>
      <c r="BS44" s="1" t="s">
        <v>4</v>
      </c>
      <c r="BT44" s="1" t="s">
        <v>4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4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3</v>
      </c>
      <c r="FL44" s="1" t="s">
        <v>7</v>
      </c>
      <c r="FM44" s="1" t="s">
        <v>7</v>
      </c>
      <c r="FN44" s="1" t="s">
        <v>3</v>
      </c>
      <c r="FO44" s="1" t="s">
        <v>7</v>
      </c>
      <c r="FP44" s="1" t="s">
        <v>7</v>
      </c>
      <c r="FQ44" s="1" t="s">
        <v>7</v>
      </c>
      <c r="FR44" s="1" t="s">
        <v>7</v>
      </c>
      <c r="FS44" s="1" t="s">
        <v>7</v>
      </c>
      <c r="FT44" s="1" t="s">
        <v>7</v>
      </c>
      <c r="FU44" s="1" t="s">
        <v>7</v>
      </c>
      <c r="FV44" s="1" t="s">
        <v>7</v>
      </c>
      <c r="FW44" s="1" t="s">
        <v>7</v>
      </c>
      <c r="FX44" s="1" t="s">
        <v>7</v>
      </c>
      <c r="FY44" s="1" t="s">
        <v>7</v>
      </c>
      <c r="FZ44" s="1" t="s">
        <v>7</v>
      </c>
      <c r="GA44" s="1" t="s">
        <v>7</v>
      </c>
      <c r="GB44" s="1" t="s">
        <v>7</v>
      </c>
      <c r="GC44" s="1" t="s">
        <v>7</v>
      </c>
      <c r="GD44" s="1" t="s">
        <v>7</v>
      </c>
      <c r="GE44" s="1" t="s">
        <v>7</v>
      </c>
      <c r="GF44" s="1" t="s">
        <v>7</v>
      </c>
      <c r="GG44" s="1" t="s">
        <v>7</v>
      </c>
      <c r="GH44" s="1" t="s">
        <v>7</v>
      </c>
      <c r="GI44" s="1" t="s">
        <v>7</v>
      </c>
      <c r="GJ44" s="1" t="s">
        <v>7</v>
      </c>
      <c r="GK44" s="1" t="s">
        <v>4</v>
      </c>
      <c r="GL44" s="1" t="s">
        <v>3</v>
      </c>
      <c r="GM44" s="1" t="s">
        <v>3</v>
      </c>
      <c r="GN44" s="1" t="s">
        <v>7</v>
      </c>
      <c r="GO44" s="1" t="s">
        <v>7</v>
      </c>
      <c r="GP44" s="1" t="s">
        <v>18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4</v>
      </c>
      <c r="II44" s="1" t="s">
        <v>4</v>
      </c>
      <c r="IJ44" s="1" t="s">
        <v>4</v>
      </c>
      <c r="IK44" s="1" t="s">
        <v>4</v>
      </c>
      <c r="IL44" s="1" t="s">
        <v>4</v>
      </c>
      <c r="IM44" s="1" t="s">
        <v>4</v>
      </c>
      <c r="IN44" s="1" t="s">
        <v>18</v>
      </c>
      <c r="IO44" s="1" t="s">
        <v>6</v>
      </c>
      <c r="IP44" s="1" t="s">
        <v>6</v>
      </c>
      <c r="IQ44" s="1" t="s">
        <v>6</v>
      </c>
      <c r="IR44" s="1" t="s">
        <v>6</v>
      </c>
      <c r="IS44" s="1" t="s">
        <v>6</v>
      </c>
      <c r="IT44" s="1" t="s">
        <v>6</v>
      </c>
      <c r="IU44" s="1" t="s">
        <v>9</v>
      </c>
      <c r="IV44" s="1" t="s">
        <v>9</v>
      </c>
      <c r="IW44" s="1" t="s">
        <v>9</v>
      </c>
      <c r="IX44" s="1" t="s">
        <v>6</v>
      </c>
      <c r="IY44" s="1" t="s">
        <v>18</v>
      </c>
      <c r="JG44" s="1" t="s">
        <v>3</v>
      </c>
      <c r="JH44" s="1" t="s">
        <v>3</v>
      </c>
      <c r="JI44" s="1" t="s">
        <v>3</v>
      </c>
      <c r="JJ44" s="1" t="s">
        <v>3</v>
      </c>
      <c r="JK44" s="1" t="s">
        <v>7</v>
      </c>
      <c r="JL44" s="1" t="s">
        <v>7</v>
      </c>
      <c r="JM44" s="1" t="s">
        <v>7</v>
      </c>
      <c r="JN44" s="1" t="s">
        <v>7</v>
      </c>
      <c r="JO44" s="1" t="s">
        <v>7</v>
      </c>
      <c r="JP44" s="1" t="s">
        <v>7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7</v>
      </c>
      <c r="KH44" s="1" t="s">
        <v>7</v>
      </c>
      <c r="KI44" s="1" t="s">
        <v>7</v>
      </c>
      <c r="KJ44" s="1" t="s">
        <v>7</v>
      </c>
      <c r="KK44" s="1" t="s">
        <v>7</v>
      </c>
      <c r="KL44" s="1" t="s">
        <v>18</v>
      </c>
      <c r="KP44" s="1" t="s">
        <v>18</v>
      </c>
    </row>
    <row r="45" spans="1:306" ht="25.5" x14ac:dyDescent="0.2">
      <c r="A45" s="1" t="s">
        <v>0</v>
      </c>
      <c r="B45" s="1" t="s">
        <v>12</v>
      </c>
      <c r="C45" s="1" t="s">
        <v>55</v>
      </c>
      <c r="D45" s="1" t="s">
        <v>1</v>
      </c>
      <c r="E45" s="1" t="s">
        <v>3</v>
      </c>
      <c r="F45" s="1" t="s">
        <v>3</v>
      </c>
      <c r="G45" s="1" t="s">
        <v>1</v>
      </c>
      <c r="H45" s="1" t="s">
        <v>1</v>
      </c>
      <c r="I45" s="1" t="s">
        <v>4</v>
      </c>
      <c r="J45" s="1" t="s">
        <v>53</v>
      </c>
      <c r="K45" s="1" t="s">
        <v>3</v>
      </c>
      <c r="L45" s="1" t="s">
        <v>3</v>
      </c>
      <c r="M45" s="1" t="s">
        <v>53</v>
      </c>
      <c r="N45" s="1" t="s">
        <v>53</v>
      </c>
      <c r="O45" s="1" t="s">
        <v>1</v>
      </c>
      <c r="P45" s="1" t="s">
        <v>53</v>
      </c>
      <c r="Q45" s="1" t="s">
        <v>2</v>
      </c>
      <c r="R45" s="1" t="s">
        <v>53</v>
      </c>
      <c r="S45" s="1" t="s">
        <v>2</v>
      </c>
      <c r="T45" s="1" t="s">
        <v>2</v>
      </c>
      <c r="U45" s="1" t="s">
        <v>4</v>
      </c>
      <c r="V45" s="1" t="s">
        <v>1</v>
      </c>
      <c r="W45" s="1" t="s">
        <v>1</v>
      </c>
      <c r="X45" s="1" t="s">
        <v>1</v>
      </c>
      <c r="Y45" s="1" t="s">
        <v>53</v>
      </c>
      <c r="Z45" s="1" t="s">
        <v>1</v>
      </c>
      <c r="AA45" s="1" t="s">
        <v>1</v>
      </c>
      <c r="AB45" s="1" t="s">
        <v>53</v>
      </c>
      <c r="AC45" s="1" t="s">
        <v>53</v>
      </c>
      <c r="AD45" s="1" t="s">
        <v>53</v>
      </c>
      <c r="AE45" s="1" t="s">
        <v>1</v>
      </c>
      <c r="AF45" s="1" t="s">
        <v>18</v>
      </c>
      <c r="AM45" s="1" t="s">
        <v>4</v>
      </c>
      <c r="AN45" s="1" t="s">
        <v>3</v>
      </c>
      <c r="AO45" s="1" t="s">
        <v>3</v>
      </c>
      <c r="AP45" s="1" t="s">
        <v>2</v>
      </c>
      <c r="AQ45" s="1" t="s">
        <v>2</v>
      </c>
      <c r="AR45" s="1" t="s">
        <v>3</v>
      </c>
      <c r="AS45" s="1" t="s">
        <v>2</v>
      </c>
      <c r="AT45" s="1" t="s">
        <v>1</v>
      </c>
      <c r="AU45" s="1" t="s">
        <v>53</v>
      </c>
      <c r="AV45" s="1" t="s">
        <v>1</v>
      </c>
      <c r="AW45" s="1" t="s">
        <v>2</v>
      </c>
      <c r="AX45" s="1" t="s">
        <v>2</v>
      </c>
      <c r="AY45" s="1" t="s">
        <v>2</v>
      </c>
      <c r="AZ45" s="1" t="s">
        <v>2</v>
      </c>
      <c r="BA45" s="1" t="s">
        <v>2</v>
      </c>
      <c r="BB45" s="1" t="s">
        <v>2</v>
      </c>
      <c r="BC45" s="1" t="s">
        <v>1</v>
      </c>
      <c r="BD45" s="1" t="s">
        <v>1</v>
      </c>
      <c r="BE45" s="1" t="s">
        <v>52</v>
      </c>
      <c r="BF45" s="1" t="s">
        <v>52</v>
      </c>
      <c r="BG45" s="1" t="s">
        <v>2</v>
      </c>
      <c r="BH45" s="1" t="s">
        <v>2</v>
      </c>
      <c r="BI45" s="1" t="s">
        <v>4</v>
      </c>
      <c r="BJ45" s="1" t="s">
        <v>1</v>
      </c>
      <c r="BK45" s="1" t="s">
        <v>2</v>
      </c>
      <c r="BL45" s="1" t="s">
        <v>2</v>
      </c>
      <c r="BM45" s="1" t="s">
        <v>3</v>
      </c>
      <c r="BN45" s="1" t="s">
        <v>2</v>
      </c>
      <c r="BO45" s="1" t="s">
        <v>3</v>
      </c>
      <c r="BP45" s="1" t="s">
        <v>3</v>
      </c>
      <c r="BQ45" s="1" t="s">
        <v>1</v>
      </c>
      <c r="BR45" s="1" t="s">
        <v>1</v>
      </c>
      <c r="BS45" s="1" t="s">
        <v>4</v>
      </c>
      <c r="BT45" s="1" t="s">
        <v>18</v>
      </c>
      <c r="BU45" s="1" t="s">
        <v>18</v>
      </c>
      <c r="BV45" s="1" t="s">
        <v>4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4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FJ45" s="1" t="s">
        <v>3</v>
      </c>
      <c r="FK45" s="1" t="s">
        <v>7</v>
      </c>
      <c r="FL45" s="1" t="s">
        <v>3</v>
      </c>
      <c r="FM45" s="1" t="s">
        <v>3</v>
      </c>
      <c r="FN45" s="1" t="s">
        <v>2</v>
      </c>
      <c r="FO45" s="1" t="s">
        <v>3</v>
      </c>
      <c r="FP45" s="1" t="s">
        <v>3</v>
      </c>
      <c r="FQ45" s="1" t="s">
        <v>1</v>
      </c>
      <c r="FR45" s="1" t="s">
        <v>3</v>
      </c>
      <c r="FS45" s="1" t="s">
        <v>2</v>
      </c>
      <c r="FT45" s="1" t="s">
        <v>3</v>
      </c>
      <c r="FU45" s="1" t="s">
        <v>3</v>
      </c>
      <c r="FV45" s="1" t="s">
        <v>3</v>
      </c>
      <c r="FW45" s="1" t="s">
        <v>2</v>
      </c>
      <c r="FX45" s="1" t="s">
        <v>3</v>
      </c>
      <c r="FY45" s="1" t="s">
        <v>3</v>
      </c>
      <c r="FZ45" s="1" t="s">
        <v>3</v>
      </c>
      <c r="GA45" s="1" t="s">
        <v>3</v>
      </c>
      <c r="GB45" s="1" t="s">
        <v>1</v>
      </c>
      <c r="GC45" s="1" t="s">
        <v>2</v>
      </c>
      <c r="GD45" s="1" t="s">
        <v>3</v>
      </c>
      <c r="GE45" s="1" t="s">
        <v>1</v>
      </c>
      <c r="GF45" s="1" t="s">
        <v>3</v>
      </c>
      <c r="GG45" s="1" t="s">
        <v>3</v>
      </c>
      <c r="GH45" s="1" t="s">
        <v>3</v>
      </c>
      <c r="GI45" s="1" t="s">
        <v>3</v>
      </c>
      <c r="GJ45" s="1" t="s">
        <v>3</v>
      </c>
      <c r="GK45" s="1" t="s">
        <v>4</v>
      </c>
      <c r="GL45" s="1" t="s">
        <v>2</v>
      </c>
      <c r="GM45" s="1" t="s">
        <v>2</v>
      </c>
      <c r="GN45" s="1" t="s">
        <v>2</v>
      </c>
      <c r="GO45" s="1" t="s">
        <v>2</v>
      </c>
      <c r="GP45" s="1" t="s">
        <v>4</v>
      </c>
      <c r="GQ45" s="1" t="s">
        <v>2</v>
      </c>
      <c r="GR45" s="1" t="s">
        <v>3</v>
      </c>
      <c r="GS45" s="1" t="s">
        <v>1</v>
      </c>
      <c r="GT45" s="1" t="s">
        <v>1</v>
      </c>
      <c r="GU45" s="1" t="s">
        <v>3</v>
      </c>
      <c r="GV45" s="1" t="s">
        <v>3</v>
      </c>
      <c r="GW45" s="1" t="s">
        <v>18</v>
      </c>
      <c r="HT45" s="1" t="s">
        <v>4</v>
      </c>
      <c r="HU45" s="1" t="s">
        <v>2</v>
      </c>
      <c r="HV45" s="1" t="s">
        <v>1</v>
      </c>
      <c r="HW45" s="1" t="s">
        <v>2</v>
      </c>
      <c r="HX45" s="1" t="s">
        <v>1</v>
      </c>
      <c r="HY45" s="1" t="s">
        <v>1</v>
      </c>
      <c r="HZ45" s="1" t="s">
        <v>53</v>
      </c>
      <c r="IA45" s="1" t="s">
        <v>7</v>
      </c>
      <c r="IB45" s="1" t="s">
        <v>7</v>
      </c>
      <c r="IC45" s="1" t="s">
        <v>18</v>
      </c>
      <c r="IG45" s="1" t="s">
        <v>4</v>
      </c>
      <c r="IH45" s="1" t="s">
        <v>4</v>
      </c>
      <c r="II45" s="1" t="s">
        <v>4</v>
      </c>
      <c r="IJ45" s="1" t="s">
        <v>4</v>
      </c>
      <c r="IK45" s="1" t="s">
        <v>4</v>
      </c>
      <c r="IL45" s="1" t="s">
        <v>18</v>
      </c>
      <c r="IM45" s="1" t="s">
        <v>18</v>
      </c>
      <c r="IN45" s="1" t="s">
        <v>18</v>
      </c>
      <c r="IO45" s="1" t="s">
        <v>5</v>
      </c>
      <c r="IP45" s="1" t="s">
        <v>5</v>
      </c>
      <c r="IQ45" s="1" t="s">
        <v>9</v>
      </c>
      <c r="IR45" s="1" t="s">
        <v>9</v>
      </c>
      <c r="IS45" s="1" t="s">
        <v>5</v>
      </c>
      <c r="IT45" s="1" t="s">
        <v>5</v>
      </c>
      <c r="IU45" s="1" t="s">
        <v>8</v>
      </c>
      <c r="IV45" s="1" t="s">
        <v>5</v>
      </c>
      <c r="IW45" s="1" t="s">
        <v>5</v>
      </c>
      <c r="IX45" s="1" t="s">
        <v>5</v>
      </c>
      <c r="IY45" s="1" t="s">
        <v>4</v>
      </c>
      <c r="IZ45" s="1" t="s">
        <v>53</v>
      </c>
      <c r="JA45" s="1" t="s">
        <v>2</v>
      </c>
      <c r="JB45" s="1" t="s">
        <v>53</v>
      </c>
      <c r="JC45" s="1" t="s">
        <v>2</v>
      </c>
      <c r="JD45" s="1" t="s">
        <v>3</v>
      </c>
      <c r="JE45" s="1" t="s">
        <v>1</v>
      </c>
      <c r="JF45" s="1" t="s">
        <v>53</v>
      </c>
      <c r="JG45" s="1" t="s">
        <v>2</v>
      </c>
      <c r="JH45" s="1" t="s">
        <v>2</v>
      </c>
      <c r="JI45" s="1" t="s">
        <v>2</v>
      </c>
      <c r="JJ45" s="1" t="s">
        <v>54</v>
      </c>
      <c r="JK45" s="1" t="s">
        <v>1</v>
      </c>
      <c r="JL45" s="1" t="s">
        <v>1</v>
      </c>
      <c r="JM45" s="1" t="s">
        <v>2</v>
      </c>
      <c r="JN45" s="1" t="s">
        <v>3</v>
      </c>
      <c r="JO45" s="1" t="s">
        <v>2</v>
      </c>
      <c r="JP45" s="1" t="s">
        <v>2</v>
      </c>
      <c r="JQ45" s="1" t="s">
        <v>18</v>
      </c>
      <c r="JV45" s="1" t="s">
        <v>18</v>
      </c>
      <c r="KA45" s="1" t="s">
        <v>4</v>
      </c>
      <c r="KB45" s="1" t="s">
        <v>1</v>
      </c>
      <c r="KC45" s="1" t="s">
        <v>2</v>
      </c>
      <c r="KD45" s="1" t="s">
        <v>2</v>
      </c>
      <c r="KE45" s="1" t="s">
        <v>2</v>
      </c>
      <c r="KF45" s="1" t="s">
        <v>2</v>
      </c>
      <c r="KG45" s="1" t="s">
        <v>2</v>
      </c>
      <c r="KH45" s="1" t="s">
        <v>2</v>
      </c>
      <c r="KI45" s="1" t="s">
        <v>2</v>
      </c>
      <c r="KJ45" s="1" t="s">
        <v>2</v>
      </c>
      <c r="KK45" s="1" t="s">
        <v>1</v>
      </c>
      <c r="KL45" s="1" t="s">
        <v>4</v>
      </c>
      <c r="KM45" s="1" t="s">
        <v>2</v>
      </c>
      <c r="KN45" s="1" t="s">
        <v>2</v>
      </c>
      <c r="KO45" s="1" t="s">
        <v>2</v>
      </c>
      <c r="KP45" s="1" t="s">
        <v>18</v>
      </c>
    </row>
    <row r="46" spans="1:306" ht="25.5" x14ac:dyDescent="0.2">
      <c r="A46" s="1" t="s">
        <v>0</v>
      </c>
      <c r="B46" s="1" t="s">
        <v>12</v>
      </c>
      <c r="C46" s="1" t="s">
        <v>55</v>
      </c>
      <c r="D46" s="1" t="s">
        <v>1</v>
      </c>
      <c r="E46" s="1" t="s">
        <v>7</v>
      </c>
      <c r="F46" s="1" t="s">
        <v>1</v>
      </c>
      <c r="G46" s="1" t="s">
        <v>54</v>
      </c>
      <c r="H46" s="1" t="s">
        <v>1</v>
      </c>
      <c r="I46" s="1" t="s">
        <v>4</v>
      </c>
      <c r="J46" s="1" t="s">
        <v>53</v>
      </c>
      <c r="K46" s="1" t="s">
        <v>7</v>
      </c>
      <c r="L46" s="1" t="s">
        <v>7</v>
      </c>
      <c r="M46" s="1" t="s">
        <v>7</v>
      </c>
      <c r="N46" s="1" t="s">
        <v>53</v>
      </c>
      <c r="O46" s="1" t="s">
        <v>3</v>
      </c>
      <c r="P46" s="1" t="s">
        <v>1</v>
      </c>
      <c r="Q46" s="1" t="s">
        <v>53</v>
      </c>
      <c r="R46" s="1" t="s">
        <v>53</v>
      </c>
      <c r="S46" s="1" t="s">
        <v>7</v>
      </c>
      <c r="T46" s="1" t="s">
        <v>52</v>
      </c>
      <c r="U46" s="1" t="s">
        <v>18</v>
      </c>
      <c r="AF46" s="1" t="s">
        <v>18</v>
      </c>
      <c r="AM46" s="1" t="s">
        <v>4</v>
      </c>
      <c r="AN46" s="1" t="s">
        <v>7</v>
      </c>
      <c r="AO46" s="1" t="s">
        <v>7</v>
      </c>
      <c r="AP46" s="1" t="s">
        <v>7</v>
      </c>
      <c r="AQ46" s="1" t="s">
        <v>3</v>
      </c>
      <c r="AR46" s="1" t="s">
        <v>7</v>
      </c>
      <c r="AS46" s="1" t="s">
        <v>7</v>
      </c>
      <c r="AT46" s="1" t="s">
        <v>3</v>
      </c>
      <c r="AU46" s="1" t="s">
        <v>7</v>
      </c>
      <c r="AV46" s="1" t="s">
        <v>3</v>
      </c>
      <c r="AW46" s="1" t="s">
        <v>3</v>
      </c>
      <c r="AX46" s="1" t="s">
        <v>3</v>
      </c>
      <c r="AY46" s="1" t="s">
        <v>3</v>
      </c>
      <c r="AZ46" s="1" t="s">
        <v>3</v>
      </c>
      <c r="BA46" s="1" t="s">
        <v>3</v>
      </c>
      <c r="BB46" s="1" t="s">
        <v>3</v>
      </c>
      <c r="BC46" s="1" t="s">
        <v>3</v>
      </c>
      <c r="BD46" s="1" t="s">
        <v>7</v>
      </c>
      <c r="BE46" s="1" t="s">
        <v>3</v>
      </c>
      <c r="BF46" s="1" t="s">
        <v>3</v>
      </c>
      <c r="BG46" s="1" t="s">
        <v>7</v>
      </c>
      <c r="BH46" s="1" t="s">
        <v>7</v>
      </c>
      <c r="BI46" s="1" t="s">
        <v>4</v>
      </c>
      <c r="BJ46" s="1" t="s">
        <v>7</v>
      </c>
      <c r="BK46" s="1" t="s">
        <v>7</v>
      </c>
      <c r="BL46" s="1" t="s">
        <v>7</v>
      </c>
      <c r="BM46" s="1" t="s">
        <v>7</v>
      </c>
      <c r="BN46" s="1" t="s">
        <v>7</v>
      </c>
      <c r="BO46" s="1" t="s">
        <v>7</v>
      </c>
      <c r="BP46" s="1" t="s">
        <v>7</v>
      </c>
      <c r="BQ46" s="1" t="s">
        <v>7</v>
      </c>
      <c r="BR46" s="1" t="s">
        <v>7</v>
      </c>
      <c r="BS46" s="1" t="s">
        <v>4</v>
      </c>
      <c r="BT46" s="1" t="s">
        <v>4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4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FJ46" s="1" t="s">
        <v>7</v>
      </c>
      <c r="FK46" s="1" t="s">
        <v>7</v>
      </c>
      <c r="FL46" s="1" t="s">
        <v>7</v>
      </c>
      <c r="FM46" s="1" t="s">
        <v>7</v>
      </c>
      <c r="FN46" s="1" t="s">
        <v>52</v>
      </c>
      <c r="FO46" s="1" t="s">
        <v>7</v>
      </c>
      <c r="FP46" s="1" t="s">
        <v>7</v>
      </c>
      <c r="FQ46" s="1" t="s">
        <v>7</v>
      </c>
      <c r="FR46" s="1" t="s">
        <v>7</v>
      </c>
      <c r="FS46" s="1" t="s">
        <v>3</v>
      </c>
      <c r="FT46" s="1" t="s">
        <v>7</v>
      </c>
      <c r="FU46" s="1" t="s">
        <v>7</v>
      </c>
      <c r="FV46" s="1" t="s">
        <v>7</v>
      </c>
      <c r="FW46" s="1" t="s">
        <v>7</v>
      </c>
      <c r="FX46" s="1" t="s">
        <v>7</v>
      </c>
      <c r="FY46" s="1" t="s">
        <v>7</v>
      </c>
      <c r="FZ46" s="1" t="s">
        <v>3</v>
      </c>
      <c r="GA46" s="1" t="s">
        <v>7</v>
      </c>
      <c r="GB46" s="1" t="s">
        <v>3</v>
      </c>
      <c r="GC46" s="1" t="s">
        <v>7</v>
      </c>
      <c r="GD46" s="1" t="s">
        <v>7</v>
      </c>
      <c r="GE46" s="1" t="s">
        <v>7</v>
      </c>
      <c r="GF46" s="1" t="s">
        <v>7</v>
      </c>
      <c r="GG46" s="1" t="s">
        <v>7</v>
      </c>
      <c r="GH46" s="1" t="s">
        <v>7</v>
      </c>
      <c r="GI46" s="1" t="s">
        <v>7</v>
      </c>
      <c r="GJ46" s="1" t="s">
        <v>7</v>
      </c>
      <c r="GK46" s="1" t="s">
        <v>18</v>
      </c>
      <c r="GP46" s="1" t="s">
        <v>4</v>
      </c>
      <c r="GQ46" s="1" t="s">
        <v>2</v>
      </c>
      <c r="GR46" s="1" t="s">
        <v>53</v>
      </c>
      <c r="GS46" s="1" t="s">
        <v>2</v>
      </c>
      <c r="GT46" s="1" t="s">
        <v>3</v>
      </c>
      <c r="GU46" s="1" t="s">
        <v>7</v>
      </c>
      <c r="GV46" s="1" t="s">
        <v>7</v>
      </c>
      <c r="GW46" s="1" t="s">
        <v>18</v>
      </c>
      <c r="HT46" s="1" t="s">
        <v>4</v>
      </c>
      <c r="HU46" s="1" t="s">
        <v>7</v>
      </c>
      <c r="HV46" s="1" t="s">
        <v>7</v>
      </c>
      <c r="HW46" s="1" t="s">
        <v>3</v>
      </c>
      <c r="HX46" s="1" t="s">
        <v>53</v>
      </c>
      <c r="HY46" s="1" t="s">
        <v>53</v>
      </c>
      <c r="HZ46" s="1" t="s">
        <v>53</v>
      </c>
      <c r="IA46" s="1" t="s">
        <v>3</v>
      </c>
      <c r="IB46" s="1" t="s">
        <v>1</v>
      </c>
      <c r="IC46" s="1" t="s">
        <v>4</v>
      </c>
      <c r="ID46" s="1" t="s">
        <v>3</v>
      </c>
      <c r="IE46" s="1" t="s">
        <v>53</v>
      </c>
      <c r="IF46" s="1" t="s">
        <v>53</v>
      </c>
      <c r="IG46" s="1" t="s">
        <v>18</v>
      </c>
      <c r="IH46" s="1" t="s">
        <v>18</v>
      </c>
      <c r="II46" s="1" t="s">
        <v>18</v>
      </c>
      <c r="IJ46" s="1" t="s">
        <v>4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6</v>
      </c>
      <c r="IP46" s="1" t="s">
        <v>6</v>
      </c>
      <c r="IQ46" s="1" t="s">
        <v>6</v>
      </c>
      <c r="IR46" s="1" t="s">
        <v>9</v>
      </c>
      <c r="IS46" s="1" t="s">
        <v>9</v>
      </c>
      <c r="IT46" s="1" t="s">
        <v>6</v>
      </c>
      <c r="IU46" s="1" t="s">
        <v>9</v>
      </c>
      <c r="IV46" s="1" t="s">
        <v>9</v>
      </c>
      <c r="IW46" s="1" t="s">
        <v>9</v>
      </c>
      <c r="IX46" s="1" t="s">
        <v>9</v>
      </c>
      <c r="IY46" s="1" t="s">
        <v>18</v>
      </c>
      <c r="JG46" s="1" t="s">
        <v>3</v>
      </c>
      <c r="JH46" s="1" t="s">
        <v>7</v>
      </c>
      <c r="JI46" s="1" t="s">
        <v>54</v>
      </c>
      <c r="JJ46" s="1" t="s">
        <v>54</v>
      </c>
      <c r="JK46" s="1" t="s">
        <v>3</v>
      </c>
      <c r="JL46" s="1" t="s">
        <v>3</v>
      </c>
      <c r="JM46" s="1" t="s">
        <v>54</v>
      </c>
      <c r="JN46" s="1" t="s">
        <v>54</v>
      </c>
      <c r="JO46" s="1" t="s">
        <v>52</v>
      </c>
      <c r="JP46" s="1" t="s">
        <v>1</v>
      </c>
      <c r="JQ46" s="1" t="s">
        <v>4</v>
      </c>
      <c r="JR46" s="1" t="s">
        <v>52</v>
      </c>
      <c r="JS46" s="1" t="s">
        <v>52</v>
      </c>
      <c r="JT46" s="1" t="s">
        <v>52</v>
      </c>
      <c r="JU46" s="1" t="s">
        <v>52</v>
      </c>
      <c r="JV46" s="1" t="s">
        <v>18</v>
      </c>
      <c r="KA46" s="1" t="s">
        <v>4</v>
      </c>
      <c r="KB46" s="1" t="s">
        <v>3</v>
      </c>
      <c r="KC46" s="1" t="s">
        <v>3</v>
      </c>
      <c r="KD46" s="1" t="s">
        <v>3</v>
      </c>
      <c r="KE46" s="1" t="s">
        <v>3</v>
      </c>
      <c r="KF46" s="1" t="s">
        <v>7</v>
      </c>
      <c r="KG46" s="1" t="s">
        <v>7</v>
      </c>
      <c r="KH46" s="1" t="s">
        <v>54</v>
      </c>
      <c r="KI46" s="1" t="s">
        <v>52</v>
      </c>
      <c r="KJ46" s="1" t="s">
        <v>3</v>
      </c>
      <c r="KK46" s="1" t="s">
        <v>3</v>
      </c>
      <c r="KL46" s="1" t="s">
        <v>4</v>
      </c>
      <c r="KM46" s="1" t="s">
        <v>7</v>
      </c>
      <c r="KN46" s="1" t="s">
        <v>7</v>
      </c>
      <c r="KO46" s="1" t="s">
        <v>7</v>
      </c>
      <c r="KP46" s="1" t="s">
        <v>18</v>
      </c>
    </row>
    <row r="47" spans="1:306" ht="25.5" x14ac:dyDescent="0.2">
      <c r="A47" s="1" t="s">
        <v>0</v>
      </c>
      <c r="B47" s="1" t="s">
        <v>12</v>
      </c>
      <c r="C47" s="1" t="s">
        <v>55</v>
      </c>
      <c r="D47" s="1" t="s">
        <v>3</v>
      </c>
      <c r="E47" s="1" t="s">
        <v>3</v>
      </c>
      <c r="F47" s="1" t="s">
        <v>3</v>
      </c>
      <c r="G47" s="1" t="s">
        <v>3</v>
      </c>
      <c r="H47" s="1" t="s">
        <v>3</v>
      </c>
      <c r="I47" s="1" t="s">
        <v>4</v>
      </c>
      <c r="J47" s="1" t="s">
        <v>3</v>
      </c>
      <c r="K47" s="1" t="s">
        <v>3</v>
      </c>
      <c r="L47" s="1" t="s">
        <v>7</v>
      </c>
      <c r="M47" s="1" t="s">
        <v>3</v>
      </c>
      <c r="N47" s="1" t="s">
        <v>3</v>
      </c>
      <c r="O47" s="1" t="s">
        <v>3</v>
      </c>
      <c r="P47" s="1" t="s">
        <v>3</v>
      </c>
      <c r="Q47" s="1" t="s">
        <v>3</v>
      </c>
      <c r="R47" s="1" t="s">
        <v>3</v>
      </c>
      <c r="S47" s="1" t="s">
        <v>3</v>
      </c>
      <c r="T47" s="1" t="s">
        <v>3</v>
      </c>
      <c r="U47" s="1" t="s">
        <v>4</v>
      </c>
      <c r="V47" s="1" t="s">
        <v>3</v>
      </c>
      <c r="W47" s="1" t="s">
        <v>3</v>
      </c>
      <c r="X47" s="1" t="s">
        <v>3</v>
      </c>
      <c r="Y47" s="1" t="s">
        <v>3</v>
      </c>
      <c r="Z47" s="1" t="s">
        <v>7</v>
      </c>
      <c r="AA47" s="1" t="s">
        <v>3</v>
      </c>
      <c r="AB47" s="1" t="s">
        <v>3</v>
      </c>
      <c r="AC47" s="1" t="s">
        <v>7</v>
      </c>
      <c r="AD47" s="1" t="s">
        <v>7</v>
      </c>
      <c r="AE47" s="1" t="s">
        <v>3</v>
      </c>
      <c r="AF47" s="1" t="s">
        <v>4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3</v>
      </c>
      <c r="AL47" s="1" t="s">
        <v>3</v>
      </c>
      <c r="AM47" s="1" t="s">
        <v>4</v>
      </c>
      <c r="AN47" s="1" t="s">
        <v>3</v>
      </c>
      <c r="AO47" s="1" t="s">
        <v>3</v>
      </c>
      <c r="AP47" s="1" t="s">
        <v>3</v>
      </c>
      <c r="AQ47" s="1" t="s">
        <v>3</v>
      </c>
      <c r="AR47" s="1" t="s">
        <v>3</v>
      </c>
      <c r="AS47" s="1" t="s">
        <v>3</v>
      </c>
      <c r="AT47" s="1" t="s">
        <v>7</v>
      </c>
      <c r="AU47" s="1" t="s">
        <v>3</v>
      </c>
      <c r="AV47" s="1" t="s">
        <v>3</v>
      </c>
      <c r="AW47" s="1" t="s">
        <v>3</v>
      </c>
      <c r="AX47" s="1" t="s">
        <v>3</v>
      </c>
      <c r="AY47" s="1" t="s">
        <v>3</v>
      </c>
      <c r="AZ47" s="1" t="s">
        <v>3</v>
      </c>
      <c r="BA47" s="1" t="s">
        <v>3</v>
      </c>
      <c r="BB47" s="1" t="s">
        <v>3</v>
      </c>
      <c r="BC47" s="1" t="s">
        <v>3</v>
      </c>
      <c r="BD47" s="1" t="s">
        <v>1</v>
      </c>
      <c r="BE47" s="1" t="s">
        <v>1</v>
      </c>
      <c r="BF47" s="1" t="s">
        <v>3</v>
      </c>
      <c r="BG47" s="1" t="s">
        <v>3</v>
      </c>
      <c r="BH47" s="1" t="s">
        <v>3</v>
      </c>
      <c r="BI47" s="1" t="s">
        <v>4</v>
      </c>
      <c r="BJ47" s="1" t="s">
        <v>3</v>
      </c>
      <c r="BK47" s="1" t="s">
        <v>3</v>
      </c>
      <c r="BL47" s="1" t="s">
        <v>1</v>
      </c>
      <c r="BM47" s="1" t="s">
        <v>3</v>
      </c>
      <c r="BN47" s="1" t="s">
        <v>1</v>
      </c>
      <c r="BO47" s="1" t="s">
        <v>3</v>
      </c>
      <c r="BP47" s="1" t="s">
        <v>3</v>
      </c>
      <c r="BQ47" s="1" t="s">
        <v>3</v>
      </c>
      <c r="BR47" s="1" t="s">
        <v>3</v>
      </c>
      <c r="BS47" s="1" t="s">
        <v>18</v>
      </c>
      <c r="BT47" s="1" t="s">
        <v>18</v>
      </c>
      <c r="BU47" s="1" t="s">
        <v>18</v>
      </c>
      <c r="BV47" s="1" t="s">
        <v>18</v>
      </c>
      <c r="BW47" s="1" t="s">
        <v>18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GK47" s="1" t="s">
        <v>18</v>
      </c>
      <c r="GP47" s="1" t="s">
        <v>4</v>
      </c>
      <c r="GQ47" s="1" t="s">
        <v>3</v>
      </c>
      <c r="GR47" s="1" t="s">
        <v>3</v>
      </c>
      <c r="GS47" s="1" t="s">
        <v>1</v>
      </c>
      <c r="GT47" s="1" t="s">
        <v>1</v>
      </c>
      <c r="GU47" s="1" t="s">
        <v>3</v>
      </c>
      <c r="GV47" s="1" t="s">
        <v>3</v>
      </c>
      <c r="GW47" s="1" t="s">
        <v>18</v>
      </c>
      <c r="HT47" s="1" t="s">
        <v>18</v>
      </c>
      <c r="IC47" s="1" t="s">
        <v>4</v>
      </c>
      <c r="ID47" s="1" t="s">
        <v>3</v>
      </c>
      <c r="IE47" s="1" t="s">
        <v>3</v>
      </c>
      <c r="IF47" s="1" t="s">
        <v>3</v>
      </c>
      <c r="IG47" s="1" t="s">
        <v>4</v>
      </c>
      <c r="IH47" s="1" t="s">
        <v>4</v>
      </c>
      <c r="II47" s="1" t="s">
        <v>18</v>
      </c>
      <c r="IJ47" s="1" t="s">
        <v>18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6</v>
      </c>
      <c r="IQ47" s="1" t="s">
        <v>9</v>
      </c>
      <c r="IR47" s="1" t="s">
        <v>9</v>
      </c>
      <c r="IS47" s="1" t="s">
        <v>9</v>
      </c>
      <c r="IT47" s="1" t="s">
        <v>9</v>
      </c>
      <c r="IU47" s="1" t="s">
        <v>5</v>
      </c>
      <c r="IV47" s="1" t="s">
        <v>9</v>
      </c>
      <c r="IW47" s="1" t="s">
        <v>9</v>
      </c>
      <c r="IX47" s="1" t="s">
        <v>9</v>
      </c>
      <c r="IY47" s="1" t="s">
        <v>4</v>
      </c>
      <c r="IZ47" s="1" t="s">
        <v>3</v>
      </c>
      <c r="JA47" s="1" t="s">
        <v>3</v>
      </c>
      <c r="JB47" s="1" t="s">
        <v>3</v>
      </c>
      <c r="JC47" s="1" t="s">
        <v>1</v>
      </c>
      <c r="JD47" s="1" t="s">
        <v>3</v>
      </c>
      <c r="JE47" s="1" t="s">
        <v>53</v>
      </c>
      <c r="JF47" s="1" t="s">
        <v>53</v>
      </c>
      <c r="JG47" s="1" t="s">
        <v>3</v>
      </c>
      <c r="JH47" s="1" t="s">
        <v>1</v>
      </c>
      <c r="JI47" s="1" t="s">
        <v>3</v>
      </c>
      <c r="JJ47" s="1" t="s">
        <v>3</v>
      </c>
      <c r="JK47" s="1" t="s">
        <v>1</v>
      </c>
      <c r="JL47" s="1" t="s">
        <v>1</v>
      </c>
      <c r="JM47" s="1" t="s">
        <v>54</v>
      </c>
      <c r="JN47" s="1" t="s">
        <v>3</v>
      </c>
      <c r="JO47" s="1" t="s">
        <v>1</v>
      </c>
      <c r="JP47" s="1" t="s">
        <v>1</v>
      </c>
      <c r="JQ47" s="1" t="s">
        <v>18</v>
      </c>
      <c r="JV47" s="1" t="s">
        <v>18</v>
      </c>
      <c r="KA47" s="1" t="s">
        <v>18</v>
      </c>
      <c r="KF47" s="1" t="s">
        <v>1</v>
      </c>
      <c r="KG47" s="1" t="s">
        <v>1</v>
      </c>
      <c r="KH47" s="1" t="s">
        <v>3</v>
      </c>
      <c r="KI47" s="1" t="s">
        <v>1</v>
      </c>
      <c r="KJ47" s="1" t="s">
        <v>1</v>
      </c>
      <c r="KK47" s="1" t="s">
        <v>3</v>
      </c>
      <c r="KL47" s="1" t="s">
        <v>4</v>
      </c>
      <c r="KM47" s="1" t="s">
        <v>1</v>
      </c>
      <c r="KN47" s="1" t="s">
        <v>1</v>
      </c>
      <c r="KO47" s="1" t="s">
        <v>1</v>
      </c>
      <c r="KP47" s="1" t="s">
        <v>18</v>
      </c>
    </row>
    <row r="48" spans="1:306" ht="25.5" x14ac:dyDescent="0.2">
      <c r="A48" s="1" t="s">
        <v>0</v>
      </c>
      <c r="B48" s="1" t="s">
        <v>12</v>
      </c>
      <c r="C48" s="1" t="s">
        <v>55</v>
      </c>
      <c r="D48" s="1" t="s">
        <v>3</v>
      </c>
      <c r="E48" s="1" t="s">
        <v>3</v>
      </c>
      <c r="F48" s="1" t="s">
        <v>3</v>
      </c>
      <c r="G48" s="1" t="s">
        <v>1</v>
      </c>
      <c r="H48" s="1" t="s">
        <v>1</v>
      </c>
      <c r="I48" s="1" t="s">
        <v>4</v>
      </c>
      <c r="J48" s="1" t="s">
        <v>7</v>
      </c>
      <c r="K48" s="1" t="s">
        <v>53</v>
      </c>
      <c r="L48" s="1" t="s">
        <v>3</v>
      </c>
      <c r="M48" s="1" t="s">
        <v>3</v>
      </c>
      <c r="N48" s="1" t="s">
        <v>3</v>
      </c>
      <c r="O48" s="1" t="s">
        <v>3</v>
      </c>
      <c r="P48" s="1" t="s">
        <v>3</v>
      </c>
      <c r="Q48" s="1" t="s">
        <v>3</v>
      </c>
      <c r="R48" s="1" t="s">
        <v>53</v>
      </c>
      <c r="S48" s="1" t="s">
        <v>3</v>
      </c>
      <c r="T48" s="1" t="s">
        <v>53</v>
      </c>
      <c r="U48" s="1" t="s">
        <v>4</v>
      </c>
      <c r="V48" s="1" t="s">
        <v>3</v>
      </c>
      <c r="W48" s="1" t="s">
        <v>3</v>
      </c>
      <c r="X48" s="1" t="s">
        <v>3</v>
      </c>
      <c r="Y48" s="1" t="s">
        <v>3</v>
      </c>
      <c r="Z48" s="1" t="s">
        <v>3</v>
      </c>
      <c r="AA48" s="1" t="s">
        <v>3</v>
      </c>
      <c r="AB48" s="1" t="s">
        <v>3</v>
      </c>
      <c r="AC48" s="1" t="s">
        <v>3</v>
      </c>
      <c r="AD48" s="1" t="s">
        <v>3</v>
      </c>
      <c r="AE48" s="1" t="s">
        <v>1</v>
      </c>
      <c r="AF48" s="1" t="s">
        <v>18</v>
      </c>
      <c r="AM48" s="1" t="s">
        <v>4</v>
      </c>
      <c r="AN48" s="1" t="s">
        <v>3</v>
      </c>
      <c r="AO48" s="1" t="s">
        <v>3</v>
      </c>
      <c r="AP48" s="1" t="s">
        <v>3</v>
      </c>
      <c r="AQ48" s="1" t="s">
        <v>3</v>
      </c>
      <c r="AR48" s="1" t="s">
        <v>1</v>
      </c>
      <c r="AS48" s="1" t="s">
        <v>3</v>
      </c>
      <c r="AT48" s="1" t="s">
        <v>3</v>
      </c>
      <c r="AU48" s="1" t="s">
        <v>3</v>
      </c>
      <c r="AV48" s="1" t="s">
        <v>3</v>
      </c>
      <c r="AW48" s="1" t="s">
        <v>3</v>
      </c>
      <c r="AX48" s="1" t="s">
        <v>3</v>
      </c>
      <c r="AY48" s="1" t="s">
        <v>3</v>
      </c>
      <c r="AZ48" s="1" t="s">
        <v>1</v>
      </c>
      <c r="BA48" s="1" t="s">
        <v>1</v>
      </c>
      <c r="BB48" s="1" t="s">
        <v>1</v>
      </c>
      <c r="BC48" s="1" t="s">
        <v>3</v>
      </c>
      <c r="BD48" s="1" t="s">
        <v>3</v>
      </c>
      <c r="BE48" s="1" t="s">
        <v>3</v>
      </c>
      <c r="BF48" s="1" t="s">
        <v>3</v>
      </c>
      <c r="BG48" s="1" t="s">
        <v>1</v>
      </c>
      <c r="BH48" s="1" t="s">
        <v>3</v>
      </c>
      <c r="BI48" s="1" t="s">
        <v>18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4</v>
      </c>
      <c r="GQ48" s="1" t="s">
        <v>3</v>
      </c>
      <c r="GR48" s="1" t="s">
        <v>3</v>
      </c>
      <c r="GS48" s="1" t="s">
        <v>3</v>
      </c>
      <c r="GT48" s="1" t="s">
        <v>3</v>
      </c>
      <c r="GU48" s="1" t="s">
        <v>1</v>
      </c>
      <c r="GV48" s="1" t="s">
        <v>3</v>
      </c>
      <c r="GW48" s="1" t="s">
        <v>4</v>
      </c>
      <c r="GX48" s="1" t="s">
        <v>3</v>
      </c>
      <c r="GY48" s="1" t="s">
        <v>3</v>
      </c>
      <c r="GZ48" s="1" t="s">
        <v>3</v>
      </c>
      <c r="HA48" s="1" t="s">
        <v>3</v>
      </c>
      <c r="HB48" s="1" t="s">
        <v>3</v>
      </c>
      <c r="HC48" s="1" t="s">
        <v>3</v>
      </c>
      <c r="HD48" s="1" t="s">
        <v>3</v>
      </c>
      <c r="HE48" s="1" t="s">
        <v>3</v>
      </c>
      <c r="HF48" s="1" t="s">
        <v>3</v>
      </c>
      <c r="HG48" s="1" t="s">
        <v>3</v>
      </c>
      <c r="HH48" s="1" t="s">
        <v>3</v>
      </c>
      <c r="HI48" s="1" t="s">
        <v>7</v>
      </c>
      <c r="HJ48" s="1" t="s">
        <v>7</v>
      </c>
      <c r="HK48" s="1" t="s">
        <v>7</v>
      </c>
      <c r="HL48" s="1" t="s">
        <v>3</v>
      </c>
      <c r="HM48" s="1" t="s">
        <v>3</v>
      </c>
      <c r="HN48" s="1" t="s">
        <v>7</v>
      </c>
      <c r="HO48" s="1" t="s">
        <v>7</v>
      </c>
      <c r="HP48" s="1" t="s">
        <v>7</v>
      </c>
      <c r="HQ48" s="1" t="s">
        <v>7</v>
      </c>
      <c r="HR48" s="1" t="s">
        <v>7</v>
      </c>
      <c r="HS48" s="1" t="s">
        <v>7</v>
      </c>
      <c r="HT48" s="1" t="s">
        <v>4</v>
      </c>
      <c r="HU48" s="1" t="s">
        <v>3</v>
      </c>
      <c r="HV48" s="1" t="s">
        <v>3</v>
      </c>
      <c r="HW48" s="1" t="s">
        <v>3</v>
      </c>
      <c r="HX48" s="1" t="s">
        <v>3</v>
      </c>
      <c r="HY48" s="1" t="s">
        <v>1</v>
      </c>
      <c r="HZ48" s="1" t="s">
        <v>7</v>
      </c>
      <c r="IA48" s="1" t="s">
        <v>3</v>
      </c>
      <c r="IB48" s="1" t="s">
        <v>3</v>
      </c>
      <c r="IC48" s="1" t="s">
        <v>4</v>
      </c>
      <c r="ID48" s="1" t="s">
        <v>3</v>
      </c>
      <c r="IE48" s="1" t="s">
        <v>3</v>
      </c>
      <c r="IF48" s="1" t="s">
        <v>3</v>
      </c>
      <c r="IG48" s="1" t="s">
        <v>4</v>
      </c>
      <c r="IH48" s="1" t="s">
        <v>4</v>
      </c>
      <c r="II48" s="1" t="s">
        <v>18</v>
      </c>
      <c r="IJ48" s="1" t="s">
        <v>18</v>
      </c>
      <c r="IK48" s="1" t="s">
        <v>18</v>
      </c>
      <c r="IL48" s="1" t="s">
        <v>18</v>
      </c>
      <c r="IM48" s="1" t="s">
        <v>18</v>
      </c>
      <c r="IN48" s="1" t="s">
        <v>18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8</v>
      </c>
      <c r="IU48" s="1" t="s">
        <v>9</v>
      </c>
      <c r="IV48" s="1" t="s">
        <v>9</v>
      </c>
      <c r="IW48" s="1" t="s">
        <v>9</v>
      </c>
      <c r="IX48" s="1" t="s">
        <v>9</v>
      </c>
      <c r="IY48" s="1" t="s">
        <v>4</v>
      </c>
      <c r="IZ48" s="1" t="s">
        <v>3</v>
      </c>
      <c r="JA48" s="1" t="s">
        <v>3</v>
      </c>
      <c r="JB48" s="1" t="s">
        <v>3</v>
      </c>
      <c r="JC48" s="1" t="s">
        <v>3</v>
      </c>
      <c r="JD48" s="1" t="s">
        <v>3</v>
      </c>
      <c r="JE48" s="1" t="s">
        <v>7</v>
      </c>
      <c r="JF48" s="1" t="s">
        <v>7</v>
      </c>
      <c r="JG48" s="1" t="s">
        <v>3</v>
      </c>
      <c r="JH48" s="1" t="s">
        <v>3</v>
      </c>
      <c r="JI48" s="1" t="s">
        <v>1</v>
      </c>
      <c r="JJ48" s="1" t="s">
        <v>1</v>
      </c>
      <c r="JK48" s="1" t="s">
        <v>3</v>
      </c>
      <c r="JL48" s="1" t="s">
        <v>3</v>
      </c>
      <c r="JM48" s="1" t="s">
        <v>3</v>
      </c>
      <c r="JN48" s="1" t="s">
        <v>3</v>
      </c>
      <c r="JO48" s="1" t="s">
        <v>3</v>
      </c>
      <c r="JP48" s="1" t="s">
        <v>3</v>
      </c>
      <c r="JQ48" s="1" t="s">
        <v>18</v>
      </c>
      <c r="JV48" s="1" t="s">
        <v>18</v>
      </c>
      <c r="KA48" s="1" t="s">
        <v>18</v>
      </c>
      <c r="KF48" s="1" t="s">
        <v>3</v>
      </c>
      <c r="KG48" s="1" t="s">
        <v>3</v>
      </c>
      <c r="KH48" s="1" t="s">
        <v>7</v>
      </c>
      <c r="KI48" s="1" t="s">
        <v>1</v>
      </c>
      <c r="KJ48" s="1" t="s">
        <v>7</v>
      </c>
      <c r="KK48" s="1" t="s">
        <v>3</v>
      </c>
      <c r="KL48" s="1" t="s">
        <v>4</v>
      </c>
      <c r="KM48" s="1" t="s">
        <v>3</v>
      </c>
      <c r="KN48" s="1" t="s">
        <v>3</v>
      </c>
      <c r="KO48" s="1" t="s">
        <v>3</v>
      </c>
      <c r="KP48" s="1" t="s">
        <v>4</v>
      </c>
      <c r="KQ48" s="1" t="s">
        <v>1</v>
      </c>
      <c r="KR48" s="1" t="s">
        <v>1</v>
      </c>
      <c r="KS48" s="1" t="s">
        <v>1</v>
      </c>
      <c r="KT48" s="1" t="s">
        <v>1</v>
      </c>
    </row>
    <row r="49" spans="1:302" ht="25.5" x14ac:dyDescent="0.2">
      <c r="A49" s="1" t="s">
        <v>0</v>
      </c>
      <c r="B49" s="1" t="s">
        <v>12</v>
      </c>
      <c r="C49" s="1" t="s">
        <v>55</v>
      </c>
      <c r="D49" s="1" t="s">
        <v>3</v>
      </c>
      <c r="E49" s="1" t="s">
        <v>3</v>
      </c>
      <c r="F49" s="1" t="s">
        <v>54</v>
      </c>
      <c r="G49" s="1" t="s">
        <v>54</v>
      </c>
      <c r="H49" s="1" t="s">
        <v>54</v>
      </c>
      <c r="I49" s="1" t="s">
        <v>18</v>
      </c>
      <c r="U49" s="1" t="s">
        <v>4</v>
      </c>
      <c r="V49" s="1" t="s">
        <v>3</v>
      </c>
      <c r="W49" s="1" t="s">
        <v>3</v>
      </c>
      <c r="X49" s="1" t="s">
        <v>3</v>
      </c>
      <c r="Y49" s="1" t="s">
        <v>3</v>
      </c>
      <c r="Z49" s="1" t="s">
        <v>3</v>
      </c>
      <c r="AA49" s="1" t="s">
        <v>3</v>
      </c>
      <c r="AB49" s="1" t="s">
        <v>3</v>
      </c>
      <c r="AC49" s="1" t="s">
        <v>3</v>
      </c>
      <c r="AD49" s="1" t="s">
        <v>1</v>
      </c>
      <c r="AE49" s="1" t="s">
        <v>1</v>
      </c>
      <c r="AF49" s="1" t="s">
        <v>18</v>
      </c>
      <c r="AM49" s="1" t="s">
        <v>4</v>
      </c>
      <c r="AN49" s="1" t="s">
        <v>1</v>
      </c>
      <c r="AO49" s="1" t="s">
        <v>1</v>
      </c>
      <c r="AP49" s="1" t="s">
        <v>1</v>
      </c>
      <c r="AQ49" s="1" t="s">
        <v>1</v>
      </c>
      <c r="AR49" s="1" t="s">
        <v>2</v>
      </c>
      <c r="AS49" s="1" t="s">
        <v>1</v>
      </c>
      <c r="AT49" s="1" t="s">
        <v>1</v>
      </c>
      <c r="AU49" s="1" t="s">
        <v>3</v>
      </c>
      <c r="AV49" s="1" t="s">
        <v>1</v>
      </c>
      <c r="AW49" s="1" t="s">
        <v>2</v>
      </c>
      <c r="AX49" s="1" t="s">
        <v>2</v>
      </c>
      <c r="AY49" s="1" t="s">
        <v>2</v>
      </c>
      <c r="AZ49" s="1" t="s">
        <v>3</v>
      </c>
      <c r="BA49" s="1" t="s">
        <v>3</v>
      </c>
      <c r="BB49" s="1" t="s">
        <v>53</v>
      </c>
      <c r="BC49" s="1" t="s">
        <v>53</v>
      </c>
      <c r="BD49" s="1" t="s">
        <v>53</v>
      </c>
      <c r="BE49" s="1" t="s">
        <v>53</v>
      </c>
      <c r="BF49" s="1" t="s">
        <v>53</v>
      </c>
      <c r="BG49" s="1" t="s">
        <v>53</v>
      </c>
      <c r="BH49" s="1" t="s">
        <v>53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4</v>
      </c>
      <c r="GQ49" s="1" t="s">
        <v>3</v>
      </c>
      <c r="GR49" s="1" t="s">
        <v>3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4</v>
      </c>
      <c r="GX49" s="1" t="s">
        <v>3</v>
      </c>
      <c r="GY49" s="1" t="s">
        <v>1</v>
      </c>
      <c r="GZ49" s="1" t="s">
        <v>3</v>
      </c>
      <c r="HA49" s="1" t="s">
        <v>3</v>
      </c>
      <c r="HB49" s="1" t="s">
        <v>1</v>
      </c>
      <c r="HC49" s="1" t="s">
        <v>3</v>
      </c>
      <c r="HD49" s="1" t="s">
        <v>1</v>
      </c>
      <c r="HE49" s="1" t="s">
        <v>7</v>
      </c>
      <c r="HF49" s="1" t="s">
        <v>1</v>
      </c>
      <c r="HG49" s="1" t="s">
        <v>1</v>
      </c>
      <c r="HH49" s="1" t="s">
        <v>1</v>
      </c>
      <c r="HI49" s="1" t="s">
        <v>3</v>
      </c>
      <c r="HJ49" s="1" t="s">
        <v>3</v>
      </c>
      <c r="HK49" s="1" t="s">
        <v>3</v>
      </c>
      <c r="HL49" s="1" t="s">
        <v>1</v>
      </c>
      <c r="HM49" s="1" t="s">
        <v>1</v>
      </c>
      <c r="HN49" s="1" t="s">
        <v>1</v>
      </c>
      <c r="HO49" s="1" t="s">
        <v>3</v>
      </c>
      <c r="HP49" s="1" t="s">
        <v>3</v>
      </c>
      <c r="HQ49" s="1" t="s">
        <v>1</v>
      </c>
      <c r="HR49" s="1" t="s">
        <v>3</v>
      </c>
      <c r="HS49" s="1" t="s">
        <v>1</v>
      </c>
      <c r="HT49" s="1" t="s">
        <v>18</v>
      </c>
      <c r="IC49" s="1" t="s">
        <v>18</v>
      </c>
      <c r="IG49" s="1" t="s">
        <v>4</v>
      </c>
      <c r="IH49" s="1" t="s">
        <v>4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9</v>
      </c>
      <c r="IP49" s="1" t="s">
        <v>9</v>
      </c>
      <c r="IQ49" s="1" t="s">
        <v>9</v>
      </c>
      <c r="IR49" s="1" t="s">
        <v>5</v>
      </c>
      <c r="IS49" s="1" t="s">
        <v>9</v>
      </c>
      <c r="IT49" s="1" t="s">
        <v>9</v>
      </c>
      <c r="IU49" s="1" t="s">
        <v>5</v>
      </c>
      <c r="IV49" s="1" t="s">
        <v>5</v>
      </c>
      <c r="IW49" s="1" t="s">
        <v>9</v>
      </c>
      <c r="IX49" s="1" t="s">
        <v>5</v>
      </c>
      <c r="IY49" s="1" t="s">
        <v>18</v>
      </c>
      <c r="JG49" s="1" t="s">
        <v>1</v>
      </c>
      <c r="JH49" s="1" t="s">
        <v>1</v>
      </c>
      <c r="JI49" s="1" t="s">
        <v>2</v>
      </c>
      <c r="JJ49" s="1" t="s">
        <v>2</v>
      </c>
      <c r="JK49" s="1" t="s">
        <v>1</v>
      </c>
      <c r="JL49" s="1" t="s">
        <v>1</v>
      </c>
      <c r="JM49" s="1" t="s">
        <v>2</v>
      </c>
      <c r="JN49" s="1" t="s">
        <v>54</v>
      </c>
      <c r="JO49" s="1" t="s">
        <v>1</v>
      </c>
      <c r="JP49" s="1" t="s">
        <v>1</v>
      </c>
      <c r="JQ49" s="1" t="s">
        <v>18</v>
      </c>
      <c r="JV49" s="1" t="s">
        <v>18</v>
      </c>
      <c r="KA49" s="1" t="s">
        <v>18</v>
      </c>
      <c r="KF49" s="1" t="s">
        <v>1</v>
      </c>
      <c r="KG49" s="1" t="s">
        <v>1</v>
      </c>
      <c r="KH49" s="1" t="s">
        <v>1</v>
      </c>
      <c r="KI49" s="1" t="s">
        <v>1</v>
      </c>
      <c r="KJ49" s="1" t="s">
        <v>1</v>
      </c>
      <c r="KK49" s="1" t="s">
        <v>1</v>
      </c>
      <c r="KL49" s="1" t="s">
        <v>4</v>
      </c>
      <c r="KM49" s="1" t="s">
        <v>1</v>
      </c>
      <c r="KN49" s="1" t="s">
        <v>1</v>
      </c>
      <c r="KO49" s="1" t="s">
        <v>1</v>
      </c>
      <c r="KP49" s="1" t="s">
        <v>18</v>
      </c>
    </row>
    <row r="50" spans="1:302" ht="25.5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1</v>
      </c>
      <c r="F50" s="1" t="s">
        <v>1</v>
      </c>
      <c r="G50" s="1" t="s">
        <v>54</v>
      </c>
      <c r="H50" s="1" t="s">
        <v>54</v>
      </c>
      <c r="I50" s="1" t="s">
        <v>18</v>
      </c>
      <c r="U50" s="1" t="s">
        <v>18</v>
      </c>
      <c r="AF50" s="1" t="s">
        <v>18</v>
      </c>
      <c r="AM50" s="1" t="s">
        <v>18</v>
      </c>
      <c r="BI50" s="1" t="s">
        <v>18</v>
      </c>
      <c r="BS50" s="1" t="s">
        <v>18</v>
      </c>
      <c r="BT50" s="1" t="s">
        <v>18</v>
      </c>
      <c r="BU50" s="1" t="s">
        <v>18</v>
      </c>
      <c r="BV50" s="1" t="s">
        <v>18</v>
      </c>
      <c r="BW50" s="1" t="s">
        <v>18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GK50" s="1" t="s">
        <v>18</v>
      </c>
      <c r="GP50" s="1" t="s">
        <v>18</v>
      </c>
      <c r="GW50" s="1" t="s">
        <v>18</v>
      </c>
      <c r="HT50" s="1" t="s">
        <v>18</v>
      </c>
      <c r="IC50" s="1" t="s">
        <v>18</v>
      </c>
      <c r="IG50" s="1" t="s">
        <v>4</v>
      </c>
      <c r="IH50" s="1" t="s">
        <v>4</v>
      </c>
      <c r="II50" s="1" t="s">
        <v>18</v>
      </c>
      <c r="IJ50" s="1" t="s">
        <v>18</v>
      </c>
      <c r="IK50" s="1" t="s">
        <v>18</v>
      </c>
      <c r="IL50" s="1" t="s">
        <v>18</v>
      </c>
      <c r="IM50" s="1" t="s">
        <v>18</v>
      </c>
      <c r="IN50" s="1" t="s">
        <v>18</v>
      </c>
      <c r="IO50" s="1" t="s">
        <v>5</v>
      </c>
      <c r="IP50" s="1" t="s">
        <v>5</v>
      </c>
      <c r="IQ50" s="1" t="s">
        <v>5</v>
      </c>
      <c r="IR50" s="1" t="s">
        <v>8</v>
      </c>
      <c r="IS50" s="1" t="s">
        <v>9</v>
      </c>
      <c r="IT50" s="1" t="s">
        <v>5</v>
      </c>
      <c r="IU50" s="1" t="s">
        <v>5</v>
      </c>
      <c r="IV50" s="1" t="s">
        <v>5</v>
      </c>
      <c r="IW50" s="1" t="s">
        <v>5</v>
      </c>
      <c r="IX50" s="1" t="s">
        <v>5</v>
      </c>
      <c r="IY50" s="1" t="s">
        <v>18</v>
      </c>
      <c r="JG50" s="1" t="s">
        <v>1</v>
      </c>
      <c r="JH50" s="1" t="s">
        <v>1</v>
      </c>
      <c r="JI50" s="1" t="s">
        <v>2</v>
      </c>
      <c r="JJ50" s="1" t="s">
        <v>2</v>
      </c>
      <c r="JK50" s="1" t="s">
        <v>3</v>
      </c>
      <c r="JL50" s="1" t="s">
        <v>1</v>
      </c>
      <c r="JM50" s="1" t="s">
        <v>1</v>
      </c>
      <c r="JN50" s="1" t="s">
        <v>3</v>
      </c>
      <c r="JO50" s="1" t="s">
        <v>2</v>
      </c>
      <c r="JP50" s="1" t="s">
        <v>1</v>
      </c>
      <c r="JQ50" s="1" t="s">
        <v>18</v>
      </c>
      <c r="JV50" s="1" t="s">
        <v>18</v>
      </c>
      <c r="KA50" s="1" t="s">
        <v>18</v>
      </c>
      <c r="KF50" s="1" t="s">
        <v>54</v>
      </c>
      <c r="KG50" s="1" t="s">
        <v>54</v>
      </c>
      <c r="KH50" s="1" t="s">
        <v>1</v>
      </c>
      <c r="KI50" s="1" t="s">
        <v>1</v>
      </c>
      <c r="KJ50" s="1" t="s">
        <v>3</v>
      </c>
      <c r="KK50" s="1" t="s">
        <v>3</v>
      </c>
      <c r="KL50" s="1" t="s">
        <v>4</v>
      </c>
      <c r="KM50" s="1" t="s">
        <v>3</v>
      </c>
      <c r="KN50" s="1" t="s">
        <v>7</v>
      </c>
      <c r="KO50" s="1" t="s">
        <v>7</v>
      </c>
      <c r="KP50" s="1" t="s">
        <v>18</v>
      </c>
    </row>
    <row r="51" spans="1:302" ht="25.5" x14ac:dyDescent="0.2">
      <c r="A51" s="1" t="s">
        <v>0</v>
      </c>
      <c r="B51" s="1" t="s">
        <v>12</v>
      </c>
      <c r="C51" s="1" t="s">
        <v>55</v>
      </c>
      <c r="D51" s="1" t="s">
        <v>3</v>
      </c>
      <c r="E51" s="1" t="s">
        <v>3</v>
      </c>
      <c r="F51" s="1" t="s">
        <v>3</v>
      </c>
      <c r="G51" s="1" t="s">
        <v>52</v>
      </c>
      <c r="H51" s="1" t="s">
        <v>2</v>
      </c>
      <c r="I51" s="1" t="s">
        <v>4</v>
      </c>
      <c r="J51" s="1" t="s">
        <v>3</v>
      </c>
      <c r="K51" s="1" t="s">
        <v>3</v>
      </c>
      <c r="L51" s="1" t="s">
        <v>3</v>
      </c>
      <c r="M51" s="1" t="s">
        <v>7</v>
      </c>
      <c r="N51" s="1" t="s">
        <v>7</v>
      </c>
      <c r="O51" s="1" t="s">
        <v>3</v>
      </c>
      <c r="P51" s="1" t="s">
        <v>3</v>
      </c>
      <c r="Q51" s="1" t="s">
        <v>7</v>
      </c>
      <c r="R51" s="1" t="s">
        <v>53</v>
      </c>
      <c r="S51" s="1" t="s">
        <v>3</v>
      </c>
      <c r="T51" s="1" t="s">
        <v>3</v>
      </c>
      <c r="U51" s="1" t="s">
        <v>18</v>
      </c>
      <c r="AF51" s="1" t="s">
        <v>18</v>
      </c>
      <c r="AM51" s="1" t="s">
        <v>4</v>
      </c>
      <c r="AN51" s="1" t="s">
        <v>7</v>
      </c>
      <c r="AO51" s="1" t="s">
        <v>7</v>
      </c>
      <c r="AP51" s="1" t="s">
        <v>7</v>
      </c>
      <c r="AQ51" s="1" t="s">
        <v>7</v>
      </c>
      <c r="AR51" s="1" t="s">
        <v>7</v>
      </c>
      <c r="AS51" s="1" t="s">
        <v>7</v>
      </c>
      <c r="AT51" s="1" t="s">
        <v>7</v>
      </c>
      <c r="AU51" s="1" t="s">
        <v>7</v>
      </c>
      <c r="AV51" s="1" t="s">
        <v>7</v>
      </c>
      <c r="AW51" s="1" t="s">
        <v>7</v>
      </c>
      <c r="AX51" s="1" t="s">
        <v>7</v>
      </c>
      <c r="AY51" s="1" t="s">
        <v>7</v>
      </c>
      <c r="AZ51" s="1" t="s">
        <v>3</v>
      </c>
      <c r="BA51" s="1" t="s">
        <v>3</v>
      </c>
      <c r="BB51" s="1" t="s">
        <v>3</v>
      </c>
      <c r="BC51" s="1" t="s">
        <v>1</v>
      </c>
      <c r="BD51" s="1" t="s">
        <v>3</v>
      </c>
      <c r="BE51" s="1" t="s">
        <v>3</v>
      </c>
      <c r="BF51" s="1" t="s">
        <v>7</v>
      </c>
      <c r="BG51" s="1" t="s">
        <v>7</v>
      </c>
      <c r="BH51" s="1" t="s">
        <v>7</v>
      </c>
      <c r="BI51" s="1" t="s">
        <v>4</v>
      </c>
      <c r="BJ51" s="1" t="s">
        <v>7</v>
      </c>
      <c r="BK51" s="1" t="s">
        <v>7</v>
      </c>
      <c r="BL51" s="1" t="s">
        <v>7</v>
      </c>
      <c r="BM51" s="1" t="s">
        <v>7</v>
      </c>
      <c r="BN51" s="1" t="s">
        <v>3</v>
      </c>
      <c r="BO51" s="1" t="s">
        <v>7</v>
      </c>
      <c r="BP51" s="1" t="s">
        <v>7</v>
      </c>
      <c r="BQ51" s="1" t="s">
        <v>7</v>
      </c>
      <c r="BR51" s="1" t="s">
        <v>7</v>
      </c>
      <c r="BS51" s="1" t="s">
        <v>4</v>
      </c>
      <c r="BT51" s="1" t="s">
        <v>4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18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4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3</v>
      </c>
      <c r="FK51" s="1" t="s">
        <v>2</v>
      </c>
      <c r="FL51" s="1" t="s">
        <v>1</v>
      </c>
      <c r="FM51" s="1" t="s">
        <v>1</v>
      </c>
      <c r="FN51" s="1" t="s">
        <v>2</v>
      </c>
      <c r="FO51" s="1" t="s">
        <v>2</v>
      </c>
      <c r="FP51" s="1" t="s">
        <v>1</v>
      </c>
      <c r="FQ51" s="1" t="s">
        <v>1</v>
      </c>
      <c r="FR51" s="1" t="s">
        <v>1</v>
      </c>
      <c r="FS51" s="1" t="s">
        <v>3</v>
      </c>
      <c r="FT51" s="1" t="s">
        <v>2</v>
      </c>
      <c r="FU51" s="1" t="s">
        <v>3</v>
      </c>
      <c r="FV51" s="1" t="s">
        <v>1</v>
      </c>
      <c r="FW51" s="1" t="s">
        <v>1</v>
      </c>
      <c r="FX51" s="1" t="s">
        <v>1</v>
      </c>
      <c r="FY51" s="1" t="s">
        <v>1</v>
      </c>
      <c r="FZ51" s="1" t="s">
        <v>3</v>
      </c>
      <c r="GA51" s="1" t="s">
        <v>53</v>
      </c>
      <c r="GB51" s="1" t="s">
        <v>1</v>
      </c>
      <c r="GC51" s="1" t="s">
        <v>3</v>
      </c>
      <c r="GD51" s="1" t="s">
        <v>3</v>
      </c>
      <c r="GE51" s="1" t="s">
        <v>3</v>
      </c>
      <c r="GF51" s="1" t="s">
        <v>1</v>
      </c>
      <c r="GG51" s="1" t="s">
        <v>1</v>
      </c>
      <c r="GH51" s="1" t="s">
        <v>1</v>
      </c>
      <c r="GI51" s="1" t="s">
        <v>1</v>
      </c>
      <c r="GJ51" s="1" t="s">
        <v>1</v>
      </c>
      <c r="GK51" s="1" t="s">
        <v>4</v>
      </c>
      <c r="GL51" s="1" t="s">
        <v>3</v>
      </c>
      <c r="GM51" s="1" t="s">
        <v>3</v>
      </c>
      <c r="GN51" s="1" t="s">
        <v>3</v>
      </c>
      <c r="GO51" s="1" t="s">
        <v>3</v>
      </c>
      <c r="GP51" s="1" t="s">
        <v>18</v>
      </c>
      <c r="GW51" s="1" t="s">
        <v>18</v>
      </c>
      <c r="HT51" s="1" t="s">
        <v>18</v>
      </c>
      <c r="IC51" s="1" t="s">
        <v>4</v>
      </c>
      <c r="ID51" s="1" t="s">
        <v>3</v>
      </c>
      <c r="IE51" s="1" t="s">
        <v>3</v>
      </c>
      <c r="IF51" s="1" t="s">
        <v>1</v>
      </c>
      <c r="IG51" s="1" t="s">
        <v>4</v>
      </c>
      <c r="IH51" s="1" t="s">
        <v>4</v>
      </c>
      <c r="II51" s="1" t="s">
        <v>4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9</v>
      </c>
      <c r="IP51" s="1" t="s">
        <v>10</v>
      </c>
      <c r="IQ51" s="1" t="s">
        <v>8</v>
      </c>
      <c r="IR51" s="1" t="s">
        <v>8</v>
      </c>
      <c r="IS51" s="1" t="s">
        <v>5</v>
      </c>
      <c r="IT51" s="1" t="s">
        <v>9</v>
      </c>
      <c r="IU51" s="1" t="s">
        <v>9</v>
      </c>
      <c r="IV51" s="1" t="s">
        <v>9</v>
      </c>
      <c r="IW51" s="1" t="s">
        <v>9</v>
      </c>
      <c r="IX51" s="1" t="s">
        <v>5</v>
      </c>
      <c r="IY51" s="1" t="s">
        <v>18</v>
      </c>
      <c r="JG51" s="1" t="s">
        <v>2</v>
      </c>
      <c r="JH51" s="1" t="s">
        <v>1</v>
      </c>
      <c r="JI51" s="1" t="s">
        <v>54</v>
      </c>
      <c r="JJ51" s="1" t="s">
        <v>54</v>
      </c>
      <c r="JK51" s="1" t="s">
        <v>1</v>
      </c>
      <c r="JL51" s="1" t="s">
        <v>1</v>
      </c>
      <c r="JM51" s="1" t="s">
        <v>54</v>
      </c>
      <c r="JN51" s="1" t="s">
        <v>54</v>
      </c>
      <c r="JO51" s="1" t="s">
        <v>1</v>
      </c>
      <c r="JP51" s="1" t="s">
        <v>54</v>
      </c>
      <c r="JQ51" s="1" t="s">
        <v>18</v>
      </c>
      <c r="JV51" s="1" t="s">
        <v>18</v>
      </c>
      <c r="KA51" s="1" t="s">
        <v>18</v>
      </c>
      <c r="KF51" s="1" t="s">
        <v>1</v>
      </c>
      <c r="KG51" s="1" t="s">
        <v>54</v>
      </c>
      <c r="KH51" s="1" t="s">
        <v>7</v>
      </c>
      <c r="KI51" s="1" t="s">
        <v>3</v>
      </c>
      <c r="KJ51" s="1" t="s">
        <v>7</v>
      </c>
      <c r="KK51" s="1" t="s">
        <v>54</v>
      </c>
      <c r="KL51" s="1" t="s">
        <v>4</v>
      </c>
      <c r="KM51" s="1" t="s">
        <v>52</v>
      </c>
      <c r="KN51" s="1" t="s">
        <v>52</v>
      </c>
      <c r="KO51" s="1" t="s">
        <v>52</v>
      </c>
      <c r="KP51" s="1" t="s">
        <v>18</v>
      </c>
    </row>
    <row r="52" spans="1:302" ht="25.5" x14ac:dyDescent="0.2">
      <c r="A52" s="1" t="s">
        <v>0</v>
      </c>
      <c r="B52" s="1" t="s">
        <v>12</v>
      </c>
      <c r="C52" s="1" t="s">
        <v>55</v>
      </c>
      <c r="D52" s="1" t="s">
        <v>7</v>
      </c>
      <c r="E52" s="1" t="s">
        <v>7</v>
      </c>
      <c r="F52" s="1" t="s">
        <v>7</v>
      </c>
      <c r="G52" s="1" t="s">
        <v>3</v>
      </c>
      <c r="H52" s="1" t="s">
        <v>3</v>
      </c>
      <c r="I52" s="1" t="s">
        <v>4</v>
      </c>
      <c r="J52" s="1" t="s">
        <v>7</v>
      </c>
      <c r="K52" s="1" t="s">
        <v>7</v>
      </c>
      <c r="L52" s="1" t="s">
        <v>7</v>
      </c>
      <c r="M52" s="1" t="s">
        <v>7</v>
      </c>
      <c r="N52" s="1" t="s">
        <v>7</v>
      </c>
      <c r="O52" s="1" t="s">
        <v>7</v>
      </c>
      <c r="P52" s="1" t="s">
        <v>7</v>
      </c>
      <c r="Q52" s="1" t="s">
        <v>7</v>
      </c>
      <c r="R52" s="1" t="s">
        <v>53</v>
      </c>
      <c r="S52" s="1" t="s">
        <v>53</v>
      </c>
      <c r="T52" s="1" t="s">
        <v>53</v>
      </c>
      <c r="U52" s="1" t="s">
        <v>18</v>
      </c>
      <c r="AF52" s="1" t="s">
        <v>18</v>
      </c>
      <c r="AM52" s="1" t="s">
        <v>4</v>
      </c>
      <c r="AN52" s="1" t="s">
        <v>7</v>
      </c>
      <c r="AO52" s="1" t="s">
        <v>7</v>
      </c>
      <c r="AP52" s="1" t="s">
        <v>3</v>
      </c>
      <c r="AQ52" s="1" t="s">
        <v>3</v>
      </c>
      <c r="AR52" s="1" t="s">
        <v>1</v>
      </c>
      <c r="AS52" s="1" t="s">
        <v>7</v>
      </c>
      <c r="AT52" s="1" t="s">
        <v>3</v>
      </c>
      <c r="AU52" s="1" t="s">
        <v>3</v>
      </c>
      <c r="AV52" s="1" t="s">
        <v>7</v>
      </c>
      <c r="AW52" s="1" t="s">
        <v>7</v>
      </c>
      <c r="AX52" s="1" t="s">
        <v>7</v>
      </c>
      <c r="AY52" s="1" t="s">
        <v>7</v>
      </c>
      <c r="AZ52" s="1" t="s">
        <v>3</v>
      </c>
      <c r="BA52" s="1" t="s">
        <v>3</v>
      </c>
      <c r="BB52" s="1" t="s">
        <v>3</v>
      </c>
      <c r="BC52" s="1" t="s">
        <v>7</v>
      </c>
      <c r="BD52" s="1" t="s">
        <v>3</v>
      </c>
      <c r="BE52" s="1" t="s">
        <v>7</v>
      </c>
      <c r="BF52" s="1" t="s">
        <v>7</v>
      </c>
      <c r="BG52" s="1" t="s">
        <v>1</v>
      </c>
      <c r="BH52" s="1" t="s">
        <v>3</v>
      </c>
      <c r="BI52" s="1" t="s">
        <v>4</v>
      </c>
      <c r="BJ52" s="1" t="s">
        <v>7</v>
      </c>
      <c r="BK52" s="1" t="s">
        <v>7</v>
      </c>
      <c r="BL52" s="1" t="s">
        <v>7</v>
      </c>
      <c r="BM52" s="1" t="s">
        <v>7</v>
      </c>
      <c r="BN52" s="1" t="s">
        <v>3</v>
      </c>
      <c r="BO52" s="1" t="s">
        <v>7</v>
      </c>
      <c r="BP52" s="1" t="s">
        <v>7</v>
      </c>
      <c r="BQ52" s="1" t="s">
        <v>7</v>
      </c>
      <c r="BR52" s="1" t="s">
        <v>7</v>
      </c>
      <c r="BS52" s="1" t="s">
        <v>4</v>
      </c>
      <c r="BT52" s="1" t="s">
        <v>4</v>
      </c>
      <c r="BU52" s="1" t="s">
        <v>18</v>
      </c>
      <c r="BV52" s="1" t="s">
        <v>18</v>
      </c>
      <c r="BW52" s="1" t="s">
        <v>18</v>
      </c>
      <c r="BX52" s="1" t="s">
        <v>18</v>
      </c>
      <c r="BY52" s="1" t="s">
        <v>18</v>
      </c>
      <c r="BZ52" s="1" t="s">
        <v>4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18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18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FJ52" s="1" t="s">
        <v>7</v>
      </c>
      <c r="FK52" s="1" t="s">
        <v>7</v>
      </c>
      <c r="FL52" s="1" t="s">
        <v>7</v>
      </c>
      <c r="FM52" s="1" t="s">
        <v>7</v>
      </c>
      <c r="FN52" s="1" t="s">
        <v>2</v>
      </c>
      <c r="FO52" s="1" t="s">
        <v>3</v>
      </c>
      <c r="FP52" s="1" t="s">
        <v>7</v>
      </c>
      <c r="FQ52" s="1" t="s">
        <v>3</v>
      </c>
      <c r="FR52" s="1" t="s">
        <v>7</v>
      </c>
      <c r="FS52" s="1" t="s">
        <v>1</v>
      </c>
      <c r="FT52" s="1" t="s">
        <v>7</v>
      </c>
      <c r="FU52" s="1" t="s">
        <v>7</v>
      </c>
      <c r="FV52" s="1" t="s">
        <v>7</v>
      </c>
      <c r="FW52" s="1" t="s">
        <v>7</v>
      </c>
      <c r="FX52" s="1" t="s">
        <v>7</v>
      </c>
      <c r="FY52" s="1" t="s">
        <v>7</v>
      </c>
      <c r="FZ52" s="1" t="s">
        <v>3</v>
      </c>
      <c r="GA52" s="1" t="s">
        <v>7</v>
      </c>
      <c r="GB52" s="1" t="s">
        <v>7</v>
      </c>
      <c r="GC52" s="1" t="s">
        <v>7</v>
      </c>
      <c r="GD52" s="1" t="s">
        <v>7</v>
      </c>
      <c r="GE52" s="1" t="s">
        <v>7</v>
      </c>
      <c r="GF52" s="1" t="s">
        <v>7</v>
      </c>
      <c r="GG52" s="1" t="s">
        <v>7</v>
      </c>
      <c r="GH52" s="1" t="s">
        <v>7</v>
      </c>
      <c r="GI52" s="1" t="s">
        <v>7</v>
      </c>
      <c r="GJ52" s="1" t="s">
        <v>7</v>
      </c>
      <c r="GK52" s="1" t="s">
        <v>18</v>
      </c>
      <c r="GP52" s="1" t="s">
        <v>4</v>
      </c>
      <c r="GQ52" s="1" t="s">
        <v>7</v>
      </c>
      <c r="GR52" s="1" t="s">
        <v>7</v>
      </c>
      <c r="GS52" s="1" t="s">
        <v>3</v>
      </c>
      <c r="GT52" s="1" t="s">
        <v>53</v>
      </c>
      <c r="GU52" s="1" t="s">
        <v>3</v>
      </c>
      <c r="GV52" s="1" t="s">
        <v>7</v>
      </c>
      <c r="GW52" s="1" t="s">
        <v>18</v>
      </c>
      <c r="HT52" s="1" t="s">
        <v>4</v>
      </c>
      <c r="HU52" s="1" t="s">
        <v>3</v>
      </c>
      <c r="HV52" s="1" t="s">
        <v>3</v>
      </c>
      <c r="HW52" s="1" t="s">
        <v>1</v>
      </c>
      <c r="HX52" s="1" t="s">
        <v>3</v>
      </c>
      <c r="HY52" s="1" t="s">
        <v>52</v>
      </c>
      <c r="HZ52" s="1" t="s">
        <v>53</v>
      </c>
      <c r="IA52" s="1" t="s">
        <v>1</v>
      </c>
      <c r="IB52" s="1" t="s">
        <v>3</v>
      </c>
      <c r="IC52" s="1" t="s">
        <v>18</v>
      </c>
      <c r="IG52" s="1" t="s">
        <v>4</v>
      </c>
      <c r="IH52" s="1" t="s">
        <v>18</v>
      </c>
      <c r="II52" s="1" t="s">
        <v>18</v>
      </c>
      <c r="IJ52" s="1" t="s">
        <v>4</v>
      </c>
      <c r="IK52" s="1" t="s">
        <v>18</v>
      </c>
      <c r="IL52" s="1" t="s">
        <v>18</v>
      </c>
      <c r="IM52" s="1" t="s">
        <v>4</v>
      </c>
      <c r="IN52" s="1" t="s">
        <v>18</v>
      </c>
      <c r="IO52" s="1" t="s">
        <v>6</v>
      </c>
      <c r="IP52" s="1" t="s">
        <v>6</v>
      </c>
      <c r="IQ52" s="1" t="s">
        <v>6</v>
      </c>
      <c r="IR52" s="1" t="s">
        <v>6</v>
      </c>
      <c r="IS52" s="1" t="s">
        <v>9</v>
      </c>
      <c r="IT52" s="1" t="s">
        <v>6</v>
      </c>
      <c r="IU52" s="1" t="s">
        <v>9</v>
      </c>
      <c r="IV52" s="1" t="s">
        <v>6</v>
      </c>
      <c r="IW52" s="1" t="s">
        <v>6</v>
      </c>
      <c r="IX52" s="1" t="s">
        <v>6</v>
      </c>
      <c r="IY52" s="1" t="s">
        <v>4</v>
      </c>
      <c r="IZ52" s="1" t="s">
        <v>3</v>
      </c>
      <c r="JA52" s="1" t="s">
        <v>3</v>
      </c>
      <c r="JB52" s="1" t="s">
        <v>3</v>
      </c>
      <c r="JC52" s="1" t="s">
        <v>53</v>
      </c>
      <c r="JD52" s="1" t="s">
        <v>53</v>
      </c>
      <c r="JE52" s="1" t="s">
        <v>53</v>
      </c>
      <c r="JF52" s="1" t="s">
        <v>53</v>
      </c>
      <c r="JG52" s="1" t="s">
        <v>3</v>
      </c>
      <c r="JH52" s="1" t="s">
        <v>1</v>
      </c>
      <c r="JI52" s="1" t="s">
        <v>1</v>
      </c>
      <c r="JJ52" s="1" t="s">
        <v>3</v>
      </c>
      <c r="JK52" s="1" t="s">
        <v>1</v>
      </c>
      <c r="JL52" s="1" t="s">
        <v>1</v>
      </c>
      <c r="JM52" s="1" t="s">
        <v>1</v>
      </c>
      <c r="JN52" s="1" t="s">
        <v>3</v>
      </c>
      <c r="JO52" s="1" t="s">
        <v>1</v>
      </c>
      <c r="JP52" s="1" t="s">
        <v>1</v>
      </c>
      <c r="JQ52" s="1" t="s">
        <v>18</v>
      </c>
      <c r="JV52" s="1" t="s">
        <v>18</v>
      </c>
      <c r="KA52" s="1" t="s">
        <v>18</v>
      </c>
      <c r="KF52" s="1" t="s">
        <v>3</v>
      </c>
      <c r="KG52" s="1" t="s">
        <v>54</v>
      </c>
      <c r="KH52" s="1" t="s">
        <v>3</v>
      </c>
      <c r="KI52" s="1" t="s">
        <v>1</v>
      </c>
      <c r="KJ52" s="1" t="s">
        <v>3</v>
      </c>
      <c r="KK52" s="1" t="s">
        <v>3</v>
      </c>
      <c r="KL52" s="1" t="s">
        <v>4</v>
      </c>
      <c r="KM52" s="1" t="s">
        <v>1</v>
      </c>
      <c r="KN52" s="1" t="s">
        <v>1</v>
      </c>
      <c r="KO52" s="1" t="s">
        <v>1</v>
      </c>
      <c r="KP52" s="1" t="s">
        <v>18</v>
      </c>
    </row>
    <row r="53" spans="1:302" ht="25.5" x14ac:dyDescent="0.2">
      <c r="A53" s="1" t="s">
        <v>0</v>
      </c>
      <c r="B53" s="1" t="s">
        <v>12</v>
      </c>
      <c r="C53" s="1" t="s">
        <v>55</v>
      </c>
      <c r="D53" s="1" t="s">
        <v>3</v>
      </c>
      <c r="E53" s="1" t="s">
        <v>3</v>
      </c>
      <c r="F53" s="1" t="s">
        <v>7</v>
      </c>
      <c r="G53" s="1" t="s">
        <v>1</v>
      </c>
      <c r="H53" s="1" t="s">
        <v>3</v>
      </c>
      <c r="I53" s="1" t="s">
        <v>4</v>
      </c>
      <c r="J53" s="1" t="s">
        <v>3</v>
      </c>
      <c r="K53" s="1" t="s">
        <v>3</v>
      </c>
      <c r="L53" s="1" t="s">
        <v>7</v>
      </c>
      <c r="M53" s="1" t="s">
        <v>7</v>
      </c>
      <c r="N53" s="1" t="s">
        <v>3</v>
      </c>
      <c r="O53" s="1" t="s">
        <v>1</v>
      </c>
      <c r="P53" s="1" t="s">
        <v>1</v>
      </c>
      <c r="Q53" s="1" t="s">
        <v>3</v>
      </c>
      <c r="R53" s="1" t="s">
        <v>53</v>
      </c>
      <c r="S53" s="1" t="s">
        <v>1</v>
      </c>
      <c r="T53" s="1" t="s">
        <v>53</v>
      </c>
      <c r="U53" s="1" t="s">
        <v>4</v>
      </c>
      <c r="V53" s="1" t="s">
        <v>3</v>
      </c>
      <c r="W53" s="1" t="s">
        <v>3</v>
      </c>
      <c r="X53" s="1" t="s">
        <v>3</v>
      </c>
      <c r="Y53" s="1" t="s">
        <v>3</v>
      </c>
      <c r="Z53" s="1" t="s">
        <v>3</v>
      </c>
      <c r="AA53" s="1" t="s">
        <v>7</v>
      </c>
      <c r="AB53" s="1" t="s">
        <v>7</v>
      </c>
      <c r="AC53" s="1" t="s">
        <v>7</v>
      </c>
      <c r="AD53" s="1" t="s">
        <v>3</v>
      </c>
      <c r="AE53" s="1" t="s">
        <v>3</v>
      </c>
      <c r="AF53" s="1" t="s">
        <v>18</v>
      </c>
      <c r="AM53" s="1" t="s">
        <v>4</v>
      </c>
      <c r="AN53" s="1" t="s">
        <v>3</v>
      </c>
      <c r="AO53" s="1" t="s">
        <v>3</v>
      </c>
      <c r="AP53" s="1" t="s">
        <v>3</v>
      </c>
      <c r="AQ53" s="1" t="s">
        <v>3</v>
      </c>
      <c r="AR53" s="1" t="s">
        <v>1</v>
      </c>
      <c r="AS53" s="1" t="s">
        <v>7</v>
      </c>
      <c r="AT53" s="1" t="s">
        <v>3</v>
      </c>
      <c r="AU53" s="1" t="s">
        <v>2</v>
      </c>
      <c r="AV53" s="1" t="s">
        <v>1</v>
      </c>
      <c r="AW53" s="1" t="s">
        <v>3</v>
      </c>
      <c r="AX53" s="1" t="s">
        <v>1</v>
      </c>
      <c r="AY53" s="1" t="s">
        <v>1</v>
      </c>
      <c r="AZ53" s="1" t="s">
        <v>3</v>
      </c>
      <c r="BA53" s="1" t="s">
        <v>53</v>
      </c>
      <c r="BB53" s="1" t="s">
        <v>3</v>
      </c>
      <c r="BC53" s="1" t="s">
        <v>1</v>
      </c>
      <c r="BD53" s="1" t="s">
        <v>3</v>
      </c>
      <c r="BE53" s="1" t="s">
        <v>1</v>
      </c>
      <c r="BF53" s="1" t="s">
        <v>7</v>
      </c>
      <c r="BG53" s="1" t="s">
        <v>7</v>
      </c>
      <c r="BH53" s="1" t="s">
        <v>3</v>
      </c>
      <c r="BI53" s="1" t="s">
        <v>4</v>
      </c>
      <c r="BJ53" s="1" t="s">
        <v>3</v>
      </c>
      <c r="BK53" s="1" t="s">
        <v>7</v>
      </c>
      <c r="BL53" s="1" t="s">
        <v>3</v>
      </c>
      <c r="BM53" s="1" t="s">
        <v>7</v>
      </c>
      <c r="BN53" s="1" t="s">
        <v>7</v>
      </c>
      <c r="BO53" s="1" t="s">
        <v>7</v>
      </c>
      <c r="BP53" s="1" t="s">
        <v>3</v>
      </c>
      <c r="BQ53" s="1" t="s">
        <v>3</v>
      </c>
      <c r="BR53" s="1" t="s">
        <v>7</v>
      </c>
      <c r="BS53" s="1" t="s">
        <v>4</v>
      </c>
      <c r="BT53" s="1" t="s">
        <v>18</v>
      </c>
      <c r="BU53" s="1" t="s">
        <v>18</v>
      </c>
      <c r="BV53" s="1" t="s">
        <v>18</v>
      </c>
      <c r="BW53" s="1" t="s">
        <v>4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4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FJ53" s="1" t="s">
        <v>7</v>
      </c>
      <c r="FK53" s="1" t="s">
        <v>3</v>
      </c>
      <c r="FL53" s="1" t="s">
        <v>7</v>
      </c>
      <c r="FM53" s="1" t="s">
        <v>7</v>
      </c>
      <c r="FN53" s="1" t="s">
        <v>3</v>
      </c>
      <c r="FO53" s="1" t="s">
        <v>7</v>
      </c>
      <c r="FP53" s="1" t="s">
        <v>7</v>
      </c>
      <c r="FQ53" s="1" t="s">
        <v>3</v>
      </c>
      <c r="FR53" s="1" t="s">
        <v>7</v>
      </c>
      <c r="FS53" s="1" t="s">
        <v>3</v>
      </c>
      <c r="FT53" s="1" t="s">
        <v>7</v>
      </c>
      <c r="FU53" s="1" t="s">
        <v>7</v>
      </c>
      <c r="FV53" s="1" t="s">
        <v>7</v>
      </c>
      <c r="FW53" s="1" t="s">
        <v>7</v>
      </c>
      <c r="FX53" s="1" t="s">
        <v>7</v>
      </c>
      <c r="FY53" s="1" t="s">
        <v>7</v>
      </c>
      <c r="FZ53" s="1" t="s">
        <v>3</v>
      </c>
      <c r="GA53" s="1" t="s">
        <v>7</v>
      </c>
      <c r="GB53" s="1" t="s">
        <v>7</v>
      </c>
      <c r="GC53" s="1" t="s">
        <v>3</v>
      </c>
      <c r="GD53" s="1" t="s">
        <v>7</v>
      </c>
      <c r="GE53" s="1" t="s">
        <v>7</v>
      </c>
      <c r="GF53" s="1" t="s">
        <v>7</v>
      </c>
      <c r="GG53" s="1" t="s">
        <v>7</v>
      </c>
      <c r="GH53" s="1" t="s">
        <v>7</v>
      </c>
      <c r="GI53" s="1" t="s">
        <v>7</v>
      </c>
      <c r="GJ53" s="1" t="s">
        <v>7</v>
      </c>
      <c r="GK53" s="1" t="s">
        <v>18</v>
      </c>
      <c r="GP53" s="1" t="s">
        <v>4</v>
      </c>
      <c r="GQ53" s="1" t="s">
        <v>3</v>
      </c>
      <c r="GR53" s="1" t="s">
        <v>7</v>
      </c>
      <c r="GS53" s="1" t="s">
        <v>3</v>
      </c>
      <c r="GT53" s="1" t="s">
        <v>3</v>
      </c>
      <c r="GU53" s="1" t="s">
        <v>3</v>
      </c>
      <c r="GV53" s="1" t="s">
        <v>7</v>
      </c>
      <c r="GW53" s="1" t="s">
        <v>18</v>
      </c>
      <c r="HT53" s="1" t="s">
        <v>4</v>
      </c>
      <c r="HU53" s="1" t="s">
        <v>3</v>
      </c>
      <c r="HV53" s="1" t="s">
        <v>2</v>
      </c>
      <c r="HW53" s="1" t="s">
        <v>1</v>
      </c>
      <c r="HX53" s="1" t="s">
        <v>1</v>
      </c>
      <c r="HY53" s="1" t="s">
        <v>1</v>
      </c>
      <c r="HZ53" s="1" t="s">
        <v>3</v>
      </c>
      <c r="IA53" s="1" t="s">
        <v>1</v>
      </c>
      <c r="IB53" s="1" t="s">
        <v>3</v>
      </c>
      <c r="IC53" s="1" t="s">
        <v>18</v>
      </c>
      <c r="IG53" s="1" t="s">
        <v>4</v>
      </c>
      <c r="IH53" s="1" t="s">
        <v>4</v>
      </c>
      <c r="II53" s="1" t="s">
        <v>18</v>
      </c>
      <c r="IJ53" s="1" t="s">
        <v>4</v>
      </c>
      <c r="IK53" s="1" t="s">
        <v>18</v>
      </c>
      <c r="IL53" s="1" t="s">
        <v>18</v>
      </c>
      <c r="IM53" s="1" t="s">
        <v>18</v>
      </c>
      <c r="IN53" s="1" t="s">
        <v>18</v>
      </c>
      <c r="IO53" s="1" t="s">
        <v>6</v>
      </c>
      <c r="IP53" s="1" t="s">
        <v>6</v>
      </c>
      <c r="IQ53" s="1" t="s">
        <v>9</v>
      </c>
      <c r="IR53" s="1" t="s">
        <v>6</v>
      </c>
      <c r="IS53" s="1" t="s">
        <v>6</v>
      </c>
      <c r="IT53" s="1" t="s">
        <v>6</v>
      </c>
      <c r="IU53" s="1" t="s">
        <v>6</v>
      </c>
      <c r="IV53" s="1" t="s">
        <v>9</v>
      </c>
      <c r="IW53" s="1" t="s">
        <v>9</v>
      </c>
      <c r="IX53" s="1" t="s">
        <v>9</v>
      </c>
      <c r="IY53" s="1" t="s">
        <v>4</v>
      </c>
      <c r="IZ53" s="1" t="s">
        <v>7</v>
      </c>
      <c r="JA53" s="1" t="s">
        <v>3</v>
      </c>
      <c r="JB53" s="1" t="s">
        <v>7</v>
      </c>
      <c r="JC53" s="1" t="s">
        <v>7</v>
      </c>
      <c r="JD53" s="1" t="s">
        <v>7</v>
      </c>
      <c r="JE53" s="1" t="s">
        <v>7</v>
      </c>
      <c r="JF53" s="1" t="s">
        <v>53</v>
      </c>
      <c r="JG53" s="1" t="s">
        <v>3</v>
      </c>
      <c r="JH53" s="1" t="s">
        <v>7</v>
      </c>
      <c r="JI53" s="1" t="s">
        <v>54</v>
      </c>
      <c r="JJ53" s="1" t="s">
        <v>54</v>
      </c>
      <c r="JK53" s="1" t="s">
        <v>3</v>
      </c>
      <c r="JL53" s="1" t="s">
        <v>3</v>
      </c>
      <c r="JM53" s="1" t="s">
        <v>54</v>
      </c>
      <c r="JN53" s="1" t="s">
        <v>3</v>
      </c>
      <c r="JO53" s="1" t="s">
        <v>7</v>
      </c>
      <c r="JP53" s="1" t="s">
        <v>3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3</v>
      </c>
      <c r="KH53" s="1" t="s">
        <v>3</v>
      </c>
      <c r="KI53" s="1" t="s">
        <v>3</v>
      </c>
      <c r="KJ53" s="1" t="s">
        <v>7</v>
      </c>
      <c r="KK53" s="1" t="s">
        <v>7</v>
      </c>
      <c r="KL53" s="1" t="s">
        <v>4</v>
      </c>
      <c r="KM53" s="1" t="s">
        <v>1</v>
      </c>
      <c r="KN53" s="1" t="s">
        <v>2</v>
      </c>
      <c r="KO53" s="1" t="s">
        <v>1</v>
      </c>
      <c r="KP53" s="1" t="s">
        <v>18</v>
      </c>
    </row>
    <row r="54" spans="1:302" ht="25.5" x14ac:dyDescent="0.2">
      <c r="A54" s="1" t="s">
        <v>0</v>
      </c>
      <c r="B54" s="1" t="s">
        <v>12</v>
      </c>
      <c r="C54" s="1" t="s">
        <v>55</v>
      </c>
      <c r="D54" s="1" t="s">
        <v>7</v>
      </c>
      <c r="E54" s="1" t="s">
        <v>7</v>
      </c>
      <c r="F54" s="1" t="s">
        <v>7</v>
      </c>
      <c r="G54" s="1" t="s">
        <v>1</v>
      </c>
      <c r="H54" s="1" t="s">
        <v>1</v>
      </c>
      <c r="I54" s="1" t="s">
        <v>4</v>
      </c>
      <c r="J54" s="1" t="s">
        <v>53</v>
      </c>
      <c r="K54" s="1" t="s">
        <v>3</v>
      </c>
      <c r="L54" s="1" t="s">
        <v>3</v>
      </c>
      <c r="M54" s="1" t="s">
        <v>7</v>
      </c>
      <c r="N54" s="1" t="s">
        <v>1</v>
      </c>
      <c r="O54" s="1" t="s">
        <v>1</v>
      </c>
      <c r="P54" s="1" t="s">
        <v>1</v>
      </c>
      <c r="Q54" s="1" t="s">
        <v>7</v>
      </c>
      <c r="R54" s="1" t="s">
        <v>53</v>
      </c>
      <c r="S54" s="1" t="s">
        <v>1</v>
      </c>
      <c r="T54" s="1" t="s">
        <v>53</v>
      </c>
      <c r="U54" s="1" t="s">
        <v>18</v>
      </c>
      <c r="AF54" s="1" t="s">
        <v>18</v>
      </c>
      <c r="AM54" s="1" t="s">
        <v>4</v>
      </c>
      <c r="AN54" s="1" t="s">
        <v>7</v>
      </c>
      <c r="AO54" s="1" t="s">
        <v>7</v>
      </c>
      <c r="AP54" s="1" t="s">
        <v>1</v>
      </c>
      <c r="AQ54" s="1" t="s">
        <v>2</v>
      </c>
      <c r="AR54" s="1" t="s">
        <v>3</v>
      </c>
      <c r="AS54" s="1" t="s">
        <v>7</v>
      </c>
      <c r="AT54" s="1" t="s">
        <v>52</v>
      </c>
      <c r="AU54" s="1" t="s">
        <v>1</v>
      </c>
      <c r="AV54" s="1" t="s">
        <v>7</v>
      </c>
      <c r="AW54" s="1" t="s">
        <v>7</v>
      </c>
      <c r="AX54" s="1" t="s">
        <v>7</v>
      </c>
      <c r="AY54" s="1" t="s">
        <v>7</v>
      </c>
      <c r="AZ54" s="1" t="s">
        <v>7</v>
      </c>
      <c r="BA54" s="1" t="s">
        <v>7</v>
      </c>
      <c r="BB54" s="1" t="s">
        <v>3</v>
      </c>
      <c r="BC54" s="1" t="s">
        <v>7</v>
      </c>
      <c r="BD54" s="1" t="s">
        <v>7</v>
      </c>
      <c r="BE54" s="1" t="s">
        <v>7</v>
      </c>
      <c r="BF54" s="1" t="s">
        <v>52</v>
      </c>
      <c r="BG54" s="1" t="s">
        <v>2</v>
      </c>
      <c r="BH54" s="1" t="s">
        <v>2</v>
      </c>
      <c r="BI54" s="1" t="s">
        <v>4</v>
      </c>
      <c r="BJ54" s="1" t="s">
        <v>3</v>
      </c>
      <c r="BK54" s="1" t="s">
        <v>7</v>
      </c>
      <c r="BL54" s="1" t="s">
        <v>7</v>
      </c>
      <c r="BM54" s="1" t="s">
        <v>3</v>
      </c>
      <c r="BN54" s="1" t="s">
        <v>52</v>
      </c>
      <c r="BO54" s="1" t="s">
        <v>3</v>
      </c>
      <c r="BP54" s="1" t="s">
        <v>3</v>
      </c>
      <c r="BQ54" s="1" t="s">
        <v>52</v>
      </c>
      <c r="BR54" s="1" t="s">
        <v>3</v>
      </c>
      <c r="BS54" s="1" t="s">
        <v>4</v>
      </c>
      <c r="BT54" s="1" t="s">
        <v>18</v>
      </c>
      <c r="BU54" s="1" t="s">
        <v>18</v>
      </c>
      <c r="BV54" s="1" t="s">
        <v>18</v>
      </c>
      <c r="BW54" s="1" t="s">
        <v>4</v>
      </c>
      <c r="BX54" s="1" t="s">
        <v>18</v>
      </c>
      <c r="BY54" s="1" t="s">
        <v>18</v>
      </c>
      <c r="BZ54" s="1" t="s">
        <v>4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18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7</v>
      </c>
      <c r="FK54" s="1" t="s">
        <v>3</v>
      </c>
      <c r="FL54" s="1" t="s">
        <v>7</v>
      </c>
      <c r="FM54" s="1" t="s">
        <v>7</v>
      </c>
      <c r="FN54" s="1" t="s">
        <v>52</v>
      </c>
      <c r="FO54" s="1" t="s">
        <v>3</v>
      </c>
      <c r="FP54" s="1" t="s">
        <v>3</v>
      </c>
      <c r="FQ54" s="1" t="s">
        <v>7</v>
      </c>
      <c r="FR54" s="1" t="s">
        <v>7</v>
      </c>
      <c r="FS54" s="1" t="s">
        <v>3</v>
      </c>
      <c r="FT54" s="1" t="s">
        <v>7</v>
      </c>
      <c r="FU54" s="1" t="s">
        <v>7</v>
      </c>
      <c r="FV54" s="1" t="s">
        <v>7</v>
      </c>
      <c r="FW54" s="1" t="s">
        <v>7</v>
      </c>
      <c r="FX54" s="1" t="s">
        <v>7</v>
      </c>
      <c r="FY54" s="1" t="s">
        <v>3</v>
      </c>
      <c r="FZ54" s="1" t="s">
        <v>7</v>
      </c>
      <c r="GA54" s="1" t="s">
        <v>3</v>
      </c>
      <c r="GB54" s="1" t="s">
        <v>7</v>
      </c>
      <c r="GC54" s="1" t="s">
        <v>7</v>
      </c>
      <c r="GD54" s="1" t="s">
        <v>7</v>
      </c>
      <c r="GE54" s="1" t="s">
        <v>7</v>
      </c>
      <c r="GF54" s="1" t="s">
        <v>7</v>
      </c>
      <c r="GG54" s="1" t="s">
        <v>7</v>
      </c>
      <c r="GH54" s="1" t="s">
        <v>53</v>
      </c>
      <c r="GI54" s="1" t="s">
        <v>7</v>
      </c>
      <c r="GJ54" s="1" t="s">
        <v>7</v>
      </c>
      <c r="GK54" s="1" t="s">
        <v>18</v>
      </c>
      <c r="GP54" s="1" t="s">
        <v>4</v>
      </c>
      <c r="GQ54" s="1" t="s">
        <v>1</v>
      </c>
      <c r="GR54" s="1" t="s">
        <v>1</v>
      </c>
      <c r="GS54" s="1" t="s">
        <v>1</v>
      </c>
      <c r="GT54" s="1" t="s">
        <v>1</v>
      </c>
      <c r="GU54" s="1" t="s">
        <v>1</v>
      </c>
      <c r="GV54" s="1" t="s">
        <v>3</v>
      </c>
      <c r="GW54" s="1" t="s">
        <v>18</v>
      </c>
      <c r="HT54" s="1" t="s">
        <v>4</v>
      </c>
      <c r="HU54" s="1" t="s">
        <v>53</v>
      </c>
      <c r="HV54" s="1" t="s">
        <v>3</v>
      </c>
      <c r="HW54" s="1" t="s">
        <v>1</v>
      </c>
      <c r="HX54" s="1" t="s">
        <v>3</v>
      </c>
      <c r="HY54" s="1" t="s">
        <v>52</v>
      </c>
      <c r="HZ54" s="1" t="s">
        <v>53</v>
      </c>
      <c r="IA54" s="1" t="s">
        <v>1</v>
      </c>
      <c r="IB54" s="1" t="s">
        <v>52</v>
      </c>
      <c r="IC54" s="1" t="s">
        <v>18</v>
      </c>
      <c r="IG54" s="1" t="s">
        <v>4</v>
      </c>
      <c r="IH54" s="1" t="s">
        <v>18</v>
      </c>
      <c r="II54" s="1" t="s">
        <v>18</v>
      </c>
      <c r="IJ54" s="1" t="s">
        <v>4</v>
      </c>
      <c r="IK54" s="1" t="s">
        <v>4</v>
      </c>
      <c r="IL54" s="1" t="s">
        <v>18</v>
      </c>
      <c r="IM54" s="1" t="s">
        <v>4</v>
      </c>
      <c r="IN54" s="1" t="s">
        <v>18</v>
      </c>
      <c r="IO54" s="1" t="s">
        <v>9</v>
      </c>
      <c r="IP54" s="1" t="s">
        <v>9</v>
      </c>
      <c r="IQ54" s="1" t="s">
        <v>9</v>
      </c>
      <c r="IR54" s="1" t="s">
        <v>6</v>
      </c>
      <c r="IS54" s="1" t="s">
        <v>6</v>
      </c>
      <c r="IT54" s="1" t="s">
        <v>6</v>
      </c>
      <c r="IU54" s="1" t="s">
        <v>8</v>
      </c>
      <c r="IV54" s="1" t="s">
        <v>9</v>
      </c>
      <c r="IW54" s="1" t="s">
        <v>5</v>
      </c>
      <c r="IX54" s="1" t="s">
        <v>5</v>
      </c>
      <c r="IY54" s="1" t="s">
        <v>4</v>
      </c>
      <c r="IZ54" s="1" t="s">
        <v>1</v>
      </c>
      <c r="JA54" s="1" t="s">
        <v>2</v>
      </c>
      <c r="JB54" s="1" t="s">
        <v>1</v>
      </c>
      <c r="JC54" s="1" t="s">
        <v>1</v>
      </c>
      <c r="JD54" s="1" t="s">
        <v>7</v>
      </c>
      <c r="JE54" s="1" t="s">
        <v>7</v>
      </c>
      <c r="JF54" s="1" t="s">
        <v>53</v>
      </c>
      <c r="JG54" s="1" t="s">
        <v>1</v>
      </c>
      <c r="JH54" s="1" t="s">
        <v>1</v>
      </c>
      <c r="JI54" s="1" t="s">
        <v>2</v>
      </c>
      <c r="JJ54" s="1" t="s">
        <v>54</v>
      </c>
      <c r="JK54" s="1" t="s">
        <v>2</v>
      </c>
      <c r="JL54" s="1" t="s">
        <v>52</v>
      </c>
      <c r="JM54" s="1" t="s">
        <v>54</v>
      </c>
      <c r="JN54" s="1" t="s">
        <v>1</v>
      </c>
      <c r="JO54" s="1" t="s">
        <v>1</v>
      </c>
      <c r="JP54" s="1" t="s">
        <v>1</v>
      </c>
      <c r="JQ54" s="1" t="s">
        <v>18</v>
      </c>
      <c r="JV54" s="1" t="s">
        <v>18</v>
      </c>
      <c r="KA54" s="1" t="s">
        <v>18</v>
      </c>
      <c r="KF54" s="1" t="s">
        <v>7</v>
      </c>
      <c r="KG54" s="1" t="s">
        <v>1</v>
      </c>
      <c r="KH54" s="1" t="s">
        <v>7</v>
      </c>
      <c r="KI54" s="1" t="s">
        <v>3</v>
      </c>
      <c r="KJ54" s="1" t="s">
        <v>7</v>
      </c>
      <c r="KK54" s="1" t="s">
        <v>52</v>
      </c>
      <c r="KL54" s="1" t="s">
        <v>4</v>
      </c>
      <c r="KM54" s="1" t="s">
        <v>52</v>
      </c>
      <c r="KN54" s="1" t="s">
        <v>52</v>
      </c>
      <c r="KO54" s="1" t="s">
        <v>52</v>
      </c>
      <c r="KP54" s="1" t="s">
        <v>18</v>
      </c>
    </row>
    <row r="55" spans="1:302" ht="25.5" x14ac:dyDescent="0.2">
      <c r="A55" s="1" t="s">
        <v>0</v>
      </c>
      <c r="B55" s="1" t="s">
        <v>12</v>
      </c>
      <c r="C55" s="1" t="s">
        <v>55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3</v>
      </c>
      <c r="I55" s="1" t="s">
        <v>18</v>
      </c>
      <c r="U55" s="1" t="s">
        <v>4</v>
      </c>
      <c r="V55" s="1" t="s">
        <v>53</v>
      </c>
      <c r="W55" s="1" t="s">
        <v>3</v>
      </c>
      <c r="X55" s="1" t="s">
        <v>7</v>
      </c>
      <c r="Y55" s="1" t="s">
        <v>7</v>
      </c>
      <c r="Z55" s="1" t="s">
        <v>53</v>
      </c>
      <c r="AA55" s="1" t="s">
        <v>7</v>
      </c>
      <c r="AB55" s="1" t="s">
        <v>7</v>
      </c>
      <c r="AC55" s="1" t="s">
        <v>7</v>
      </c>
      <c r="AD55" s="1" t="s">
        <v>7</v>
      </c>
      <c r="AE55" s="1" t="s">
        <v>7</v>
      </c>
      <c r="AF55" s="1" t="s">
        <v>18</v>
      </c>
      <c r="AM55" s="1" t="s">
        <v>4</v>
      </c>
      <c r="AN55" s="1" t="s">
        <v>7</v>
      </c>
      <c r="AO55" s="1" t="s">
        <v>7</v>
      </c>
      <c r="AP55" s="1" t="s">
        <v>7</v>
      </c>
      <c r="AQ55" s="1" t="s">
        <v>53</v>
      </c>
      <c r="AR55" s="1" t="s">
        <v>7</v>
      </c>
      <c r="AS55" s="1" t="s">
        <v>7</v>
      </c>
      <c r="AT55" s="1" t="s">
        <v>7</v>
      </c>
      <c r="AU55" s="1" t="s">
        <v>53</v>
      </c>
      <c r="AV55" s="1" t="s">
        <v>3</v>
      </c>
      <c r="AW55" s="1" t="s">
        <v>3</v>
      </c>
      <c r="AX55" s="1" t="s">
        <v>3</v>
      </c>
      <c r="AY55" s="1" t="s">
        <v>7</v>
      </c>
      <c r="AZ55" s="1" t="s">
        <v>7</v>
      </c>
      <c r="BA55" s="1" t="s">
        <v>7</v>
      </c>
      <c r="BB55" s="1" t="s">
        <v>7</v>
      </c>
      <c r="BC55" s="1" t="s">
        <v>3</v>
      </c>
      <c r="BD55" s="1" t="s">
        <v>1</v>
      </c>
      <c r="BE55" s="1" t="s">
        <v>3</v>
      </c>
      <c r="BF55" s="1" t="s">
        <v>1</v>
      </c>
      <c r="BG55" s="1" t="s">
        <v>3</v>
      </c>
      <c r="BH55" s="1" t="s">
        <v>7</v>
      </c>
      <c r="BI55" s="1" t="s">
        <v>4</v>
      </c>
      <c r="BJ55" s="1" t="s">
        <v>7</v>
      </c>
      <c r="BK55" s="1" t="s">
        <v>7</v>
      </c>
      <c r="BL55" s="1" t="s">
        <v>7</v>
      </c>
      <c r="BM55" s="1" t="s">
        <v>7</v>
      </c>
      <c r="BN55" s="1" t="s">
        <v>3</v>
      </c>
      <c r="BO55" s="1" t="s">
        <v>7</v>
      </c>
      <c r="BP55" s="1" t="s">
        <v>7</v>
      </c>
      <c r="BQ55" s="1" t="s">
        <v>7</v>
      </c>
      <c r="BR55" s="1" t="s">
        <v>7</v>
      </c>
      <c r="BS55" s="1" t="s">
        <v>4</v>
      </c>
      <c r="BT55" s="1" t="s">
        <v>18</v>
      </c>
      <c r="BU55" s="1" t="s">
        <v>18</v>
      </c>
      <c r="BV55" s="1" t="s">
        <v>4</v>
      </c>
      <c r="BW55" s="1" t="s">
        <v>18</v>
      </c>
      <c r="BX55" s="1" t="s">
        <v>18</v>
      </c>
      <c r="BY55" s="1" t="s">
        <v>18</v>
      </c>
      <c r="BZ55" s="1" t="s">
        <v>4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FJ55" s="1" t="s">
        <v>7</v>
      </c>
      <c r="FK55" s="1" t="s">
        <v>7</v>
      </c>
      <c r="FL55" s="1" t="s">
        <v>7</v>
      </c>
      <c r="FM55" s="1" t="s">
        <v>7</v>
      </c>
      <c r="FN55" s="1" t="s">
        <v>53</v>
      </c>
      <c r="FO55" s="1" t="s">
        <v>3</v>
      </c>
      <c r="FP55" s="1" t="s">
        <v>7</v>
      </c>
      <c r="FQ55" s="1" t="s">
        <v>7</v>
      </c>
      <c r="FR55" s="1" t="s">
        <v>7</v>
      </c>
      <c r="FS55" s="1" t="s">
        <v>1</v>
      </c>
      <c r="FT55" s="1" t="s">
        <v>7</v>
      </c>
      <c r="FU55" s="1" t="s">
        <v>7</v>
      </c>
      <c r="FV55" s="1" t="s">
        <v>3</v>
      </c>
      <c r="FW55" s="1" t="s">
        <v>3</v>
      </c>
      <c r="FX55" s="1" t="s">
        <v>3</v>
      </c>
      <c r="FY55" s="1" t="s">
        <v>3</v>
      </c>
      <c r="FZ55" s="1" t="s">
        <v>1</v>
      </c>
      <c r="GA55" s="1" t="s">
        <v>3</v>
      </c>
      <c r="GB55" s="1" t="s">
        <v>3</v>
      </c>
      <c r="GC55" s="1" t="s">
        <v>7</v>
      </c>
      <c r="GD55" s="1" t="s">
        <v>7</v>
      </c>
      <c r="GE55" s="1" t="s">
        <v>7</v>
      </c>
      <c r="GF55" s="1" t="s">
        <v>7</v>
      </c>
      <c r="GG55" s="1" t="s">
        <v>7</v>
      </c>
      <c r="GH55" s="1" t="s">
        <v>7</v>
      </c>
      <c r="GI55" s="1" t="s">
        <v>7</v>
      </c>
      <c r="GJ55" s="1" t="s">
        <v>7</v>
      </c>
      <c r="GK55" s="1" t="s">
        <v>4</v>
      </c>
      <c r="GL55" s="1" t="s">
        <v>3</v>
      </c>
      <c r="GM55" s="1" t="s">
        <v>3</v>
      </c>
      <c r="GN55" s="1" t="s">
        <v>3</v>
      </c>
      <c r="GO55" s="1" t="s">
        <v>3</v>
      </c>
      <c r="GP55" s="1" t="s">
        <v>18</v>
      </c>
      <c r="GW55" s="1" t="s">
        <v>18</v>
      </c>
      <c r="HT55" s="1" t="s">
        <v>4</v>
      </c>
      <c r="HU55" s="1" t="s">
        <v>53</v>
      </c>
      <c r="HV55" s="1" t="s">
        <v>3</v>
      </c>
      <c r="HW55" s="1" t="s">
        <v>53</v>
      </c>
      <c r="HX55" s="1" t="s">
        <v>7</v>
      </c>
      <c r="HY55" s="1" t="s">
        <v>3</v>
      </c>
      <c r="HZ55" s="1" t="s">
        <v>53</v>
      </c>
      <c r="IA55" s="1" t="s">
        <v>3</v>
      </c>
      <c r="IB55" s="1" t="s">
        <v>3</v>
      </c>
      <c r="IC55" s="1" t="s">
        <v>18</v>
      </c>
      <c r="IG55" s="1" t="s">
        <v>4</v>
      </c>
      <c r="IH55" s="1" t="s">
        <v>4</v>
      </c>
      <c r="II55" s="1" t="s">
        <v>18</v>
      </c>
      <c r="IJ55" s="1" t="s">
        <v>4</v>
      </c>
      <c r="IK55" s="1" t="s">
        <v>18</v>
      </c>
      <c r="IL55" s="1" t="s">
        <v>18</v>
      </c>
      <c r="IM55" s="1" t="s">
        <v>18</v>
      </c>
      <c r="IN55" s="1" t="s">
        <v>18</v>
      </c>
      <c r="IO55" s="1" t="s">
        <v>9</v>
      </c>
      <c r="IP55" s="1" t="s">
        <v>9</v>
      </c>
      <c r="IQ55" s="1" t="s">
        <v>9</v>
      </c>
      <c r="IR55" s="1" t="s">
        <v>9</v>
      </c>
      <c r="IS55" s="1" t="s">
        <v>9</v>
      </c>
      <c r="IT55" s="1" t="s">
        <v>6</v>
      </c>
      <c r="IU55" s="1" t="s">
        <v>5</v>
      </c>
      <c r="IV55" s="1" t="s">
        <v>9</v>
      </c>
      <c r="IW55" s="1" t="s">
        <v>9</v>
      </c>
      <c r="IX55" s="1" t="s">
        <v>10</v>
      </c>
      <c r="IY55" s="1" t="s">
        <v>18</v>
      </c>
      <c r="JG55" s="1" t="s">
        <v>7</v>
      </c>
      <c r="JH55" s="1" t="s">
        <v>3</v>
      </c>
      <c r="JI55" s="1" t="s">
        <v>54</v>
      </c>
      <c r="JJ55" s="1" t="s">
        <v>54</v>
      </c>
      <c r="JK55" s="1" t="s">
        <v>1</v>
      </c>
      <c r="JL55" s="1" t="s">
        <v>1</v>
      </c>
      <c r="JM55" s="1" t="s">
        <v>54</v>
      </c>
      <c r="JN55" s="1" t="s">
        <v>54</v>
      </c>
      <c r="JO55" s="1" t="s">
        <v>3</v>
      </c>
      <c r="JP55" s="1" t="s">
        <v>3</v>
      </c>
      <c r="JQ55" s="1" t="s">
        <v>18</v>
      </c>
      <c r="JV55" s="1" t="s">
        <v>18</v>
      </c>
      <c r="KA55" s="1" t="s">
        <v>18</v>
      </c>
      <c r="KF55" s="1" t="s">
        <v>54</v>
      </c>
      <c r="KG55" s="1" t="s">
        <v>54</v>
      </c>
      <c r="KH55" s="1" t="s">
        <v>3</v>
      </c>
      <c r="KI55" s="1" t="s">
        <v>7</v>
      </c>
      <c r="KJ55" s="1" t="s">
        <v>7</v>
      </c>
      <c r="KK55" s="1" t="s">
        <v>7</v>
      </c>
      <c r="KL55" s="1" t="s">
        <v>4</v>
      </c>
      <c r="KM55" s="1" t="s">
        <v>1</v>
      </c>
      <c r="KN55" s="1" t="s">
        <v>2</v>
      </c>
      <c r="KO55" s="1" t="s">
        <v>2</v>
      </c>
      <c r="KP55" s="1" t="s">
        <v>18</v>
      </c>
    </row>
    <row r="56" spans="1:302" ht="25.5" x14ac:dyDescent="0.2">
      <c r="A56" s="1" t="s">
        <v>0</v>
      </c>
      <c r="B56" s="1" t="s">
        <v>12</v>
      </c>
      <c r="C56" s="1" t="s">
        <v>55</v>
      </c>
      <c r="D56" s="1" t="s">
        <v>3</v>
      </c>
      <c r="E56" s="1" t="s">
        <v>3</v>
      </c>
      <c r="F56" s="1" t="s">
        <v>3</v>
      </c>
      <c r="G56" s="1" t="s">
        <v>3</v>
      </c>
      <c r="H56" s="1" t="s">
        <v>3</v>
      </c>
      <c r="I56" s="1" t="s">
        <v>4</v>
      </c>
      <c r="J56" s="1" t="s">
        <v>3</v>
      </c>
      <c r="K56" s="1" t="s">
        <v>52</v>
      </c>
      <c r="L56" s="1" t="s">
        <v>1</v>
      </c>
      <c r="M56" s="1" t="s">
        <v>3</v>
      </c>
      <c r="N56" s="1" t="s">
        <v>3</v>
      </c>
      <c r="O56" s="1" t="s">
        <v>52</v>
      </c>
      <c r="P56" s="1" t="s">
        <v>3</v>
      </c>
      <c r="Q56" s="1" t="s">
        <v>3</v>
      </c>
      <c r="R56" s="1" t="s">
        <v>3</v>
      </c>
      <c r="S56" s="1" t="s">
        <v>3</v>
      </c>
      <c r="T56" s="1" t="s">
        <v>53</v>
      </c>
      <c r="U56" s="1" t="s">
        <v>18</v>
      </c>
      <c r="AF56" s="1" t="s">
        <v>4</v>
      </c>
      <c r="AG56" s="1" t="s">
        <v>3</v>
      </c>
      <c r="AH56" s="1" t="s">
        <v>53</v>
      </c>
      <c r="AI56" s="1" t="s">
        <v>53</v>
      </c>
      <c r="AJ56" s="1" t="s">
        <v>53</v>
      </c>
      <c r="AL56" s="1" t="s">
        <v>3</v>
      </c>
      <c r="AM56" s="1" t="s">
        <v>4</v>
      </c>
      <c r="AN56" s="1" t="s">
        <v>1</v>
      </c>
      <c r="AO56" s="1" t="s">
        <v>1</v>
      </c>
      <c r="AP56" s="1" t="s">
        <v>1</v>
      </c>
      <c r="AQ56" s="1" t="s">
        <v>1</v>
      </c>
      <c r="AR56" s="1" t="s">
        <v>1</v>
      </c>
      <c r="AS56" s="1" t="s">
        <v>3</v>
      </c>
      <c r="AT56" s="1" t="s">
        <v>3</v>
      </c>
      <c r="AU56" s="1" t="s">
        <v>1</v>
      </c>
      <c r="AV56" s="1" t="s">
        <v>3</v>
      </c>
      <c r="AW56" s="1" t="s">
        <v>3</v>
      </c>
      <c r="AX56" s="1" t="s">
        <v>2</v>
      </c>
      <c r="AY56" s="1" t="s">
        <v>3</v>
      </c>
      <c r="AZ56" s="1" t="s">
        <v>7</v>
      </c>
      <c r="BA56" s="1" t="s">
        <v>7</v>
      </c>
      <c r="BB56" s="1" t="s">
        <v>7</v>
      </c>
      <c r="BC56" s="1" t="s">
        <v>3</v>
      </c>
      <c r="BD56" s="1" t="s">
        <v>3</v>
      </c>
      <c r="BE56" s="1" t="s">
        <v>3</v>
      </c>
      <c r="BF56" s="1" t="s">
        <v>3</v>
      </c>
      <c r="BG56" s="1" t="s">
        <v>1</v>
      </c>
      <c r="BH56" s="1" t="s">
        <v>1</v>
      </c>
      <c r="BI56" s="1" t="s">
        <v>4</v>
      </c>
      <c r="BJ56" s="1" t="s">
        <v>52</v>
      </c>
      <c r="BK56" s="1" t="s">
        <v>1</v>
      </c>
      <c r="BL56" s="1" t="s">
        <v>52</v>
      </c>
      <c r="BM56" s="1" t="s">
        <v>3</v>
      </c>
      <c r="BN56" s="1" t="s">
        <v>3</v>
      </c>
      <c r="BO56" s="1" t="s">
        <v>3</v>
      </c>
      <c r="BP56" s="1" t="s">
        <v>3</v>
      </c>
      <c r="BQ56" s="1" t="s">
        <v>3</v>
      </c>
      <c r="BR56" s="1" t="s">
        <v>3</v>
      </c>
      <c r="BS56" s="1" t="s">
        <v>4</v>
      </c>
      <c r="BT56" s="1" t="s">
        <v>18</v>
      </c>
      <c r="BU56" s="1" t="s">
        <v>18</v>
      </c>
      <c r="BV56" s="1" t="s">
        <v>18</v>
      </c>
      <c r="BW56" s="1" t="s">
        <v>4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18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4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FJ56" s="1" t="s">
        <v>3</v>
      </c>
      <c r="FK56" s="1" t="s">
        <v>1</v>
      </c>
      <c r="FL56" s="1" t="s">
        <v>3</v>
      </c>
      <c r="FM56" s="1" t="s">
        <v>3</v>
      </c>
      <c r="FN56" s="1" t="s">
        <v>3</v>
      </c>
      <c r="FO56" s="1" t="s">
        <v>3</v>
      </c>
      <c r="FP56" s="1" t="s">
        <v>3</v>
      </c>
      <c r="FQ56" s="1" t="s">
        <v>3</v>
      </c>
      <c r="FR56" s="1" t="s">
        <v>3</v>
      </c>
      <c r="FS56" s="1" t="s">
        <v>3</v>
      </c>
      <c r="FT56" s="1" t="s">
        <v>3</v>
      </c>
      <c r="FU56" s="1" t="s">
        <v>3</v>
      </c>
      <c r="FV56" s="1" t="s">
        <v>3</v>
      </c>
      <c r="FW56" s="1" t="s">
        <v>1</v>
      </c>
      <c r="FX56" s="1" t="s">
        <v>1</v>
      </c>
      <c r="FY56" s="1" t="s">
        <v>3</v>
      </c>
      <c r="FZ56" s="1" t="s">
        <v>3</v>
      </c>
      <c r="GA56" s="1" t="s">
        <v>3</v>
      </c>
      <c r="GB56" s="1" t="s">
        <v>3</v>
      </c>
      <c r="GC56" s="1" t="s">
        <v>3</v>
      </c>
      <c r="GD56" s="1" t="s">
        <v>3</v>
      </c>
      <c r="GE56" s="1" t="s">
        <v>3</v>
      </c>
      <c r="GF56" s="1" t="s">
        <v>53</v>
      </c>
      <c r="GG56" s="1" t="s">
        <v>53</v>
      </c>
      <c r="GH56" s="1" t="s">
        <v>53</v>
      </c>
      <c r="GI56" s="1" t="s">
        <v>53</v>
      </c>
      <c r="GJ56" s="1" t="s">
        <v>53</v>
      </c>
      <c r="GK56" s="1" t="s">
        <v>18</v>
      </c>
      <c r="GP56" s="1" t="s">
        <v>18</v>
      </c>
      <c r="GW56" s="1" t="s">
        <v>18</v>
      </c>
      <c r="HT56" s="1" t="s">
        <v>4</v>
      </c>
      <c r="HU56" s="1" t="s">
        <v>3</v>
      </c>
      <c r="HV56" s="1" t="s">
        <v>3</v>
      </c>
      <c r="HW56" s="1" t="s">
        <v>3</v>
      </c>
      <c r="HX56" s="1" t="s">
        <v>1</v>
      </c>
      <c r="HY56" s="1" t="s">
        <v>3</v>
      </c>
      <c r="HZ56" s="1" t="s">
        <v>53</v>
      </c>
      <c r="IA56" s="1" t="s">
        <v>1</v>
      </c>
      <c r="IB56" s="1" t="s">
        <v>53</v>
      </c>
      <c r="IC56" s="1" t="s">
        <v>18</v>
      </c>
      <c r="IG56" s="1" t="s">
        <v>4</v>
      </c>
      <c r="IH56" s="1" t="s">
        <v>18</v>
      </c>
      <c r="II56" s="1" t="s">
        <v>18</v>
      </c>
      <c r="IJ56" s="1" t="s">
        <v>4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6</v>
      </c>
      <c r="IP56" s="1" t="s">
        <v>6</v>
      </c>
      <c r="IQ56" s="1" t="s">
        <v>6</v>
      </c>
      <c r="IR56" s="1" t="s">
        <v>6</v>
      </c>
      <c r="IS56" s="1" t="s">
        <v>6</v>
      </c>
      <c r="IT56" s="1" t="s">
        <v>6</v>
      </c>
      <c r="IU56" s="1" t="s">
        <v>6</v>
      </c>
      <c r="IV56" s="1" t="s">
        <v>6</v>
      </c>
      <c r="IW56" s="1" t="s">
        <v>6</v>
      </c>
      <c r="IX56" s="1" t="s">
        <v>10</v>
      </c>
      <c r="IY56" s="1" t="s">
        <v>4</v>
      </c>
      <c r="IZ56" s="1" t="s">
        <v>3</v>
      </c>
      <c r="JA56" s="1" t="s">
        <v>3</v>
      </c>
      <c r="JB56" s="1" t="s">
        <v>53</v>
      </c>
      <c r="JC56" s="1" t="s">
        <v>53</v>
      </c>
      <c r="JD56" s="1" t="s">
        <v>53</v>
      </c>
      <c r="JE56" s="1" t="s">
        <v>3</v>
      </c>
      <c r="JF56" s="1" t="s">
        <v>3</v>
      </c>
      <c r="JG56" s="1" t="s">
        <v>52</v>
      </c>
      <c r="JH56" s="1" t="s">
        <v>52</v>
      </c>
      <c r="JI56" s="1" t="s">
        <v>52</v>
      </c>
      <c r="JJ56" s="1" t="s">
        <v>52</v>
      </c>
      <c r="JQ56" s="1" t="s">
        <v>18</v>
      </c>
      <c r="JV56" s="1" t="s">
        <v>18</v>
      </c>
      <c r="KA56" s="1" t="s">
        <v>18</v>
      </c>
      <c r="KL56" s="1" t="s">
        <v>18</v>
      </c>
      <c r="KP56" s="1" t="s">
        <v>18</v>
      </c>
    </row>
    <row r="57" spans="1:302" ht="25.5" x14ac:dyDescent="0.2">
      <c r="A57" s="1" t="s">
        <v>0</v>
      </c>
      <c r="B57" s="1" t="s">
        <v>12</v>
      </c>
      <c r="C57" s="1" t="s">
        <v>55</v>
      </c>
      <c r="D57" s="1" t="s">
        <v>54</v>
      </c>
      <c r="E57" s="1" t="s">
        <v>54</v>
      </c>
      <c r="F57" s="1" t="s">
        <v>54</v>
      </c>
      <c r="G57" s="1" t="s">
        <v>54</v>
      </c>
      <c r="H57" s="1" t="s">
        <v>54</v>
      </c>
      <c r="I57" s="1" t="s">
        <v>18</v>
      </c>
      <c r="U57" s="1" t="s">
        <v>18</v>
      </c>
      <c r="AF57" s="1" t="s">
        <v>18</v>
      </c>
      <c r="AM57" s="1" t="s">
        <v>4</v>
      </c>
      <c r="AN57" s="1" t="s">
        <v>3</v>
      </c>
      <c r="AO57" s="1" t="s">
        <v>1</v>
      </c>
      <c r="AP57" s="1" t="s">
        <v>3</v>
      </c>
      <c r="AQ57" s="1" t="s">
        <v>3</v>
      </c>
      <c r="AR57" s="1" t="s">
        <v>2</v>
      </c>
      <c r="AS57" s="1" t="s">
        <v>1</v>
      </c>
      <c r="AT57" s="1" t="s">
        <v>1</v>
      </c>
      <c r="AU57" s="1" t="s">
        <v>3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3</v>
      </c>
      <c r="BA57" s="1" t="s">
        <v>3</v>
      </c>
      <c r="BB57" s="1" t="s">
        <v>3</v>
      </c>
      <c r="BC57" s="1" t="s">
        <v>3</v>
      </c>
      <c r="BD57" s="1" t="s">
        <v>1</v>
      </c>
      <c r="BE57" s="1" t="s">
        <v>1</v>
      </c>
      <c r="BF57" s="1" t="s">
        <v>1</v>
      </c>
      <c r="BG57" s="1" t="s">
        <v>2</v>
      </c>
      <c r="BH57" s="1" t="s">
        <v>1</v>
      </c>
      <c r="BI57" s="1" t="s">
        <v>4</v>
      </c>
      <c r="BJ57" s="1" t="s">
        <v>3</v>
      </c>
      <c r="BK57" s="1" t="s">
        <v>7</v>
      </c>
      <c r="BL57" s="1" t="s">
        <v>3</v>
      </c>
      <c r="BM57" s="1" t="s">
        <v>1</v>
      </c>
      <c r="BN57" s="1" t="s">
        <v>2</v>
      </c>
      <c r="BO57" s="1" t="s">
        <v>1</v>
      </c>
      <c r="BP57" s="1" t="s">
        <v>3</v>
      </c>
      <c r="BQ57" s="1" t="s">
        <v>3</v>
      </c>
      <c r="BR57" s="1" t="s">
        <v>3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4</v>
      </c>
      <c r="GQ57" s="1" t="s">
        <v>2</v>
      </c>
      <c r="GR57" s="1" t="s">
        <v>1</v>
      </c>
      <c r="GS57" s="1" t="s">
        <v>1</v>
      </c>
      <c r="GT57" s="1" t="s">
        <v>2</v>
      </c>
      <c r="GU57" s="1" t="s">
        <v>1</v>
      </c>
      <c r="GV57" s="1" t="s">
        <v>1</v>
      </c>
      <c r="GW57" s="1" t="s">
        <v>18</v>
      </c>
      <c r="HT57" s="1" t="s">
        <v>18</v>
      </c>
      <c r="IC57" s="1" t="s">
        <v>18</v>
      </c>
      <c r="IG57" s="1" t="s">
        <v>4</v>
      </c>
      <c r="IH57" s="1" t="s">
        <v>18</v>
      </c>
      <c r="II57" s="1" t="s">
        <v>4</v>
      </c>
      <c r="IJ57" s="1" t="s">
        <v>18</v>
      </c>
      <c r="IK57" s="1" t="s">
        <v>18</v>
      </c>
      <c r="IL57" s="1" t="s">
        <v>18</v>
      </c>
      <c r="IM57" s="1" t="s">
        <v>18</v>
      </c>
      <c r="IN57" s="1" t="s">
        <v>18</v>
      </c>
      <c r="IY57" s="1" t="s">
        <v>18</v>
      </c>
      <c r="JQ57" s="1" t="s">
        <v>18</v>
      </c>
      <c r="JV57" s="1" t="s">
        <v>18</v>
      </c>
      <c r="KA57" s="1" t="s">
        <v>18</v>
      </c>
      <c r="KL57" s="1" t="s">
        <v>18</v>
      </c>
      <c r="KP57" s="1" t="s">
        <v>18</v>
      </c>
    </row>
    <row r="58" spans="1:302" ht="25.5" x14ac:dyDescent="0.2">
      <c r="A58" s="1" t="s">
        <v>0</v>
      </c>
      <c r="B58" s="1" t="s">
        <v>12</v>
      </c>
      <c r="C58" s="1" t="s">
        <v>55</v>
      </c>
      <c r="D58" s="1" t="s">
        <v>1</v>
      </c>
      <c r="E58" s="1" t="s">
        <v>1</v>
      </c>
      <c r="F58" s="1" t="s">
        <v>3</v>
      </c>
      <c r="G58" s="1" t="s">
        <v>1</v>
      </c>
      <c r="H58" s="1" t="s">
        <v>54</v>
      </c>
      <c r="I58" s="1" t="s">
        <v>4</v>
      </c>
      <c r="J58" s="1" t="s">
        <v>1</v>
      </c>
      <c r="K58" s="1" t="s">
        <v>1</v>
      </c>
      <c r="L58" s="1" t="s">
        <v>3</v>
      </c>
      <c r="M58" s="1" t="s">
        <v>2</v>
      </c>
      <c r="N58" s="1" t="s">
        <v>3</v>
      </c>
      <c r="O58" s="1" t="s">
        <v>52</v>
      </c>
      <c r="P58" s="1" t="s">
        <v>1</v>
      </c>
      <c r="Q58" s="1" t="s">
        <v>53</v>
      </c>
      <c r="R58" s="1" t="s">
        <v>53</v>
      </c>
      <c r="S58" s="1" t="s">
        <v>1</v>
      </c>
      <c r="T58" s="1" t="s">
        <v>53</v>
      </c>
      <c r="U58" s="1" t="s">
        <v>4</v>
      </c>
      <c r="V58" s="1" t="s">
        <v>3</v>
      </c>
      <c r="W58" s="1" t="s">
        <v>3</v>
      </c>
      <c r="X58" s="1" t="s">
        <v>3</v>
      </c>
      <c r="Y58" s="1" t="s">
        <v>3</v>
      </c>
      <c r="Z58" s="1" t="s">
        <v>2</v>
      </c>
      <c r="AA58" s="1" t="s">
        <v>2</v>
      </c>
      <c r="AB58" s="1" t="s">
        <v>1</v>
      </c>
      <c r="AC58" s="1" t="s">
        <v>1</v>
      </c>
      <c r="AD58" s="1" t="s">
        <v>3</v>
      </c>
      <c r="AE58" s="1" t="s">
        <v>1</v>
      </c>
      <c r="AF58" s="1" t="s">
        <v>18</v>
      </c>
      <c r="AM58" s="1" t="s">
        <v>4</v>
      </c>
      <c r="AN58" s="1" t="s">
        <v>3</v>
      </c>
      <c r="AO58" s="1" t="s">
        <v>3</v>
      </c>
      <c r="AP58" s="1" t="s">
        <v>1</v>
      </c>
      <c r="AQ58" s="1" t="s">
        <v>3</v>
      </c>
      <c r="AR58" s="1" t="s">
        <v>1</v>
      </c>
      <c r="AS58" s="1" t="s">
        <v>1</v>
      </c>
      <c r="AT58" s="1" t="s">
        <v>3</v>
      </c>
      <c r="AU58" s="1" t="s">
        <v>53</v>
      </c>
      <c r="AV58" s="1" t="s">
        <v>3</v>
      </c>
      <c r="AW58" s="1" t="s">
        <v>53</v>
      </c>
      <c r="AX58" s="1" t="s">
        <v>2</v>
      </c>
      <c r="AY58" s="1" t="s">
        <v>1</v>
      </c>
      <c r="AZ58" s="1" t="s">
        <v>1</v>
      </c>
      <c r="BA58" s="1" t="s">
        <v>1</v>
      </c>
      <c r="BB58" s="1" t="s">
        <v>1</v>
      </c>
      <c r="BC58" s="1" t="s">
        <v>52</v>
      </c>
      <c r="BD58" s="1" t="s">
        <v>52</v>
      </c>
      <c r="BE58" s="1" t="s">
        <v>52</v>
      </c>
      <c r="BF58" s="1" t="s">
        <v>52</v>
      </c>
      <c r="BG58" s="1" t="s">
        <v>1</v>
      </c>
      <c r="BH58" s="1" t="s">
        <v>52</v>
      </c>
      <c r="BI58" s="1" t="s">
        <v>4</v>
      </c>
      <c r="BJ58" s="1" t="s">
        <v>3</v>
      </c>
      <c r="BK58" s="1" t="s">
        <v>7</v>
      </c>
      <c r="BL58" s="1" t="s">
        <v>7</v>
      </c>
      <c r="BM58" s="1" t="s">
        <v>3</v>
      </c>
      <c r="BN58" s="1" t="s">
        <v>7</v>
      </c>
      <c r="BO58" s="1" t="s">
        <v>7</v>
      </c>
      <c r="BP58" s="1" t="s">
        <v>7</v>
      </c>
      <c r="BQ58" s="1" t="s">
        <v>7</v>
      </c>
      <c r="BR58" s="1" t="s">
        <v>3</v>
      </c>
      <c r="BS58" s="1" t="s">
        <v>4</v>
      </c>
      <c r="BT58" s="1" t="s">
        <v>4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18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4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7</v>
      </c>
      <c r="FL58" s="1" t="s">
        <v>3</v>
      </c>
      <c r="FM58" s="1" t="s">
        <v>3</v>
      </c>
      <c r="FN58" s="1" t="s">
        <v>53</v>
      </c>
      <c r="FO58" s="1" t="s">
        <v>3</v>
      </c>
      <c r="FP58" s="1" t="s">
        <v>3</v>
      </c>
      <c r="FQ58" s="1" t="s">
        <v>7</v>
      </c>
      <c r="FR58" s="1" t="s">
        <v>3</v>
      </c>
      <c r="FS58" s="1" t="s">
        <v>52</v>
      </c>
      <c r="FT58" s="1" t="s">
        <v>3</v>
      </c>
      <c r="FU58" s="1" t="s">
        <v>7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7</v>
      </c>
      <c r="GA58" s="1" t="s">
        <v>7</v>
      </c>
      <c r="GB58" s="1" t="s">
        <v>7</v>
      </c>
      <c r="GC58" s="1" t="s">
        <v>7</v>
      </c>
      <c r="GD58" s="1" t="s">
        <v>7</v>
      </c>
      <c r="GE58" s="1" t="s">
        <v>7</v>
      </c>
      <c r="GF58" s="1" t="s">
        <v>7</v>
      </c>
      <c r="GG58" s="1" t="s">
        <v>7</v>
      </c>
      <c r="GH58" s="1" t="s">
        <v>7</v>
      </c>
      <c r="GI58" s="1" t="s">
        <v>7</v>
      </c>
      <c r="GJ58" s="1" t="s">
        <v>7</v>
      </c>
      <c r="GK58" s="1" t="s">
        <v>4</v>
      </c>
      <c r="GL58" s="1" t="s">
        <v>52</v>
      </c>
      <c r="GM58" s="1" t="s">
        <v>1</v>
      </c>
      <c r="GN58" s="1" t="s">
        <v>3</v>
      </c>
      <c r="GO58" s="1" t="s">
        <v>53</v>
      </c>
      <c r="GP58" s="1" t="s">
        <v>18</v>
      </c>
      <c r="GW58" s="1" t="s">
        <v>18</v>
      </c>
      <c r="HT58" s="1" t="s">
        <v>4</v>
      </c>
      <c r="HU58" s="1" t="s">
        <v>1</v>
      </c>
      <c r="HV58" s="1" t="s">
        <v>3</v>
      </c>
      <c r="HW58" s="1" t="s">
        <v>2</v>
      </c>
      <c r="HX58" s="1" t="s">
        <v>52</v>
      </c>
      <c r="HY58" s="1" t="s">
        <v>2</v>
      </c>
      <c r="HZ58" s="1" t="s">
        <v>53</v>
      </c>
      <c r="IA58" s="1" t="s">
        <v>7</v>
      </c>
      <c r="IB58" s="1" t="s">
        <v>7</v>
      </c>
      <c r="IC58" s="1" t="s">
        <v>18</v>
      </c>
      <c r="IG58" s="1" t="s">
        <v>18</v>
      </c>
      <c r="IH58" s="1" t="s">
        <v>4</v>
      </c>
      <c r="II58" s="1" t="s">
        <v>4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9</v>
      </c>
      <c r="IP58" s="1" t="s">
        <v>8</v>
      </c>
      <c r="IQ58" s="1" t="s">
        <v>9</v>
      </c>
      <c r="IR58" s="1" t="s">
        <v>5</v>
      </c>
      <c r="IS58" s="1" t="s">
        <v>9</v>
      </c>
      <c r="IT58" s="1" t="s">
        <v>9</v>
      </c>
      <c r="IU58" s="1" t="s">
        <v>5</v>
      </c>
      <c r="IV58" s="1" t="s">
        <v>5</v>
      </c>
      <c r="IW58" s="1" t="s">
        <v>9</v>
      </c>
      <c r="IX58" s="1" t="s">
        <v>9</v>
      </c>
      <c r="IY58" s="1" t="s">
        <v>4</v>
      </c>
      <c r="IZ58" s="1" t="s">
        <v>3</v>
      </c>
      <c r="JA58" s="1" t="s">
        <v>3</v>
      </c>
      <c r="JB58" s="1" t="s">
        <v>53</v>
      </c>
      <c r="JC58" s="1" t="s">
        <v>3</v>
      </c>
      <c r="JD58" s="1" t="s">
        <v>1</v>
      </c>
      <c r="JE58" s="1" t="s">
        <v>1</v>
      </c>
      <c r="JF58" s="1" t="s">
        <v>7</v>
      </c>
      <c r="JG58" s="1" t="s">
        <v>1</v>
      </c>
      <c r="JH58" s="1" t="s">
        <v>1</v>
      </c>
      <c r="JI58" s="1" t="s">
        <v>2</v>
      </c>
      <c r="JJ58" s="1" t="s">
        <v>54</v>
      </c>
      <c r="JK58" s="1" t="s">
        <v>2</v>
      </c>
      <c r="JL58" s="1" t="s">
        <v>2</v>
      </c>
      <c r="JM58" s="1" t="s">
        <v>2</v>
      </c>
      <c r="JN58" s="1" t="s">
        <v>54</v>
      </c>
      <c r="JO58" s="1" t="s">
        <v>54</v>
      </c>
      <c r="JP58" s="1" t="s">
        <v>54</v>
      </c>
      <c r="JQ58" s="1" t="s">
        <v>18</v>
      </c>
      <c r="JV58" s="1" t="s">
        <v>18</v>
      </c>
      <c r="KA58" s="1" t="s">
        <v>18</v>
      </c>
      <c r="KF58" s="1" t="s">
        <v>1</v>
      </c>
      <c r="KG58" s="1" t="s">
        <v>54</v>
      </c>
      <c r="KH58" s="1" t="s">
        <v>1</v>
      </c>
      <c r="KI58" s="1" t="s">
        <v>3</v>
      </c>
      <c r="KJ58" s="1" t="s">
        <v>52</v>
      </c>
      <c r="KK58" s="1" t="s">
        <v>2</v>
      </c>
      <c r="KL58" s="1" t="s">
        <v>18</v>
      </c>
      <c r="KP58" s="1" t="s">
        <v>18</v>
      </c>
    </row>
    <row r="59" spans="1:302" ht="25.5" x14ac:dyDescent="0.2">
      <c r="A59" s="1" t="s">
        <v>0</v>
      </c>
      <c r="B59" s="1" t="s">
        <v>12</v>
      </c>
      <c r="C59" s="1" t="s">
        <v>55</v>
      </c>
      <c r="D59" s="1" t="s">
        <v>52</v>
      </c>
      <c r="E59" s="1" t="s">
        <v>52</v>
      </c>
      <c r="F59" s="1" t="s">
        <v>52</v>
      </c>
      <c r="G59" s="1" t="s">
        <v>52</v>
      </c>
      <c r="H59" s="1" t="s">
        <v>52</v>
      </c>
      <c r="I59" s="1" t="s">
        <v>4</v>
      </c>
      <c r="J59" s="1" t="s">
        <v>52</v>
      </c>
      <c r="K59" s="1" t="s">
        <v>52</v>
      </c>
      <c r="L59" s="1" t="s">
        <v>52</v>
      </c>
      <c r="M59" s="1" t="s">
        <v>52</v>
      </c>
      <c r="N59" s="1" t="s">
        <v>52</v>
      </c>
      <c r="O59" s="1" t="s">
        <v>52</v>
      </c>
      <c r="P59" s="1" t="s">
        <v>52</v>
      </c>
      <c r="Q59" s="1" t="s">
        <v>52</v>
      </c>
      <c r="R59" s="1" t="s">
        <v>52</v>
      </c>
      <c r="S59" s="1" t="s">
        <v>52</v>
      </c>
      <c r="T59" s="1" t="s">
        <v>52</v>
      </c>
      <c r="U59" s="1" t="s">
        <v>18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18</v>
      </c>
      <c r="GP59" s="1" t="s">
        <v>18</v>
      </c>
      <c r="GW59" s="1" t="s">
        <v>18</v>
      </c>
      <c r="HT59" s="1" t="s">
        <v>18</v>
      </c>
      <c r="IC59" s="1" t="s">
        <v>18</v>
      </c>
      <c r="IG59" s="1" t="s">
        <v>4</v>
      </c>
      <c r="IH59" s="1" t="s">
        <v>18</v>
      </c>
      <c r="II59" s="1" t="s">
        <v>18</v>
      </c>
      <c r="IJ59" s="1" t="s">
        <v>18</v>
      </c>
      <c r="IK59" s="1" t="s">
        <v>4</v>
      </c>
      <c r="IL59" s="1" t="s">
        <v>18</v>
      </c>
      <c r="IM59" s="1" t="s">
        <v>18</v>
      </c>
      <c r="IN59" s="1" t="s">
        <v>18</v>
      </c>
      <c r="IO59" s="1" t="s">
        <v>8</v>
      </c>
      <c r="IP59" s="1" t="s">
        <v>8</v>
      </c>
      <c r="IQ59" s="1" t="s">
        <v>8</v>
      </c>
      <c r="IR59" s="1" t="s">
        <v>8</v>
      </c>
      <c r="IS59" s="1" t="s">
        <v>8</v>
      </c>
      <c r="IT59" s="1" t="s">
        <v>8</v>
      </c>
      <c r="IU59" s="1" t="s">
        <v>8</v>
      </c>
      <c r="IV59" s="1" t="s">
        <v>8</v>
      </c>
      <c r="IW59" s="1" t="s">
        <v>8</v>
      </c>
      <c r="IX59" s="1" t="s">
        <v>8</v>
      </c>
      <c r="IY59" s="1" t="s">
        <v>18</v>
      </c>
      <c r="JG59" s="1" t="s">
        <v>52</v>
      </c>
      <c r="JH59" s="1" t="s">
        <v>52</v>
      </c>
      <c r="JI59" s="1" t="s">
        <v>52</v>
      </c>
      <c r="JJ59" s="1" t="s">
        <v>52</v>
      </c>
      <c r="JK59" s="1" t="s">
        <v>52</v>
      </c>
      <c r="JL59" s="1" t="s">
        <v>52</v>
      </c>
      <c r="JM59" s="1" t="s">
        <v>52</v>
      </c>
      <c r="JN59" s="1" t="s">
        <v>52</v>
      </c>
      <c r="JO59" s="1" t="s">
        <v>52</v>
      </c>
      <c r="JP59" s="1" t="s">
        <v>52</v>
      </c>
      <c r="JQ59" s="1" t="s">
        <v>18</v>
      </c>
      <c r="JV59" s="1" t="s">
        <v>18</v>
      </c>
      <c r="KA59" s="1" t="s">
        <v>18</v>
      </c>
      <c r="KF59" s="1" t="s">
        <v>2</v>
      </c>
      <c r="KG59" s="1" t="s">
        <v>52</v>
      </c>
      <c r="KH59" s="1" t="s">
        <v>1</v>
      </c>
      <c r="KI59" s="1" t="s">
        <v>1</v>
      </c>
      <c r="KJ59" s="1" t="s">
        <v>2</v>
      </c>
      <c r="KK59" s="1" t="s">
        <v>1</v>
      </c>
      <c r="KL59" s="1" t="s">
        <v>4</v>
      </c>
      <c r="KM59" s="1" t="s">
        <v>52</v>
      </c>
      <c r="KN59" s="1" t="s">
        <v>52</v>
      </c>
      <c r="KO59" s="1" t="s">
        <v>52</v>
      </c>
      <c r="KP59" s="1" t="s">
        <v>18</v>
      </c>
    </row>
    <row r="60" spans="1:302" ht="25.5" x14ac:dyDescent="0.2">
      <c r="A60" s="1" t="s">
        <v>0</v>
      </c>
      <c r="B60" s="1" t="s">
        <v>12</v>
      </c>
      <c r="C60" s="1" t="s">
        <v>55</v>
      </c>
      <c r="D60" s="1" t="s">
        <v>54</v>
      </c>
      <c r="E60" s="1" t="s">
        <v>54</v>
      </c>
      <c r="F60" s="1" t="s">
        <v>54</v>
      </c>
      <c r="G60" s="1" t="s">
        <v>54</v>
      </c>
      <c r="H60" s="1" t="s">
        <v>54</v>
      </c>
      <c r="I60" s="1" t="s">
        <v>4</v>
      </c>
      <c r="J60" s="1" t="s">
        <v>3</v>
      </c>
      <c r="K60" s="1" t="s">
        <v>3</v>
      </c>
      <c r="L60" s="1" t="s">
        <v>3</v>
      </c>
      <c r="M60" s="1" t="s">
        <v>53</v>
      </c>
      <c r="N60" s="1" t="s">
        <v>1</v>
      </c>
      <c r="O60" s="1" t="s">
        <v>2</v>
      </c>
      <c r="P60" s="1" t="s">
        <v>53</v>
      </c>
      <c r="Q60" s="1" t="s">
        <v>3</v>
      </c>
      <c r="R60" s="1" t="s">
        <v>53</v>
      </c>
      <c r="S60" s="1" t="s">
        <v>53</v>
      </c>
      <c r="T60" s="1" t="s">
        <v>53</v>
      </c>
      <c r="U60" s="1" t="s">
        <v>4</v>
      </c>
      <c r="V60" s="1" t="s">
        <v>3</v>
      </c>
      <c r="W60" s="1" t="s">
        <v>3</v>
      </c>
      <c r="X60" s="1" t="s">
        <v>3</v>
      </c>
      <c r="Y60" s="1" t="s">
        <v>3</v>
      </c>
      <c r="Z60" s="1" t="s">
        <v>1</v>
      </c>
      <c r="AA60" s="1" t="s">
        <v>1</v>
      </c>
      <c r="AB60" s="1" t="s">
        <v>7</v>
      </c>
      <c r="AC60" s="1" t="s">
        <v>7</v>
      </c>
      <c r="AD60" s="1" t="s">
        <v>7</v>
      </c>
      <c r="AE60" s="1" t="s">
        <v>7</v>
      </c>
      <c r="AF60" s="1" t="s">
        <v>18</v>
      </c>
      <c r="AM60" s="1" t="s">
        <v>18</v>
      </c>
      <c r="BI60" s="1" t="s">
        <v>4</v>
      </c>
      <c r="BJ60" s="1" t="s">
        <v>3</v>
      </c>
      <c r="BK60" s="1" t="s">
        <v>3</v>
      </c>
      <c r="BL60" s="1" t="s">
        <v>1</v>
      </c>
      <c r="BM60" s="1" t="s">
        <v>1</v>
      </c>
      <c r="BN60" s="1" t="s">
        <v>1</v>
      </c>
      <c r="BO60" s="1" t="s">
        <v>3</v>
      </c>
      <c r="BP60" s="1" t="s">
        <v>3</v>
      </c>
      <c r="BQ60" s="1" t="s">
        <v>1</v>
      </c>
      <c r="BR60" s="1" t="s">
        <v>3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18</v>
      </c>
      <c r="GW60" s="1" t="s">
        <v>18</v>
      </c>
      <c r="HT60" s="1" t="s">
        <v>18</v>
      </c>
      <c r="IC60" s="1" t="s">
        <v>18</v>
      </c>
      <c r="IG60" s="1" t="s">
        <v>4</v>
      </c>
      <c r="IH60" s="1" t="s">
        <v>4</v>
      </c>
      <c r="II60" s="1" t="s">
        <v>18</v>
      </c>
      <c r="IJ60" s="1" t="s">
        <v>18</v>
      </c>
      <c r="IK60" s="1" t="s">
        <v>18</v>
      </c>
      <c r="IL60" s="1" t="s">
        <v>18</v>
      </c>
      <c r="IM60" s="1" t="s">
        <v>18</v>
      </c>
      <c r="IN60" s="1" t="s">
        <v>18</v>
      </c>
      <c r="IO60" s="1" t="s">
        <v>9</v>
      </c>
      <c r="IP60" s="1" t="s">
        <v>5</v>
      </c>
      <c r="IQ60" s="1" t="s">
        <v>5</v>
      </c>
      <c r="IR60" s="1" t="s">
        <v>5</v>
      </c>
      <c r="IS60" s="1" t="s">
        <v>9</v>
      </c>
      <c r="IT60" s="1" t="s">
        <v>9</v>
      </c>
      <c r="IU60" s="1" t="s">
        <v>9</v>
      </c>
      <c r="IV60" s="1" t="s">
        <v>9</v>
      </c>
      <c r="IW60" s="1" t="s">
        <v>9</v>
      </c>
      <c r="IX60" s="1" t="s">
        <v>5</v>
      </c>
      <c r="IY60" s="1" t="s">
        <v>18</v>
      </c>
      <c r="JG60" s="1" t="s">
        <v>1</v>
      </c>
      <c r="JH60" s="1" t="s">
        <v>1</v>
      </c>
      <c r="JI60" s="1" t="s">
        <v>54</v>
      </c>
      <c r="JJ60" s="1" t="s">
        <v>54</v>
      </c>
      <c r="JK60" s="1" t="s">
        <v>3</v>
      </c>
      <c r="JL60" s="1" t="s">
        <v>3</v>
      </c>
      <c r="JM60" s="1" t="s">
        <v>54</v>
      </c>
      <c r="JN60" s="1" t="s">
        <v>54</v>
      </c>
      <c r="JO60" s="1" t="s">
        <v>54</v>
      </c>
      <c r="JP60" s="1" t="s">
        <v>54</v>
      </c>
      <c r="JQ60" s="1" t="s">
        <v>18</v>
      </c>
      <c r="JV60" s="1" t="s">
        <v>18</v>
      </c>
      <c r="KA60" s="1" t="s">
        <v>18</v>
      </c>
      <c r="KF60" s="1" t="s">
        <v>54</v>
      </c>
      <c r="KG60" s="1" t="s">
        <v>54</v>
      </c>
      <c r="KH60" s="1" t="s">
        <v>3</v>
      </c>
      <c r="KI60" s="1" t="s">
        <v>3</v>
      </c>
      <c r="KJ60" s="1" t="s">
        <v>1</v>
      </c>
      <c r="KK60" s="1" t="s">
        <v>1</v>
      </c>
      <c r="KL60" s="1" t="s">
        <v>4</v>
      </c>
      <c r="KM60" s="1" t="s">
        <v>52</v>
      </c>
      <c r="KN60" s="1" t="s">
        <v>52</v>
      </c>
      <c r="KO60" s="1" t="s">
        <v>52</v>
      </c>
      <c r="KP60" s="1" t="s">
        <v>18</v>
      </c>
    </row>
    <row r="61" spans="1:302" ht="25.5" x14ac:dyDescent="0.2">
      <c r="A61" s="1" t="s">
        <v>0</v>
      </c>
      <c r="B61" s="1" t="s">
        <v>12</v>
      </c>
      <c r="C61" s="1" t="s">
        <v>55</v>
      </c>
      <c r="D61" s="1" t="s">
        <v>7</v>
      </c>
      <c r="E61" s="1" t="s">
        <v>7</v>
      </c>
      <c r="F61" s="1" t="s">
        <v>7</v>
      </c>
      <c r="G61" s="1" t="s">
        <v>1</v>
      </c>
      <c r="H61" s="1" t="s">
        <v>3</v>
      </c>
      <c r="I61" s="1" t="s">
        <v>4</v>
      </c>
      <c r="J61" s="1" t="s">
        <v>3</v>
      </c>
      <c r="K61" s="1" t="s">
        <v>1</v>
      </c>
      <c r="L61" s="1" t="s">
        <v>1</v>
      </c>
      <c r="M61" s="1" t="s">
        <v>1</v>
      </c>
      <c r="N61" s="1" t="s">
        <v>1</v>
      </c>
      <c r="O61" s="1" t="s">
        <v>1</v>
      </c>
      <c r="P61" s="1" t="s">
        <v>1</v>
      </c>
      <c r="Q61" s="1" t="s">
        <v>3</v>
      </c>
      <c r="R61" s="1" t="s">
        <v>53</v>
      </c>
      <c r="S61" s="1" t="s">
        <v>3</v>
      </c>
      <c r="T61" s="1" t="s">
        <v>53</v>
      </c>
      <c r="U61" s="1" t="s">
        <v>4</v>
      </c>
      <c r="V61" s="1" t="s">
        <v>7</v>
      </c>
      <c r="W61" s="1" t="s">
        <v>3</v>
      </c>
      <c r="X61" s="1" t="s">
        <v>7</v>
      </c>
      <c r="Y61" s="1" t="s">
        <v>3</v>
      </c>
      <c r="Z61" s="1" t="s">
        <v>1</v>
      </c>
      <c r="AA61" s="1" t="s">
        <v>1</v>
      </c>
      <c r="AB61" s="1" t="s">
        <v>2</v>
      </c>
      <c r="AC61" s="1" t="s">
        <v>1</v>
      </c>
      <c r="AD61" s="1" t="s">
        <v>7</v>
      </c>
      <c r="AE61" s="1" t="s">
        <v>7</v>
      </c>
      <c r="AF61" s="1" t="s">
        <v>18</v>
      </c>
      <c r="AM61" s="1" t="s">
        <v>4</v>
      </c>
      <c r="AN61" s="1" t="s">
        <v>1</v>
      </c>
      <c r="AO61" s="1" t="s">
        <v>1</v>
      </c>
      <c r="AP61" s="1" t="s">
        <v>2</v>
      </c>
      <c r="AQ61" s="1" t="s">
        <v>2</v>
      </c>
      <c r="AR61" s="1" t="s">
        <v>1</v>
      </c>
      <c r="AS61" s="1" t="s">
        <v>3</v>
      </c>
      <c r="AT61" s="1" t="s">
        <v>1</v>
      </c>
      <c r="AU61" s="1" t="s">
        <v>3</v>
      </c>
      <c r="AV61" s="1" t="s">
        <v>2</v>
      </c>
      <c r="AW61" s="1" t="s">
        <v>1</v>
      </c>
      <c r="AX61" s="1" t="s">
        <v>2</v>
      </c>
      <c r="AY61" s="1" t="s">
        <v>2</v>
      </c>
      <c r="AZ61" s="1" t="s">
        <v>1</v>
      </c>
      <c r="BA61" s="1" t="s">
        <v>1</v>
      </c>
      <c r="BB61" s="1" t="s">
        <v>1</v>
      </c>
      <c r="BC61" s="1" t="s">
        <v>1</v>
      </c>
      <c r="BD61" s="1" t="s">
        <v>2</v>
      </c>
      <c r="BE61" s="1" t="s">
        <v>2</v>
      </c>
      <c r="BF61" s="1" t="s">
        <v>1</v>
      </c>
      <c r="BG61" s="1" t="s">
        <v>3</v>
      </c>
      <c r="BH61" s="1" t="s">
        <v>52</v>
      </c>
      <c r="BI61" s="1" t="s">
        <v>4</v>
      </c>
      <c r="BJ61" s="1" t="s">
        <v>1</v>
      </c>
      <c r="BK61" s="1" t="s">
        <v>2</v>
      </c>
      <c r="BL61" s="1" t="s">
        <v>2</v>
      </c>
      <c r="BM61" s="1" t="s">
        <v>3</v>
      </c>
      <c r="BN61" s="1" t="s">
        <v>2</v>
      </c>
      <c r="BO61" s="1" t="s">
        <v>3</v>
      </c>
      <c r="BP61" s="1" t="s">
        <v>3</v>
      </c>
      <c r="BQ61" s="1" t="s">
        <v>1</v>
      </c>
      <c r="BR61" s="1" t="s">
        <v>1</v>
      </c>
      <c r="BS61" s="1" t="s">
        <v>18</v>
      </c>
      <c r="BT61" s="1" t="s">
        <v>18</v>
      </c>
      <c r="BU61" s="1" t="s">
        <v>18</v>
      </c>
      <c r="BV61" s="1" t="s">
        <v>18</v>
      </c>
      <c r="BW61" s="1" t="s">
        <v>18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18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GK61" s="1" t="s">
        <v>18</v>
      </c>
      <c r="GP61" s="1" t="s">
        <v>4</v>
      </c>
      <c r="GQ61" s="1" t="s">
        <v>1</v>
      </c>
      <c r="GR61" s="1" t="s">
        <v>1</v>
      </c>
      <c r="GS61" s="1" t="s">
        <v>2</v>
      </c>
      <c r="GT61" s="1" t="s">
        <v>2</v>
      </c>
      <c r="GU61" s="1" t="s">
        <v>3</v>
      </c>
      <c r="GV61" s="1" t="s">
        <v>7</v>
      </c>
      <c r="GW61" s="1" t="s">
        <v>18</v>
      </c>
      <c r="HT61" s="1" t="s">
        <v>18</v>
      </c>
      <c r="IC61" s="1" t="s">
        <v>4</v>
      </c>
      <c r="ID61" s="1" t="s">
        <v>3</v>
      </c>
      <c r="IE61" s="1" t="s">
        <v>3</v>
      </c>
      <c r="IF61" s="1" t="s">
        <v>2</v>
      </c>
      <c r="IG61" s="1" t="s">
        <v>4</v>
      </c>
      <c r="IH61" s="1" t="s">
        <v>4</v>
      </c>
      <c r="II61" s="1" t="s">
        <v>4</v>
      </c>
      <c r="IJ61" s="1" t="s">
        <v>18</v>
      </c>
      <c r="IK61" s="1" t="s">
        <v>18</v>
      </c>
      <c r="IL61" s="1" t="s">
        <v>18</v>
      </c>
      <c r="IM61" s="1" t="s">
        <v>18</v>
      </c>
      <c r="IN61" s="1" t="s">
        <v>18</v>
      </c>
      <c r="IO61" s="1" t="s">
        <v>5</v>
      </c>
      <c r="IP61" s="1" t="s">
        <v>8</v>
      </c>
      <c r="IQ61" s="1" t="s">
        <v>8</v>
      </c>
      <c r="IR61" s="1" t="s">
        <v>8</v>
      </c>
      <c r="IS61" s="1" t="s">
        <v>9</v>
      </c>
      <c r="IT61" s="1" t="s">
        <v>9</v>
      </c>
      <c r="IU61" s="1" t="s">
        <v>10</v>
      </c>
      <c r="IV61" s="1" t="s">
        <v>8</v>
      </c>
      <c r="IW61" s="1" t="s">
        <v>8</v>
      </c>
      <c r="IX61" s="1" t="s">
        <v>5</v>
      </c>
      <c r="IY61" s="1" t="s">
        <v>18</v>
      </c>
      <c r="JG61" s="1" t="s">
        <v>1</v>
      </c>
      <c r="JH61" s="1" t="s">
        <v>1</v>
      </c>
      <c r="JI61" s="1" t="s">
        <v>54</v>
      </c>
      <c r="JJ61" s="1" t="s">
        <v>54</v>
      </c>
      <c r="JK61" s="1" t="s">
        <v>3</v>
      </c>
      <c r="JL61" s="1" t="s">
        <v>3</v>
      </c>
      <c r="JM61" s="1" t="s">
        <v>3</v>
      </c>
      <c r="JN61" s="1" t="s">
        <v>3</v>
      </c>
      <c r="JO61" s="1" t="s">
        <v>1</v>
      </c>
      <c r="JP61" s="1" t="s">
        <v>1</v>
      </c>
      <c r="JQ61" s="1" t="s">
        <v>18</v>
      </c>
      <c r="JV61" s="1" t="s">
        <v>18</v>
      </c>
      <c r="KA61" s="1" t="s">
        <v>18</v>
      </c>
      <c r="KF61" s="1" t="s">
        <v>54</v>
      </c>
      <c r="KG61" s="1" t="s">
        <v>54</v>
      </c>
      <c r="KH61" s="1" t="s">
        <v>3</v>
      </c>
      <c r="KI61" s="1" t="s">
        <v>1</v>
      </c>
      <c r="KJ61" s="1" t="s">
        <v>3</v>
      </c>
      <c r="KK61" s="1" t="s">
        <v>3</v>
      </c>
      <c r="KL61" s="1" t="s">
        <v>4</v>
      </c>
      <c r="KM61" s="1" t="s">
        <v>2</v>
      </c>
      <c r="KN61" s="1" t="s">
        <v>1</v>
      </c>
      <c r="KO61" s="1" t="s">
        <v>2</v>
      </c>
      <c r="KP61" s="1" t="s">
        <v>18</v>
      </c>
    </row>
    <row r="62" spans="1:302" ht="25.5" x14ac:dyDescent="0.2">
      <c r="A62" s="1" t="s">
        <v>0</v>
      </c>
      <c r="B62" s="1" t="s">
        <v>12</v>
      </c>
      <c r="C62" s="1" t="s">
        <v>55</v>
      </c>
      <c r="D62" s="1" t="s">
        <v>54</v>
      </c>
      <c r="E62" s="1" t="s">
        <v>54</v>
      </c>
      <c r="F62" s="1" t="s">
        <v>54</v>
      </c>
      <c r="G62" s="1" t="s">
        <v>54</v>
      </c>
      <c r="H62" s="1" t="s">
        <v>54</v>
      </c>
      <c r="I62" s="1" t="s">
        <v>18</v>
      </c>
      <c r="U62" s="1" t="s">
        <v>4</v>
      </c>
      <c r="V62" s="1" t="s">
        <v>53</v>
      </c>
      <c r="W62" s="1" t="s">
        <v>53</v>
      </c>
      <c r="X62" s="1" t="s">
        <v>53</v>
      </c>
      <c r="Y62" s="1" t="s">
        <v>53</v>
      </c>
      <c r="Z62" s="1" t="s">
        <v>53</v>
      </c>
      <c r="AA62" s="1" t="s">
        <v>53</v>
      </c>
      <c r="AB62" s="1" t="s">
        <v>53</v>
      </c>
      <c r="AC62" s="1" t="s">
        <v>53</v>
      </c>
      <c r="AD62" s="1" t="s">
        <v>53</v>
      </c>
      <c r="AE62" s="1" t="s">
        <v>53</v>
      </c>
      <c r="AF62" s="1" t="s">
        <v>18</v>
      </c>
      <c r="AM62" s="1" t="s">
        <v>4</v>
      </c>
      <c r="AN62" s="1" t="s">
        <v>7</v>
      </c>
      <c r="AO62" s="1" t="s">
        <v>53</v>
      </c>
      <c r="AP62" s="1" t="s">
        <v>3</v>
      </c>
      <c r="AQ62" s="1" t="s">
        <v>52</v>
      </c>
      <c r="AR62" s="1" t="s">
        <v>53</v>
      </c>
      <c r="AS62" s="1" t="s">
        <v>7</v>
      </c>
      <c r="AT62" s="1" t="s">
        <v>3</v>
      </c>
      <c r="AU62" s="1" t="s">
        <v>3</v>
      </c>
      <c r="AV62" s="1" t="s">
        <v>3</v>
      </c>
      <c r="AW62" s="1" t="s">
        <v>3</v>
      </c>
      <c r="AX62" s="1" t="s">
        <v>3</v>
      </c>
      <c r="AY62" s="1" t="s">
        <v>3</v>
      </c>
      <c r="AZ62" s="1" t="s">
        <v>7</v>
      </c>
      <c r="BA62" s="1" t="s">
        <v>7</v>
      </c>
      <c r="BB62" s="1" t="s">
        <v>7</v>
      </c>
      <c r="BC62" s="1" t="s">
        <v>2</v>
      </c>
      <c r="BD62" s="1" t="s">
        <v>1</v>
      </c>
      <c r="BE62" s="1" t="s">
        <v>2</v>
      </c>
      <c r="BF62" s="1" t="s">
        <v>3</v>
      </c>
      <c r="BG62" s="1" t="s">
        <v>53</v>
      </c>
      <c r="BH62" s="1" t="s">
        <v>3</v>
      </c>
      <c r="BI62" s="1" t="s">
        <v>4</v>
      </c>
      <c r="BJ62" s="1" t="s">
        <v>3</v>
      </c>
      <c r="BK62" s="1" t="s">
        <v>3</v>
      </c>
      <c r="BL62" s="1" t="s">
        <v>3</v>
      </c>
      <c r="BM62" s="1" t="s">
        <v>3</v>
      </c>
      <c r="BN62" s="1" t="s">
        <v>1</v>
      </c>
      <c r="BO62" s="1" t="s">
        <v>53</v>
      </c>
      <c r="BP62" s="1" t="s">
        <v>7</v>
      </c>
      <c r="BQ62" s="1" t="s">
        <v>2</v>
      </c>
      <c r="BR62" s="1" t="s">
        <v>3</v>
      </c>
      <c r="BS62" s="1" t="s">
        <v>4</v>
      </c>
      <c r="BT62" s="1" t="s">
        <v>18</v>
      </c>
      <c r="BU62" s="1" t="s">
        <v>4</v>
      </c>
      <c r="BV62" s="1" t="s">
        <v>4</v>
      </c>
      <c r="BW62" s="1" t="s">
        <v>4</v>
      </c>
      <c r="BX62" s="1" t="s">
        <v>18</v>
      </c>
      <c r="BY62" s="1" t="s">
        <v>18</v>
      </c>
      <c r="BZ62" s="1" t="s">
        <v>4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4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FJ62" s="1" t="s">
        <v>7</v>
      </c>
      <c r="FK62" s="1" t="s">
        <v>7</v>
      </c>
      <c r="FL62" s="1" t="s">
        <v>7</v>
      </c>
      <c r="FM62" s="1" t="s">
        <v>7</v>
      </c>
      <c r="FN62" s="1" t="s">
        <v>3</v>
      </c>
      <c r="FO62" s="1" t="s">
        <v>7</v>
      </c>
      <c r="FP62" s="1" t="s">
        <v>7</v>
      </c>
      <c r="FQ62" s="1" t="s">
        <v>7</v>
      </c>
      <c r="FR62" s="1" t="s">
        <v>7</v>
      </c>
      <c r="FS62" s="1" t="s">
        <v>3</v>
      </c>
      <c r="FT62" s="1" t="s">
        <v>7</v>
      </c>
      <c r="FU62" s="1" t="s">
        <v>1</v>
      </c>
      <c r="FV62" s="1" t="s">
        <v>7</v>
      </c>
      <c r="FW62" s="1" t="s">
        <v>3</v>
      </c>
      <c r="FX62" s="1" t="s">
        <v>3</v>
      </c>
      <c r="FY62" s="1" t="s">
        <v>7</v>
      </c>
      <c r="FZ62" s="1" t="s">
        <v>3</v>
      </c>
      <c r="GA62" s="1" t="s">
        <v>3</v>
      </c>
      <c r="GB62" s="1" t="s">
        <v>3</v>
      </c>
      <c r="GC62" s="1" t="s">
        <v>7</v>
      </c>
      <c r="GD62" s="1" t="s">
        <v>7</v>
      </c>
      <c r="GE62" s="1" t="s">
        <v>7</v>
      </c>
      <c r="GF62" s="1" t="s">
        <v>7</v>
      </c>
      <c r="GG62" s="1" t="s">
        <v>7</v>
      </c>
      <c r="GH62" s="1" t="s">
        <v>7</v>
      </c>
      <c r="GI62" s="1" t="s">
        <v>7</v>
      </c>
      <c r="GJ62" s="1" t="s">
        <v>7</v>
      </c>
      <c r="GK62" s="1" t="s">
        <v>4</v>
      </c>
      <c r="GL62" s="1" t="s">
        <v>3</v>
      </c>
      <c r="GM62" s="1" t="s">
        <v>3</v>
      </c>
      <c r="GN62" s="1" t="s">
        <v>53</v>
      </c>
      <c r="GO62" s="1" t="s">
        <v>53</v>
      </c>
      <c r="GP62" s="1" t="s">
        <v>4</v>
      </c>
      <c r="GQ62" s="1" t="s">
        <v>3</v>
      </c>
      <c r="GR62" s="1" t="s">
        <v>3</v>
      </c>
      <c r="GS62" s="1" t="s">
        <v>3</v>
      </c>
      <c r="GT62" s="1" t="s">
        <v>3</v>
      </c>
      <c r="GU62" s="1" t="s">
        <v>7</v>
      </c>
      <c r="GV62" s="1" t="s">
        <v>7</v>
      </c>
      <c r="GW62" s="1" t="s">
        <v>18</v>
      </c>
      <c r="HT62" s="1" t="s">
        <v>4</v>
      </c>
      <c r="HU62" s="1" t="s">
        <v>52</v>
      </c>
      <c r="HV62" s="1" t="s">
        <v>2</v>
      </c>
      <c r="HW62" s="1" t="s">
        <v>53</v>
      </c>
      <c r="HX62" s="1" t="s">
        <v>2</v>
      </c>
      <c r="HY62" s="1" t="s">
        <v>53</v>
      </c>
      <c r="HZ62" s="1" t="s">
        <v>53</v>
      </c>
      <c r="IA62" s="1" t="s">
        <v>1</v>
      </c>
      <c r="IB62" s="1" t="s">
        <v>3</v>
      </c>
      <c r="IC62" s="1" t="s">
        <v>18</v>
      </c>
      <c r="IG62" s="1" t="s">
        <v>4</v>
      </c>
      <c r="IH62" s="1" t="s">
        <v>4</v>
      </c>
      <c r="II62" s="1" t="s">
        <v>4</v>
      </c>
      <c r="IJ62" s="1" t="s">
        <v>4</v>
      </c>
      <c r="IK62" s="1" t="s">
        <v>4</v>
      </c>
      <c r="IL62" s="1" t="s">
        <v>18</v>
      </c>
      <c r="IM62" s="1" t="s">
        <v>4</v>
      </c>
      <c r="IN62" s="1" t="s">
        <v>18</v>
      </c>
      <c r="IO62" s="1" t="s">
        <v>9</v>
      </c>
      <c r="IP62" s="1" t="s">
        <v>5</v>
      </c>
      <c r="IQ62" s="1" t="s">
        <v>9</v>
      </c>
      <c r="IR62" s="1" t="s">
        <v>5</v>
      </c>
      <c r="IS62" s="1" t="s">
        <v>5</v>
      </c>
      <c r="IT62" s="1" t="s">
        <v>5</v>
      </c>
      <c r="IU62" s="1" t="s">
        <v>8</v>
      </c>
      <c r="IV62" s="1" t="s">
        <v>5</v>
      </c>
      <c r="IW62" s="1" t="s">
        <v>9</v>
      </c>
      <c r="IX62" s="1" t="s">
        <v>9</v>
      </c>
      <c r="IY62" s="1" t="s">
        <v>18</v>
      </c>
      <c r="JG62" s="1" t="s">
        <v>2</v>
      </c>
      <c r="JH62" s="1" t="s">
        <v>2</v>
      </c>
      <c r="JI62" s="1" t="s">
        <v>54</v>
      </c>
      <c r="JJ62" s="1" t="s">
        <v>54</v>
      </c>
      <c r="JK62" s="1" t="s">
        <v>1</v>
      </c>
      <c r="JL62" s="1" t="s">
        <v>1</v>
      </c>
      <c r="JM62" s="1" t="s">
        <v>3</v>
      </c>
      <c r="JN62" s="1" t="s">
        <v>54</v>
      </c>
      <c r="JO62" s="1" t="s">
        <v>52</v>
      </c>
      <c r="JP62" s="1" t="s">
        <v>3</v>
      </c>
      <c r="JQ62" s="1" t="s">
        <v>18</v>
      </c>
      <c r="JV62" s="1" t="s">
        <v>18</v>
      </c>
      <c r="KA62" s="1" t="s">
        <v>18</v>
      </c>
      <c r="KF62" s="1" t="s">
        <v>3</v>
      </c>
      <c r="KG62" s="1" t="s">
        <v>54</v>
      </c>
      <c r="KH62" s="1" t="s">
        <v>52</v>
      </c>
      <c r="KI62" s="1" t="s">
        <v>1</v>
      </c>
      <c r="KJ62" s="1" t="s">
        <v>7</v>
      </c>
      <c r="KK62" s="1" t="s">
        <v>7</v>
      </c>
      <c r="KL62" s="1" t="s">
        <v>4</v>
      </c>
      <c r="KM62" s="1" t="s">
        <v>52</v>
      </c>
      <c r="KN62" s="1" t="s">
        <v>3</v>
      </c>
      <c r="KO62" s="1" t="s">
        <v>52</v>
      </c>
      <c r="KP62" s="1" t="s">
        <v>18</v>
      </c>
    </row>
    <row r="63" spans="1:302" ht="25.5" x14ac:dyDescent="0.2">
      <c r="A63" s="1" t="s">
        <v>0</v>
      </c>
      <c r="B63" s="1" t="s">
        <v>12</v>
      </c>
      <c r="C63" s="1" t="s">
        <v>55</v>
      </c>
      <c r="D63" s="1" t="s">
        <v>7</v>
      </c>
      <c r="E63" s="1" t="s">
        <v>7</v>
      </c>
      <c r="F63" s="1" t="s">
        <v>7</v>
      </c>
      <c r="G63" s="1" t="s">
        <v>1</v>
      </c>
      <c r="H63" s="1" t="s">
        <v>1</v>
      </c>
      <c r="I63" s="1" t="s">
        <v>4</v>
      </c>
      <c r="J63" s="1" t="s">
        <v>53</v>
      </c>
      <c r="K63" s="1" t="s">
        <v>1</v>
      </c>
      <c r="L63" s="1" t="s">
        <v>1</v>
      </c>
      <c r="M63" s="1" t="s">
        <v>3</v>
      </c>
      <c r="N63" s="1" t="s">
        <v>1</v>
      </c>
      <c r="O63" s="1" t="s">
        <v>3</v>
      </c>
      <c r="P63" s="1" t="s">
        <v>3</v>
      </c>
      <c r="Q63" s="1" t="s">
        <v>3</v>
      </c>
      <c r="R63" s="1" t="s">
        <v>53</v>
      </c>
      <c r="S63" s="1" t="s">
        <v>3</v>
      </c>
      <c r="T63" s="1" t="s">
        <v>53</v>
      </c>
      <c r="U63" s="1" t="s">
        <v>18</v>
      </c>
      <c r="AF63" s="1" t="s">
        <v>18</v>
      </c>
      <c r="AM63" s="1" t="s">
        <v>4</v>
      </c>
      <c r="AN63" s="1" t="s">
        <v>7</v>
      </c>
      <c r="AO63" s="1" t="s">
        <v>7</v>
      </c>
      <c r="AP63" s="1" t="s">
        <v>3</v>
      </c>
      <c r="AQ63" s="1" t="s">
        <v>3</v>
      </c>
      <c r="AR63" s="1" t="s">
        <v>7</v>
      </c>
      <c r="AS63" s="1" t="s">
        <v>7</v>
      </c>
      <c r="AT63" s="1" t="s">
        <v>7</v>
      </c>
      <c r="AU63" s="1" t="s">
        <v>3</v>
      </c>
      <c r="AV63" s="1" t="s">
        <v>7</v>
      </c>
      <c r="AW63" s="1" t="s">
        <v>1</v>
      </c>
      <c r="AX63" s="1" t="s">
        <v>7</v>
      </c>
      <c r="AY63" s="1" t="s">
        <v>7</v>
      </c>
      <c r="AZ63" s="1" t="s">
        <v>3</v>
      </c>
      <c r="BA63" s="1" t="s">
        <v>1</v>
      </c>
      <c r="BB63" s="1" t="s">
        <v>1</v>
      </c>
      <c r="BC63" s="1" t="s">
        <v>3</v>
      </c>
      <c r="BD63" s="1" t="s">
        <v>3</v>
      </c>
      <c r="BE63" s="1" t="s">
        <v>3</v>
      </c>
      <c r="BF63" s="1" t="s">
        <v>1</v>
      </c>
      <c r="BG63" s="1" t="s">
        <v>1</v>
      </c>
      <c r="BH63" s="1" t="s">
        <v>3</v>
      </c>
      <c r="BI63" s="1" t="s">
        <v>4</v>
      </c>
      <c r="BJ63" s="1" t="s">
        <v>1</v>
      </c>
      <c r="BK63" s="1" t="s">
        <v>1</v>
      </c>
      <c r="BL63" s="1" t="s">
        <v>2</v>
      </c>
      <c r="BM63" s="1" t="s">
        <v>3</v>
      </c>
      <c r="BN63" s="1" t="s">
        <v>3</v>
      </c>
      <c r="BO63" s="1" t="s">
        <v>3</v>
      </c>
      <c r="BP63" s="1" t="s">
        <v>7</v>
      </c>
      <c r="BQ63" s="1" t="s">
        <v>3</v>
      </c>
      <c r="BR63" s="1" t="s">
        <v>7</v>
      </c>
      <c r="BS63" s="1" t="s">
        <v>18</v>
      </c>
      <c r="BT63" s="1" t="s">
        <v>18</v>
      </c>
      <c r="BU63" s="1" t="s">
        <v>18</v>
      </c>
      <c r="BV63" s="1" t="s">
        <v>18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18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18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GK63" s="1" t="s">
        <v>18</v>
      </c>
      <c r="GP63" s="1" t="s">
        <v>4</v>
      </c>
      <c r="GQ63" s="1" t="s">
        <v>3</v>
      </c>
      <c r="GR63" s="1" t="s">
        <v>3</v>
      </c>
      <c r="GS63" s="1" t="s">
        <v>3</v>
      </c>
      <c r="GT63" s="1" t="s">
        <v>3</v>
      </c>
      <c r="GU63" s="1" t="s">
        <v>7</v>
      </c>
      <c r="GV63" s="1" t="s">
        <v>7</v>
      </c>
      <c r="GW63" s="1" t="s">
        <v>18</v>
      </c>
      <c r="HT63" s="1" t="s">
        <v>18</v>
      </c>
      <c r="IC63" s="1" t="s">
        <v>4</v>
      </c>
      <c r="ID63" s="1" t="s">
        <v>7</v>
      </c>
      <c r="IE63" s="1" t="s">
        <v>3</v>
      </c>
      <c r="IF63" s="1" t="s">
        <v>7</v>
      </c>
      <c r="IG63" s="1" t="s">
        <v>4</v>
      </c>
      <c r="IH63" s="1" t="s">
        <v>18</v>
      </c>
      <c r="II63" s="1" t="s">
        <v>18</v>
      </c>
      <c r="IJ63" s="1" t="s">
        <v>18</v>
      </c>
      <c r="IK63" s="1" t="s">
        <v>18</v>
      </c>
      <c r="IL63" s="1" t="s">
        <v>18</v>
      </c>
      <c r="IM63" s="1" t="s">
        <v>18</v>
      </c>
      <c r="IN63" s="1" t="s">
        <v>18</v>
      </c>
      <c r="IO63" s="1" t="s">
        <v>6</v>
      </c>
      <c r="IP63" s="1" t="s">
        <v>6</v>
      </c>
      <c r="IQ63" s="1" t="s">
        <v>9</v>
      </c>
      <c r="IR63" s="1" t="s">
        <v>9</v>
      </c>
      <c r="IS63" s="1" t="s">
        <v>6</v>
      </c>
      <c r="IT63" s="1" t="s">
        <v>9</v>
      </c>
      <c r="IU63" s="1" t="s">
        <v>9</v>
      </c>
      <c r="IV63" s="1" t="s">
        <v>9</v>
      </c>
      <c r="IW63" s="1" t="s">
        <v>6</v>
      </c>
      <c r="IX63" s="1" t="s">
        <v>6</v>
      </c>
      <c r="IY63" s="1" t="s">
        <v>4</v>
      </c>
      <c r="IZ63" s="1" t="s">
        <v>3</v>
      </c>
      <c r="JA63" s="1" t="s">
        <v>1</v>
      </c>
      <c r="JB63" s="1" t="s">
        <v>53</v>
      </c>
      <c r="JC63" s="1" t="s">
        <v>53</v>
      </c>
      <c r="JD63" s="1" t="s">
        <v>7</v>
      </c>
      <c r="JE63" s="1" t="s">
        <v>7</v>
      </c>
      <c r="JF63" s="1" t="s">
        <v>53</v>
      </c>
      <c r="JG63" s="1" t="s">
        <v>1</v>
      </c>
      <c r="JH63" s="1" t="s">
        <v>3</v>
      </c>
      <c r="JI63" s="1" t="s">
        <v>54</v>
      </c>
      <c r="JJ63" s="1" t="s">
        <v>54</v>
      </c>
      <c r="JK63" s="1" t="s">
        <v>1</v>
      </c>
      <c r="JL63" s="1" t="s">
        <v>1</v>
      </c>
      <c r="JM63" s="1" t="s">
        <v>2</v>
      </c>
      <c r="JN63" s="1" t="s">
        <v>3</v>
      </c>
      <c r="JO63" s="1" t="s">
        <v>54</v>
      </c>
      <c r="JP63" s="1" t="s">
        <v>54</v>
      </c>
      <c r="JQ63" s="1" t="s">
        <v>18</v>
      </c>
      <c r="JV63" s="1" t="s">
        <v>18</v>
      </c>
      <c r="KA63" s="1" t="s">
        <v>4</v>
      </c>
      <c r="KB63" s="1" t="s">
        <v>3</v>
      </c>
      <c r="KC63" s="1" t="s">
        <v>1</v>
      </c>
      <c r="KD63" s="1" t="s">
        <v>54</v>
      </c>
      <c r="KE63" s="1" t="s">
        <v>54</v>
      </c>
      <c r="KF63" s="1" t="s">
        <v>3</v>
      </c>
      <c r="KG63" s="1" t="s">
        <v>54</v>
      </c>
      <c r="KH63" s="1" t="s">
        <v>7</v>
      </c>
      <c r="KI63" s="1" t="s">
        <v>3</v>
      </c>
      <c r="KJ63" s="1" t="s">
        <v>3</v>
      </c>
      <c r="KK63" s="1" t="s">
        <v>3</v>
      </c>
      <c r="KL63" s="1" t="s">
        <v>4</v>
      </c>
      <c r="KM63" s="1" t="s">
        <v>2</v>
      </c>
      <c r="KN63" s="1" t="s">
        <v>2</v>
      </c>
      <c r="KO63" s="1" t="s">
        <v>2</v>
      </c>
      <c r="KP63" s="1" t="s">
        <v>18</v>
      </c>
    </row>
  </sheetData>
  <autoFilter ref="A2:KT63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18"/>
  <sheetViews>
    <sheetView zoomScale="60" zoomScaleNormal="60" workbookViewId="0">
      <selection activeCell="AD31" sqref="AD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QUESTÃO01</v>
      </c>
    </row>
    <row r="2" spans="1:9" x14ac:dyDescent="0.2">
      <c r="A2" s="36" t="str">
        <f>HLOOKUP(A1,Percentuais!$D$1:$KT$2,2,FALSE)</f>
        <v>Avalie as ações e as Políticas de responsabilidade social da UFPR: [Políticas e ações de inclusão]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0.22950819672131148</v>
      </c>
      <c r="C9" s="28">
        <f>$H9/$I$15</f>
        <v>0</v>
      </c>
      <c r="D9" s="28">
        <f>B9+C9</f>
        <v>0.22950819672131148</v>
      </c>
      <c r="E9" s="4">
        <f>COUNTIFS(Percentuais!$D$3:$D$63,$A9,Percentuais!$A$3:$A$63,$E$8)</f>
        <v>0</v>
      </c>
      <c r="F9" s="4">
        <f>COUNTIFS(Percentuais!$D$3:$D$63,$A9,Percentuais!$A$3:$A$63,$F$8)</f>
        <v>0</v>
      </c>
      <c r="G9" s="4">
        <f>COUNTIFS(Percentuais!$D$3:$D$63,$A9,Percentuais!$A$3:$A$63,$G$8)</f>
        <v>14</v>
      </c>
      <c r="H9" s="4">
        <f>COUNTIFS(Percentuais!$D$3:$D$63,$A9,Percentuais!$A$3:$A$63,$H$8)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0.49180327868852458</v>
      </c>
      <c r="C10" s="28">
        <f>$H10/$I$15</f>
        <v>0</v>
      </c>
      <c r="D10" s="28">
        <f t="shared" ref="D10:D13" si="1">B10+C10</f>
        <v>0.49180327868852458</v>
      </c>
      <c r="E10" s="4">
        <f>COUNTIFS(Percentuais!$D$3:$D$63,$A10,Percentuais!$A$3:$A$63,$E$8)</f>
        <v>0</v>
      </c>
      <c r="F10" s="4">
        <f>COUNTIFS(Percentuais!$D$3:$D$63,$A10,Percentuais!$A$3:$A$63,$F$8)</f>
        <v>0</v>
      </c>
      <c r="G10" s="4">
        <f>COUNTIFS(Percentuais!$D$3:$D$63,$A10,Percentuais!$A$3:$A$63,$G$8)</f>
        <v>30</v>
      </c>
      <c r="H10" s="4">
        <f>COUNTIFS(Percentuais!$D$3:$D$63,$A10,Percentuais!$A$3:$A$63,$H$8)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0.13114754098360656</v>
      </c>
      <c r="C11" s="28">
        <f t="shared" ref="C11:C14" si="2">$H11/$I$15</f>
        <v>0</v>
      </c>
      <c r="D11" s="28">
        <f t="shared" si="1"/>
        <v>0.13114754098360656</v>
      </c>
      <c r="E11" s="4">
        <f>COUNTIFS(Percentuais!$D$3:$D$63,$A11,Percentuais!$A$3:$A$63,$E$8)</f>
        <v>0</v>
      </c>
      <c r="F11" s="4">
        <f>COUNTIFS(Percentuais!$D$3:$D$63,$A11,Percentuais!$A$3:$A$63,$F$8)</f>
        <v>0</v>
      </c>
      <c r="G11" s="4">
        <f>COUNTIFS(Percentuais!$D$3:$D$63,$A11,Percentuais!$A$3:$A$63,$G$8)</f>
        <v>8</v>
      </c>
      <c r="H11" s="4">
        <f>COUNTIFS(Percentuais!$D$3:$D$63,$A11,Percentuais!$A$3:$A$63,$H$8)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1.6393442622950821E-2</v>
      </c>
      <c r="C12" s="28">
        <f t="shared" si="2"/>
        <v>0</v>
      </c>
      <c r="D12" s="28">
        <f t="shared" si="1"/>
        <v>1.6393442622950821E-2</v>
      </c>
      <c r="E12" s="4">
        <f>COUNTIFS(Percentuais!$D$3:$D$63,$A12,Percentuais!$A$3:$A$63,$E$8)</f>
        <v>0</v>
      </c>
      <c r="F12" s="4">
        <f>COUNTIFS(Percentuais!$D$3:$D$63,$A12,Percentuais!$A$3:$A$63,$F$8)</f>
        <v>0</v>
      </c>
      <c r="G12" s="4">
        <f>COUNTIFS(Percentuais!$D$3:$D$63,$A12,Percentuais!$A$3:$A$63,$G$8)</f>
        <v>1</v>
      </c>
      <c r="H12" s="4">
        <f>COUNTIFS(Percentuais!$D$3:$D$63,$A12,Percentuais!$A$3:$A$63,$H$8)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1.6393442622950821E-2</v>
      </c>
      <c r="C13" s="28">
        <f t="shared" si="2"/>
        <v>0</v>
      </c>
      <c r="D13" s="28">
        <f t="shared" si="1"/>
        <v>1.6393442622950821E-2</v>
      </c>
      <c r="E13" s="4">
        <f>COUNTIFS(Percentuais!$D$3:$D$63,$A13,Percentuais!$A$3:$A$63,$E$8)</f>
        <v>0</v>
      </c>
      <c r="F13" s="4">
        <f>COUNTIFS(Percentuais!$D$3:$D$63,$A13,Percentuais!$A$3:$A$63,$F$8)</f>
        <v>0</v>
      </c>
      <c r="G13" s="4">
        <f>COUNTIFS(Percentuais!$D$3:$D$63,$A13,Percentuais!$A$3:$A$63,$G$8)</f>
        <v>1</v>
      </c>
      <c r="H13" s="4">
        <f>COUNTIFS(Percentuais!$D$3:$D$63,$A13,Percentuais!$A$3:$A$63,$H$8)</f>
        <v>0</v>
      </c>
      <c r="I13" s="13"/>
    </row>
    <row r="14" spans="1:9" x14ac:dyDescent="0.2">
      <c r="A14" s="1" t="s">
        <v>54</v>
      </c>
      <c r="B14" s="28">
        <f t="shared" si="0"/>
        <v>0.11475409836065574</v>
      </c>
      <c r="C14" s="28">
        <f t="shared" si="2"/>
        <v>0</v>
      </c>
      <c r="D14" s="28">
        <f>B14+C14</f>
        <v>0.11475409836065574</v>
      </c>
      <c r="E14" s="4">
        <f>COUNTIFS(Percentuais!$D$3:$D$63,$A14,Percentuais!$A$3:$A$63,$E$8)</f>
        <v>0</v>
      </c>
      <c r="F14" s="4">
        <f>COUNTIFS(Percentuais!$D$3:$D$63,$A14,Percentuais!$A$3:$A$63,$F$8)</f>
        <v>0</v>
      </c>
      <c r="G14" s="4">
        <f>COUNTIFS(Percentuais!$D$3:$D$63,$A14,Percentuais!$A$3:$A$63,$G$8)</f>
        <v>7</v>
      </c>
      <c r="H14" s="4">
        <f>COUNTIFS(Percentuais!$D$3:$D$63,$A14,Percentuais!$A$3:$A$63,$H$8)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61</v>
      </c>
      <c r="H15" s="25">
        <f t="shared" si="3"/>
        <v>0</v>
      </c>
      <c r="I15" s="26">
        <f>SUM(E15:H15)</f>
        <v>61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5B0D-D267-4814-9600-D838F4481FF1}">
  <dimension ref="A1:I18"/>
  <sheetViews>
    <sheetView zoomScale="60" zoomScaleNormal="60" workbookViewId="0">
      <selection activeCell="AD29" sqref="AD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QUESTÃO02</v>
      </c>
    </row>
    <row r="2" spans="1:9" x14ac:dyDescent="0.2">
      <c r="A2" s="36" t="str">
        <f>HLOOKUP(A1,Percentuais!$D$1:$KT$2,2,FALSE)</f>
        <v>Avalie as ações e as Políticas de responsabilidade social da UFPR: [Políticas e ações de diversidade]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0.24590163934426229</v>
      </c>
      <c r="C9" s="28">
        <f>$H9/$I$15</f>
        <v>0</v>
      </c>
      <c r="D9" s="28">
        <f>B9+C9</f>
        <v>0.24590163934426229</v>
      </c>
      <c r="E9" s="4">
        <f>COUNTIFS(Percentuais!$E$3:$E$63,$A9,Percentuais!$A$3:$A$63,$E$8)</f>
        <v>0</v>
      </c>
      <c r="F9" s="4">
        <f>COUNTIFS(Percentuais!$E$3:$E$63,$A9,Percentuais!$A$3:$A$63,$F$8)</f>
        <v>0</v>
      </c>
      <c r="G9" s="4">
        <f>COUNTIFS(Percentuais!$E$3:$E$63,$A9,Percentuais!$A$3:$A$63,$G$8)</f>
        <v>15</v>
      </c>
      <c r="H9" s="4">
        <f>COUNTIFS(Percentuais!$E$3:$E$63,$A9,Percentuais!$A$3:$A$63,$H$8)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0.44262295081967212</v>
      </c>
      <c r="C10" s="28">
        <f>$H10/$I$15</f>
        <v>0</v>
      </c>
      <c r="D10" s="28">
        <f t="shared" ref="D10:D13" si="1">B10+C10</f>
        <v>0.44262295081967212</v>
      </c>
      <c r="E10" s="4">
        <f>COUNTIFS(Percentuais!$E$3:$E$63,$A10,Percentuais!$A$3:$A$63,$E$8)</f>
        <v>0</v>
      </c>
      <c r="F10" s="4">
        <f>COUNTIFS(Percentuais!$E$3:$E$63,$A10,Percentuais!$A$3:$A$63,$F$8)</f>
        <v>0</v>
      </c>
      <c r="G10" s="4">
        <f>COUNTIFS(Percentuais!$E$3:$E$63,$A10,Percentuais!$A$3:$A$63,$G$8)</f>
        <v>27</v>
      </c>
      <c r="H10" s="4">
        <f>COUNTIFS(Percentuais!$E$3:$E$63,$A10,Percentuais!$A$3:$A$63,$H$8)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9.8360655737704916E-2</v>
      </c>
      <c r="C11" s="28">
        <f t="shared" ref="C11:C14" si="2">$H11/$I$15</f>
        <v>0</v>
      </c>
      <c r="D11" s="28">
        <f t="shared" si="1"/>
        <v>9.8360655737704916E-2</v>
      </c>
      <c r="E11" s="4">
        <f>COUNTIFS(Percentuais!$E$3:$E$63,$A11,Percentuais!$A$3:$A$63,$E$8)</f>
        <v>0</v>
      </c>
      <c r="F11" s="4">
        <f>COUNTIFS(Percentuais!$E$3:$E$63,$A11,Percentuais!$A$3:$A$63,$F$8)</f>
        <v>0</v>
      </c>
      <c r="G11" s="4">
        <f>COUNTIFS(Percentuais!$E$3:$E$63,$A11,Percentuais!$A$3:$A$63,$G$8)</f>
        <v>6</v>
      </c>
      <c r="H11" s="4">
        <f>COUNTIFS(Percentuais!$E$3:$E$63,$A11,Percentuais!$A$3:$A$63,$H$8)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1.6393442622950821E-2</v>
      </c>
      <c r="C12" s="28">
        <f t="shared" si="2"/>
        <v>0</v>
      </c>
      <c r="D12" s="28">
        <f t="shared" si="1"/>
        <v>1.6393442622950821E-2</v>
      </c>
      <c r="E12" s="4">
        <f>COUNTIFS(Percentuais!$E$3:$E$63,$A12,Percentuais!$A$3:$A$63,$E$8)</f>
        <v>0</v>
      </c>
      <c r="F12" s="4">
        <f>COUNTIFS(Percentuais!$E$3:$E$63,$A12,Percentuais!$A$3:$A$63,$F$8)</f>
        <v>0</v>
      </c>
      <c r="G12" s="4">
        <f>COUNTIFS(Percentuais!$E$3:$E$63,$A12,Percentuais!$A$3:$A$63,$G$8)</f>
        <v>1</v>
      </c>
      <c r="H12" s="4">
        <f>COUNTIFS(Percentuais!$E$3:$E$63,$A12,Percentuais!$A$3:$A$63,$H$8)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1.6393442622950821E-2</v>
      </c>
      <c r="C13" s="28">
        <f t="shared" si="2"/>
        <v>0</v>
      </c>
      <c r="D13" s="28">
        <f t="shared" si="1"/>
        <v>1.6393442622950821E-2</v>
      </c>
      <c r="E13" s="4">
        <f>COUNTIFS(Percentuais!$E$3:$E$63,$A13,Percentuais!$A$3:$A$63,$E$8)</f>
        <v>0</v>
      </c>
      <c r="F13" s="4">
        <f>COUNTIFS(Percentuais!$E$3:$E$63,$A13,Percentuais!$A$3:$A$63,$F$8)</f>
        <v>0</v>
      </c>
      <c r="G13" s="4">
        <f>COUNTIFS(Percentuais!$E$3:$E$63,$A13,Percentuais!$A$3:$A$63,$G$8)</f>
        <v>1</v>
      </c>
      <c r="H13" s="4">
        <f>COUNTIFS(Percentuais!$E$3:$E$63,$A13,Percentuais!$A$3:$A$63,$H$8)</f>
        <v>0</v>
      </c>
      <c r="I13" s="13"/>
    </row>
    <row r="14" spans="1:9" x14ac:dyDescent="0.2">
      <c r="A14" s="11" t="s">
        <v>54</v>
      </c>
      <c r="B14" s="28">
        <f t="shared" si="0"/>
        <v>0.18032786885245902</v>
      </c>
      <c r="C14" s="28">
        <f t="shared" si="2"/>
        <v>0</v>
      </c>
      <c r="D14" s="28">
        <f>B14+C14</f>
        <v>0.18032786885245902</v>
      </c>
      <c r="E14" s="4">
        <f>COUNTIFS(Percentuais!$E$3:$E$63,$A14,Percentuais!$A$3:$A$63,$E$8)</f>
        <v>0</v>
      </c>
      <c r="F14" s="4">
        <f>COUNTIFS(Percentuais!$E$3:$E$63,$A14,Percentuais!$A$3:$A$63,$F$8)</f>
        <v>0</v>
      </c>
      <c r="G14" s="4">
        <f>COUNTIFS(Percentuais!$E$3:$E$63,$A14,Percentuais!$A$3:$A$63,$G$8)</f>
        <v>11</v>
      </c>
      <c r="H14" s="4">
        <f>COUNTIFS(Percentuais!$E$3:$E$63,$A14,Percentuais!$A$3:$A$63,$H$8)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61</v>
      </c>
      <c r="H15" s="25">
        <f t="shared" si="3"/>
        <v>0</v>
      </c>
      <c r="I15" s="26">
        <f>SUM(E15:H15)</f>
        <v>61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6EF5-6167-4019-ACB8-C53A5BA7D5FF}">
  <dimension ref="A1:I18"/>
  <sheetViews>
    <sheetView zoomScale="80" zoomScaleNormal="8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QUESTÃO03</v>
      </c>
    </row>
    <row r="2" spans="1:9" x14ac:dyDescent="0.2">
      <c r="A2" s="36" t="str">
        <f>HLOOKUP(A1,Percentuais!$D$1:$KT$2,2,FALSE)</f>
        <v>Avalie as ações e as Políticas de responsabilidade social da UFPR: [Eventos que visam à  ampliação do conhecimento universitário sobre as questões de diversidade e inclusão]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0.21311475409836064</v>
      </c>
      <c r="C9" s="28">
        <f>$H9/$I$15</f>
        <v>0</v>
      </c>
      <c r="D9" s="28">
        <f>B9+C9</f>
        <v>0.21311475409836064</v>
      </c>
      <c r="E9" s="4">
        <f>COUNTIFS(Percentuais!$F$3:$F$63,$A9,Percentuais!$A$3:$A$63,$E$8)</f>
        <v>0</v>
      </c>
      <c r="F9" s="4">
        <f>COUNTIFS(Percentuais!$F$3:$F$63,$A9,Percentuais!$A$3:$A$63,$F$8)</f>
        <v>0</v>
      </c>
      <c r="G9" s="4">
        <f>COUNTIFS(Percentuais!$F$3:$F$63,$A9,Percentuais!$A$3:$A$63,$G$8)</f>
        <v>13</v>
      </c>
      <c r="H9" s="4">
        <f>COUNTIFS(Percentuais!$F$3:$F$63,$A9,Percentuais!$A$3:$A$63,$H$8)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0.32786885245901637</v>
      </c>
      <c r="C10" s="28">
        <f>$H10/$I$15</f>
        <v>0</v>
      </c>
      <c r="D10" s="28">
        <f t="shared" ref="D10:D13" si="1">B10+C10</f>
        <v>0.32786885245901637</v>
      </c>
      <c r="E10" s="4">
        <f>COUNTIFS(Percentuais!$F$3:$F$63,$A10,Percentuais!$A$3:$A$63,$E$8)</f>
        <v>0</v>
      </c>
      <c r="F10" s="4">
        <f>COUNTIFS(Percentuais!$F$3:$F$63,$A10,Percentuais!$A$3:$A$63,$F$8)</f>
        <v>0</v>
      </c>
      <c r="G10" s="4">
        <f>COUNTIFS(Percentuais!$F$3:$F$63,$A10,Percentuais!$A$3:$A$63,$G$8)</f>
        <v>20</v>
      </c>
      <c r="H10" s="4">
        <f>COUNTIFS(Percentuais!$F$3:$F$63,$A10,Percentuais!$A$3:$A$63,$H$8)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0.21311475409836064</v>
      </c>
      <c r="C11" s="28">
        <f t="shared" ref="C11:C14" si="2">$H11/$I$15</f>
        <v>0</v>
      </c>
      <c r="D11" s="28">
        <f t="shared" si="1"/>
        <v>0.21311475409836064</v>
      </c>
      <c r="E11" s="4">
        <f>COUNTIFS(Percentuais!$F$3:$F$63,$A11,Percentuais!$A$3:$A$63,$E$8)</f>
        <v>0</v>
      </c>
      <c r="F11" s="4">
        <f>COUNTIFS(Percentuais!$F$3:$F$63,$A11,Percentuais!$A$3:$A$63,$F$8)</f>
        <v>0</v>
      </c>
      <c r="G11" s="4">
        <f>COUNTIFS(Percentuais!$F$3:$F$63,$A11,Percentuais!$A$3:$A$63,$G$8)</f>
        <v>13</v>
      </c>
      <c r="H11" s="4">
        <f>COUNTIFS(Percentuais!$F$3:$F$63,$A11,Percentuais!$A$3:$A$63,$H$8)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1.6393442622950821E-2</v>
      </c>
      <c r="C12" s="28">
        <f t="shared" si="2"/>
        <v>0</v>
      </c>
      <c r="D12" s="28">
        <f t="shared" si="1"/>
        <v>1.6393442622950821E-2</v>
      </c>
      <c r="E12" s="4">
        <f>COUNTIFS(Percentuais!$F$3:$F$63,$A12,Percentuais!$A$3:$A$63,$E$8)</f>
        <v>0</v>
      </c>
      <c r="F12" s="4">
        <f>COUNTIFS(Percentuais!$F$3:$F$63,$A12,Percentuais!$A$3:$A$63,$F$8)</f>
        <v>0</v>
      </c>
      <c r="G12" s="4">
        <f>COUNTIFS(Percentuais!$F$3:$F$63,$A12,Percentuais!$A$3:$A$63,$G$8)</f>
        <v>1</v>
      </c>
      <c r="H12" s="4">
        <f>COUNTIFS(Percentuais!$F$3:$F$63,$A12,Percentuais!$A$3:$A$63,$H$8)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1.6393442622950821E-2</v>
      </c>
      <c r="C13" s="28">
        <f t="shared" si="2"/>
        <v>0</v>
      </c>
      <c r="D13" s="28">
        <f t="shared" si="1"/>
        <v>1.6393442622950821E-2</v>
      </c>
      <c r="E13" s="4">
        <f>COUNTIFS(Percentuais!$F$3:$F$63,$A13,Percentuais!$A$3:$A$63,$E$8)</f>
        <v>0</v>
      </c>
      <c r="F13" s="4">
        <f>COUNTIFS(Percentuais!$F$3:$F$63,$A13,Percentuais!$A$3:$A$63,$F$8)</f>
        <v>0</v>
      </c>
      <c r="G13" s="4">
        <f>COUNTIFS(Percentuais!$F$3:$F$63,$A13,Percentuais!$A$3:$A$63,$G$8)</f>
        <v>1</v>
      </c>
      <c r="H13" s="4">
        <f>COUNTIFS(Percentuais!$F$3:$F$63,$A13,Percentuais!$A$3:$A$63,$H$8)</f>
        <v>0</v>
      </c>
      <c r="I13" s="13"/>
    </row>
    <row r="14" spans="1:9" x14ac:dyDescent="0.2">
      <c r="A14" s="11" t="s">
        <v>54</v>
      </c>
      <c r="B14" s="28">
        <f t="shared" si="0"/>
        <v>0.21311475409836064</v>
      </c>
      <c r="C14" s="28">
        <f t="shared" si="2"/>
        <v>0</v>
      </c>
      <c r="D14" s="28">
        <f>B14+C14</f>
        <v>0.21311475409836064</v>
      </c>
      <c r="E14" s="4">
        <f>COUNTIFS(Percentuais!$F$3:$F$63,$A14,Percentuais!$A$3:$A$63,$E$8)</f>
        <v>0</v>
      </c>
      <c r="F14" s="4">
        <f>COUNTIFS(Percentuais!$F$3:$F$63,$A14,Percentuais!$A$3:$A$63,$F$8)</f>
        <v>0</v>
      </c>
      <c r="G14" s="4">
        <f>COUNTIFS(Percentuais!$F$3:$F$63,$A14,Percentuais!$A$3:$A$63,$G$8)</f>
        <v>13</v>
      </c>
      <c r="H14" s="4">
        <f>COUNTIFS(Percentuais!$F$3:$F$63,$A14,Percentuais!$A$3:$A$63,$H$8)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61</v>
      </c>
      <c r="H15" s="25">
        <f t="shared" si="3"/>
        <v>0</v>
      </c>
      <c r="I15" s="26">
        <f>SUM(E15:H15)</f>
        <v>61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00F1-BBBE-44FB-AB69-5FBA07AE46EE}">
  <dimension ref="A1:I18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QUESTÃO04</v>
      </c>
    </row>
    <row r="2" spans="1:9" x14ac:dyDescent="0.2">
      <c r="A2" s="36" t="str">
        <f>HLOOKUP(A1,Percentuais!$D$1:$KT$2,2,FALSE)</f>
        <v>Avalie as ações e as Políticas de responsabilidade social da UFPR: [ações que promovem a proteção ambiental (separação de lixo, destinação correta de resíduos, tratamento de efluentes e outras)]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3.2786885245901641E-2</v>
      </c>
      <c r="C9" s="28">
        <f>$H9/$I$15</f>
        <v>0</v>
      </c>
      <c r="D9" s="28">
        <f>B9+C9</f>
        <v>3.2786885245901641E-2</v>
      </c>
      <c r="E9" s="4">
        <f>COUNTIFS(Percentuais!$G$3:$G$63,$A9,Percentuais!$A$3:$A$63,$E$8)</f>
        <v>0</v>
      </c>
      <c r="F9" s="4">
        <f>COUNTIFS(Percentuais!$G$3:$G$63,$A9,Percentuais!$A$3:$A$63,$F$8)</f>
        <v>0</v>
      </c>
      <c r="G9" s="4">
        <f>COUNTIFS(Percentuais!$G$3:$G$63,$A9,Percentuais!$A$3:$A$63,$G$8)</f>
        <v>2</v>
      </c>
      <c r="H9" s="4">
        <f>COUNTIFS(Percentuais!$G$3:$G$63,$A9,Percentuais!$A$3:$A$63,$H$8)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0.27868852459016391</v>
      </c>
      <c r="C10" s="28">
        <f>$H10/$I$15</f>
        <v>0</v>
      </c>
      <c r="D10" s="28">
        <f t="shared" ref="D10:D13" si="1">B10+C10</f>
        <v>0.27868852459016391</v>
      </c>
      <c r="E10" s="4">
        <f>COUNTIFS(Percentuais!$G$3:$G$63,$A10,Percentuais!$A$3:$A$63,$E$8)</f>
        <v>0</v>
      </c>
      <c r="F10" s="4">
        <f>COUNTIFS(Percentuais!$G$3:$G$63,$A10,Percentuais!$A$3:$A$63,$F$8)</f>
        <v>0</v>
      </c>
      <c r="G10" s="4">
        <f>COUNTIFS(Percentuais!$G$3:$G$63,$A10,Percentuais!$A$3:$A$63,$G$8)</f>
        <v>17</v>
      </c>
      <c r="H10" s="4">
        <f>COUNTIFS(Percentuais!$G$3:$G$63,$A10,Percentuais!$A$3:$A$63,$H$8)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0.34426229508196721</v>
      </c>
      <c r="C11" s="28">
        <f t="shared" ref="C11:C14" si="2">$H11/$I$15</f>
        <v>0</v>
      </c>
      <c r="D11" s="28">
        <f t="shared" si="1"/>
        <v>0.34426229508196721</v>
      </c>
      <c r="E11" s="4">
        <f>COUNTIFS(Percentuais!$G$3:$G$63,$A11,Percentuais!$A$3:$A$63,$E$8)</f>
        <v>0</v>
      </c>
      <c r="F11" s="4">
        <f>COUNTIFS(Percentuais!$G$3:$G$63,$A11,Percentuais!$A$3:$A$63,$F$8)</f>
        <v>0</v>
      </c>
      <c r="G11" s="4">
        <f>COUNTIFS(Percentuais!$G$3:$G$63,$A11,Percentuais!$A$3:$A$63,$G$8)</f>
        <v>21</v>
      </c>
      <c r="H11" s="4">
        <f>COUNTIFS(Percentuais!$G$3:$G$63,$A11,Percentuais!$A$3:$A$63,$H$8)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9.8360655737704916E-2</v>
      </c>
      <c r="C12" s="28">
        <f t="shared" si="2"/>
        <v>0</v>
      </c>
      <c r="D12" s="28">
        <f t="shared" si="1"/>
        <v>9.8360655737704916E-2</v>
      </c>
      <c r="E12" s="4">
        <f>COUNTIFS(Percentuais!$G$3:$G$63,$A12,Percentuais!$A$3:$A$63,$E$8)</f>
        <v>0</v>
      </c>
      <c r="F12" s="4">
        <f>COUNTIFS(Percentuais!$G$3:$G$63,$A12,Percentuais!$A$3:$A$63,$F$8)</f>
        <v>0</v>
      </c>
      <c r="G12" s="4">
        <f>COUNTIFS(Percentuais!$G$3:$G$63,$A12,Percentuais!$A$3:$A$63,$G$8)</f>
        <v>6</v>
      </c>
      <c r="H12" s="4">
        <f>COUNTIFS(Percentuais!$G$3:$G$63,$A12,Percentuais!$A$3:$A$63,$H$8)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3.2786885245901641E-2</v>
      </c>
      <c r="C13" s="28">
        <f t="shared" si="2"/>
        <v>0</v>
      </c>
      <c r="D13" s="28">
        <f t="shared" si="1"/>
        <v>3.2786885245901641E-2</v>
      </c>
      <c r="E13" s="4">
        <f>COUNTIFS(Percentuais!$G$3:$G$63,$A13,Percentuais!$A$3:$A$63,$E$8)</f>
        <v>0</v>
      </c>
      <c r="F13" s="4">
        <f>COUNTIFS(Percentuais!$G$3:$G$63,$A13,Percentuais!$A$3:$A$63,$F$8)</f>
        <v>0</v>
      </c>
      <c r="G13" s="4">
        <f>COUNTIFS(Percentuais!$G$3:$G$63,$A13,Percentuais!$A$3:$A$63,$G$8)</f>
        <v>2</v>
      </c>
      <c r="H13" s="4">
        <f>COUNTIFS(Percentuais!$G$3:$G$63,$A13,Percentuais!$A$3:$A$63,$H$8)</f>
        <v>0</v>
      </c>
      <c r="I13" s="13"/>
    </row>
    <row r="14" spans="1:9" x14ac:dyDescent="0.2">
      <c r="A14" s="11" t="s">
        <v>54</v>
      </c>
      <c r="B14" s="28">
        <f t="shared" si="0"/>
        <v>0.21311475409836064</v>
      </c>
      <c r="C14" s="28">
        <f t="shared" si="2"/>
        <v>0</v>
      </c>
      <c r="D14" s="28">
        <f>B14+C14</f>
        <v>0.21311475409836064</v>
      </c>
      <c r="E14" s="4">
        <f>COUNTIFS(Percentuais!$G$3:$G$63,$A14,Percentuais!$A$3:$A$63,$E$8)</f>
        <v>0</v>
      </c>
      <c r="F14" s="4">
        <f>COUNTIFS(Percentuais!$G$3:$G$63,$A14,Percentuais!$A$3:$A$63,$F$8)</f>
        <v>0</v>
      </c>
      <c r="G14" s="4">
        <f>COUNTIFS(Percentuais!$G$3:$G$63,$A14,Percentuais!$A$3:$A$63,$G$8)</f>
        <v>13</v>
      </c>
      <c r="H14" s="4">
        <f>COUNTIFS(Percentuais!$G$3:$G$63,$A14,Percentuais!$A$3:$A$63,$H$8)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61</v>
      </c>
      <c r="H15" s="25">
        <f t="shared" si="3"/>
        <v>0</v>
      </c>
      <c r="I15" s="26">
        <f>SUM(E15:H15)</f>
        <v>61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BE51-756D-4A3B-924A-239975B654E8}">
  <dimension ref="A1:I18"/>
  <sheetViews>
    <sheetView zoomScale="40" zoomScaleNormal="4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QUESTÃO05</v>
      </c>
    </row>
    <row r="2" spans="1:9" x14ac:dyDescent="0.2">
      <c r="A2" s="36" t="str">
        <f>HLOOKUP(A1,Percentuais!$D$1:$KT$2,2,FALSE)</f>
        <v>Avalie as ações e as Políticas de responsabilidade social da UFPR: [ações que promovem o uso eficiente dos recursos naturais (papel, água e energia elétrica)]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3.2786885245901641E-2</v>
      </c>
      <c r="C9" s="28">
        <f>$H9/$I$15</f>
        <v>0</v>
      </c>
      <c r="D9" s="28">
        <f>B9+C9</f>
        <v>3.2786885245901641E-2</v>
      </c>
      <c r="E9" s="4">
        <f>COUNTIFS(Percentuais!$H$3:$H$63,$A9,Percentuais!$A$3:$A$63,$E$8)</f>
        <v>0</v>
      </c>
      <c r="F9" s="4">
        <f>COUNTIFS(Percentuais!$H$3:$H$63,$A9,Percentuais!$A$3:$A$63,$F$8)</f>
        <v>0</v>
      </c>
      <c r="G9" s="4">
        <f>COUNTIFS(Percentuais!$H$3:$H$63,$A9,Percentuais!$A$3:$A$63,$G$8)</f>
        <v>2</v>
      </c>
      <c r="H9" s="4">
        <f>COUNTIFS(Percentuais!$H$3:$H$63,$A9,Percentuais!$A$3:$A$63,$H$8)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0.31147540983606559</v>
      </c>
      <c r="C10" s="28">
        <f>$H10/$I$15</f>
        <v>0</v>
      </c>
      <c r="D10" s="28">
        <f t="shared" ref="D10:D13" si="1">B10+C10</f>
        <v>0.31147540983606559</v>
      </c>
      <c r="E10" s="4">
        <f>COUNTIFS(Percentuais!$H$3:$H$63,$A10,Percentuais!$A$3:$A$63,$E$8)</f>
        <v>0</v>
      </c>
      <c r="F10" s="4">
        <f>COUNTIFS(Percentuais!$H$3:$H$63,$A10,Percentuais!$A$3:$A$63,$F$8)</f>
        <v>0</v>
      </c>
      <c r="G10" s="4">
        <f>COUNTIFS(Percentuais!$H$3:$H$63,$A10,Percentuais!$A$3:$A$63,$G$8)</f>
        <v>19</v>
      </c>
      <c r="H10" s="4">
        <f>COUNTIFS(Percentuais!$H$3:$H$63,$A10,Percentuais!$A$3:$A$63,$H$8)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0.27868852459016391</v>
      </c>
      <c r="C11" s="28">
        <f t="shared" ref="C11:C14" si="2">$H11/$I$15</f>
        <v>0</v>
      </c>
      <c r="D11" s="28">
        <f t="shared" si="1"/>
        <v>0.27868852459016391</v>
      </c>
      <c r="E11" s="4">
        <f>COUNTIFS(Percentuais!$H$3:$H$63,$A11,Percentuais!$A$3:$A$63,$E$8)</f>
        <v>0</v>
      </c>
      <c r="F11" s="4">
        <f>COUNTIFS(Percentuais!$H$3:$H$63,$A11,Percentuais!$A$3:$A$63,$F$8)</f>
        <v>0</v>
      </c>
      <c r="G11" s="4">
        <f>COUNTIFS(Percentuais!$H$3:$H$63,$A11,Percentuais!$A$3:$A$63,$G$8)</f>
        <v>17</v>
      </c>
      <c r="H11" s="4">
        <f>COUNTIFS(Percentuais!$H$3:$H$63,$A11,Percentuais!$A$3:$A$63,$H$8)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0.14754098360655737</v>
      </c>
      <c r="C12" s="28">
        <f t="shared" si="2"/>
        <v>0</v>
      </c>
      <c r="D12" s="28">
        <f t="shared" si="1"/>
        <v>0.14754098360655737</v>
      </c>
      <c r="E12" s="4">
        <f>COUNTIFS(Percentuais!$H$3:$H$63,$A12,Percentuais!$A$3:$A$63,$E$8)</f>
        <v>0</v>
      </c>
      <c r="F12" s="4">
        <f>COUNTIFS(Percentuais!$H$3:$H$63,$A12,Percentuais!$A$3:$A$63,$F$8)</f>
        <v>0</v>
      </c>
      <c r="G12" s="4">
        <f>COUNTIFS(Percentuais!$H$3:$H$63,$A12,Percentuais!$A$3:$A$63,$G$8)</f>
        <v>9</v>
      </c>
      <c r="H12" s="4">
        <f>COUNTIFS(Percentuais!$H$3:$H$63,$A12,Percentuais!$A$3:$A$63,$H$8)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3.2786885245901641E-2</v>
      </c>
      <c r="C13" s="28">
        <f t="shared" si="2"/>
        <v>0</v>
      </c>
      <c r="D13" s="28">
        <f t="shared" si="1"/>
        <v>3.2786885245901641E-2</v>
      </c>
      <c r="E13" s="4">
        <f>COUNTIFS(Percentuais!$H$3:$H$63,$A13,Percentuais!$A$3:$A$63,$E$8)</f>
        <v>0</v>
      </c>
      <c r="F13" s="4">
        <f>COUNTIFS(Percentuais!$H$3:$H$63,$A13,Percentuais!$A$3:$A$63,$F$8)</f>
        <v>0</v>
      </c>
      <c r="G13" s="4">
        <f>COUNTIFS(Percentuais!$H$3:$H$63,$A13,Percentuais!$A$3:$A$63,$G$8)</f>
        <v>2</v>
      </c>
      <c r="H13" s="4">
        <f>COUNTIFS(Percentuais!$H$3:$H$63,$A13,Percentuais!$A$3:$A$63,$H$8)</f>
        <v>0</v>
      </c>
      <c r="I13" s="13"/>
    </row>
    <row r="14" spans="1:9" x14ac:dyDescent="0.2">
      <c r="A14" s="11" t="s">
        <v>54</v>
      </c>
      <c r="B14" s="28">
        <f t="shared" si="0"/>
        <v>0.19672131147540983</v>
      </c>
      <c r="C14" s="28">
        <f t="shared" si="2"/>
        <v>0</v>
      </c>
      <c r="D14" s="28">
        <f>B14+C14</f>
        <v>0.19672131147540983</v>
      </c>
      <c r="E14" s="4">
        <f>COUNTIFS(Percentuais!$H$3:$H$63,$A14,Percentuais!$A$3:$A$63,$E$8)</f>
        <v>0</v>
      </c>
      <c r="F14" s="4">
        <f>COUNTIFS(Percentuais!$H$3:$H$63,$A14,Percentuais!$A$3:$A$63,$F$8)</f>
        <v>0</v>
      </c>
      <c r="G14" s="4">
        <f>COUNTIFS(Percentuais!$H$3:$H$63,$A14,Percentuais!$A$3:$A$63,$G$8)</f>
        <v>12</v>
      </c>
      <c r="H14" s="4">
        <f>COUNTIFS(Percentuais!$H$3:$H$63,$A14,Percentuais!$A$3:$A$63,$H$8)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61</v>
      </c>
      <c r="H15" s="25">
        <f t="shared" si="3"/>
        <v>0</v>
      </c>
      <c r="I15" s="26">
        <f>SUM(E15:H15)</f>
        <v>61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6"/>
  <sheetViews>
    <sheetView zoomScale="50" zoomScaleNormal="50" workbookViewId="0">
      <selection activeCell="AD42" sqref="AD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TEXT(Percentuais!I1,"0")</f>
        <v>QUESTÃO06</v>
      </c>
    </row>
    <row r="2" spans="1:9" x14ac:dyDescent="0.2">
      <c r="A2" s="36" t="str">
        <f>HLOOKUP(A1,Percentuais!$D$1:$KV$2,2,FALSE)</f>
        <v>Por favor, escolha Sim se trabalha com a graduação e considera que pode contribuir nesse tema. Caso contrário, escolha Não para prosseguir: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8" spans="1:9" x14ac:dyDescent="0.2">
      <c r="A8" s="2"/>
      <c r="E8" s="3"/>
    </row>
    <row r="9" spans="1:9" ht="38.25" x14ac:dyDescent="0.2">
      <c r="A9" s="17"/>
      <c r="B9" s="12" t="s">
        <v>623</v>
      </c>
      <c r="C9" s="12" t="s">
        <v>624</v>
      </c>
      <c r="D9" s="12" t="s">
        <v>625</v>
      </c>
      <c r="E9" s="18" t="s">
        <v>14</v>
      </c>
      <c r="F9" s="18" t="s">
        <v>13</v>
      </c>
      <c r="G9" s="18" t="s">
        <v>0</v>
      </c>
      <c r="H9" s="18" t="s">
        <v>11</v>
      </c>
      <c r="I9" s="17" t="s">
        <v>622</v>
      </c>
    </row>
    <row r="10" spans="1:9" x14ac:dyDescent="0.2">
      <c r="A10" s="18" t="s">
        <v>4</v>
      </c>
      <c r="B10" s="29">
        <f>(E10+F10+G10)/$I$12</f>
        <v>0.72131147540983609</v>
      </c>
      <c r="C10" s="29">
        <f>$H10/$I$12</f>
        <v>0</v>
      </c>
      <c r="D10" s="29">
        <f>B10+C10</f>
        <v>0.72131147540983609</v>
      </c>
      <c r="E10" s="19">
        <f>COUNTIFS(Percentuais!$I$3:$I$63,$A10,Percentuais!$A$3:$A$63,$E$9)</f>
        <v>0</v>
      </c>
      <c r="F10" s="19">
        <f>COUNTIFS(Percentuais!$I$3:$I$63,$A10,Percentuais!$A$3:$A$63,$F$9)</f>
        <v>0</v>
      </c>
      <c r="G10" s="19">
        <f>COUNTIFS(Percentuais!$I$3:$I$63,$A10,Percentuais!$A$3:$A$63,$G$9)</f>
        <v>44</v>
      </c>
      <c r="H10" s="19">
        <f>COUNTIFS(Percentuais!$I$3:$I$63,$A10,Percentuais!$A$3:$A$63,$H$9)</f>
        <v>0</v>
      </c>
      <c r="I10" s="20"/>
    </row>
    <row r="11" spans="1:9" x14ac:dyDescent="0.2">
      <c r="A11" s="18" t="s">
        <v>18</v>
      </c>
      <c r="B11" s="29">
        <f>(E11+F11+G11)/$I$12</f>
        <v>0.27868852459016391</v>
      </c>
      <c r="C11" s="29">
        <f>$H11/$I$12</f>
        <v>0</v>
      </c>
      <c r="D11" s="29">
        <f t="shared" ref="D11" si="0">B11+C11</f>
        <v>0.27868852459016391</v>
      </c>
      <c r="E11" s="19">
        <f>COUNTIFS(Percentuais!$I$3:$I$63,$A11,Percentuais!$A$3:$A$63,$E$9)</f>
        <v>0</v>
      </c>
      <c r="F11" s="19">
        <f>COUNTIFS(Percentuais!$I$3:$I$63,$A11,Percentuais!$A$3:$A$63,$F$9)</f>
        <v>0</v>
      </c>
      <c r="G11" s="19">
        <f>COUNTIFS(Percentuais!$I$3:$I$63,$A11,Percentuais!$A$3:$A$63,$G$9)</f>
        <v>17</v>
      </c>
      <c r="H11" s="19">
        <f>COUNTIFS(Percentuais!$I$3:$I$63,$A11,Percentuais!$A$3:$A$63,$H$9)</f>
        <v>0</v>
      </c>
      <c r="I11" s="21"/>
    </row>
    <row r="12" spans="1:9" x14ac:dyDescent="0.2">
      <c r="A12" s="17"/>
      <c r="B12" s="30">
        <f t="shared" ref="B12:H12" si="1">SUM(B10:B11)</f>
        <v>1</v>
      </c>
      <c r="C12" s="30">
        <f t="shared" si="1"/>
        <v>0</v>
      </c>
      <c r="D12" s="29">
        <f t="shared" si="1"/>
        <v>1</v>
      </c>
      <c r="E12" s="22">
        <f t="shared" si="1"/>
        <v>0</v>
      </c>
      <c r="F12" s="22">
        <f t="shared" si="1"/>
        <v>0</v>
      </c>
      <c r="G12" s="19">
        <f t="shared" si="1"/>
        <v>61</v>
      </c>
      <c r="H12" s="23">
        <f t="shared" si="1"/>
        <v>0</v>
      </c>
      <c r="I12" s="24">
        <f>SUM(E12:H12)</f>
        <v>61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5C77-0EB9-4507-9273-DFFF72D8BC0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QUESTÃO07</v>
      </c>
    </row>
    <row r="2" spans="1:9" x14ac:dyDescent="0.2">
      <c r="A2" s="36" t="str">
        <f>HLOOKUP(A1,Percentuais!$D$1:$KT$2,2,FALSE)</f>
        <v>Em relação às Políticas e às ações que envolvem o ensino de graduação, avalie: [As ações de orientação e de acompanhamento dos cursos que recebem avaliação in loco]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0.15909090909090909</v>
      </c>
      <c r="C9" s="28">
        <f>$H9/$I$15</f>
        <v>0</v>
      </c>
      <c r="D9" s="28">
        <f>B9+C9</f>
        <v>0.15909090909090909</v>
      </c>
      <c r="E9" s="4">
        <f>COUNTIFS(Percentuais!$J$3:$J$63,$A9,Percentuais!$A$3:$A$63,$E$8)</f>
        <v>0</v>
      </c>
      <c r="F9" s="4">
        <f>COUNTIFS(Percentuais!$J$3:$J$63,$A9,Percentuais!$A$3:$A$63,$F$8)</f>
        <v>0</v>
      </c>
      <c r="G9" s="4">
        <f>COUNTIFS(Percentuais!$J$3:$J$63,$A9,Percentuais!$A$3:$A$63,$G$8)</f>
        <v>7</v>
      </c>
      <c r="H9" s="4">
        <f>COUNTIFS(Percentuais!$J$3:$J$63,$A9,Percentuais!$A$3:$A$63,$H$8)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0.43181818181818182</v>
      </c>
      <c r="C10" s="28">
        <f>$H10/$I$15</f>
        <v>0</v>
      </c>
      <c r="D10" s="28">
        <f t="shared" ref="D10:D13" si="1">B10+C10</f>
        <v>0.43181818181818182</v>
      </c>
      <c r="E10" s="4">
        <f>COUNTIFS(Percentuais!$J$3:$J$63,$A10,Percentuais!$A$3:$A$63,$E$8)</f>
        <v>0</v>
      </c>
      <c r="F10" s="4">
        <f>COUNTIFS(Percentuais!$J$3:$J$63,$A10,Percentuais!$A$3:$A$63,$F$8)</f>
        <v>0</v>
      </c>
      <c r="G10" s="4">
        <f>COUNTIFS(Percentuais!$J$3:$J$63,$A10,Percentuais!$A$3:$A$63,$G$8)</f>
        <v>19</v>
      </c>
      <c r="H10" s="4">
        <f>COUNTIFS(Percentuais!$J$3:$J$63,$A10,Percentuais!$A$3:$A$63,$H$8)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0.13636363636363635</v>
      </c>
      <c r="C11" s="28">
        <f t="shared" ref="C11:C14" si="2">$H11/$I$15</f>
        <v>0</v>
      </c>
      <c r="D11" s="28">
        <f t="shared" si="1"/>
        <v>0.13636363636363635</v>
      </c>
      <c r="E11" s="4">
        <f>COUNTIFS(Percentuais!$J$3:$J$63,$A11,Percentuais!$A$3:$A$63,$E$8)</f>
        <v>0</v>
      </c>
      <c r="F11" s="4">
        <f>COUNTIFS(Percentuais!$J$3:$J$63,$A11,Percentuais!$A$3:$A$63,$F$8)</f>
        <v>0</v>
      </c>
      <c r="G11" s="4">
        <f>COUNTIFS(Percentuais!$J$3:$J$63,$A11,Percentuais!$A$3:$A$63,$G$8)</f>
        <v>6</v>
      </c>
      <c r="H11" s="4">
        <f>COUNTIFS(Percentuais!$J$3:$J$63,$A11,Percentuais!$A$3:$A$63,$H$8)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COUNTIFS(Percentuais!$J$3:$J$63,$A12,Percentuais!$A$3:$A$63,$E$8)</f>
        <v>0</v>
      </c>
      <c r="F12" s="4">
        <f>COUNTIFS(Percentuais!$J$3:$J$63,$A12,Percentuais!$A$3:$A$63,$F$8)</f>
        <v>0</v>
      </c>
      <c r="G12" s="4">
        <f>COUNTIFS(Percentuais!$J$3:$J$63,$A12,Percentuais!$A$3:$A$63,$G$8)</f>
        <v>0</v>
      </c>
      <c r="H12" s="4">
        <f>COUNTIFS(Percentuais!$J$3:$J$63,$A12,Percentuais!$A$3:$A$63,$H$8)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4.5454545454545456E-2</v>
      </c>
      <c r="C13" s="28">
        <f t="shared" si="2"/>
        <v>0</v>
      </c>
      <c r="D13" s="28">
        <f t="shared" si="1"/>
        <v>4.5454545454545456E-2</v>
      </c>
      <c r="E13" s="4">
        <f>COUNTIFS(Percentuais!$J$3:$J$63,$A13,Percentuais!$A$3:$A$63,$E$8)</f>
        <v>0</v>
      </c>
      <c r="F13" s="4">
        <f>COUNTIFS(Percentuais!$J$3:$J$63,$A13,Percentuais!$A$3:$A$63,$F$8)</f>
        <v>0</v>
      </c>
      <c r="G13" s="4">
        <f>COUNTIFS(Percentuais!$J$3:$J$63,$A13,Percentuais!$A$3:$A$63,$G$8)</f>
        <v>2</v>
      </c>
      <c r="H13" s="4">
        <f>COUNTIFS(Percentuais!$J$3:$J$63,$A13,Percentuais!$A$3:$A$63,$H$8)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0.22727272727272727</v>
      </c>
      <c r="C14" s="28">
        <f t="shared" si="2"/>
        <v>0</v>
      </c>
      <c r="D14" s="28">
        <f>B14+C14</f>
        <v>0.22727272727272727</v>
      </c>
      <c r="E14" s="4">
        <f>COUNTIFS(Percentuais!$J$3:$J$63,$A14,Percentuais!$A$3:$A$63,$E$8)</f>
        <v>0</v>
      </c>
      <c r="F14" s="4">
        <f>COUNTIFS(Percentuais!$J$3:$J$63,$A14,Percentuais!$A$3:$A$63,$F$8)</f>
        <v>0</v>
      </c>
      <c r="G14" s="4">
        <f>COUNTIFS(Percentuais!$J$3:$J$63,$A14,Percentuais!$A$3:$A$63,$G$8)</f>
        <v>10</v>
      </c>
      <c r="H14" s="4">
        <f>COUNTIFS(Percentuais!$J$3:$J$63,$A14,Percentuais!$A$3:$A$63,$H$8)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9A1A-4219-4A66-A188-45020CE5C8ED}">
  <dimension ref="A1:I18"/>
  <sheetViews>
    <sheetView zoomScale="40" zoomScaleNormal="40" workbookViewId="0">
      <selection activeCell="AE46" sqref="AE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QUESTÃO08</v>
      </c>
    </row>
    <row r="2" spans="1:9" x14ac:dyDescent="0.2">
      <c r="A2" s="36" t="str">
        <f>HLOOKUP(A1,Percentuais!$D$1:$KT$2,2,FALSE)</f>
        <v>Em relação às Políticas e às ações que envolvem o ensino de graduação, avalie: [A oferta de disciplinas de Pós-graduação a estudantes egressos da graduação]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9.0909090909090912E-2</v>
      </c>
      <c r="C9" s="28">
        <f>$H9/$I$15</f>
        <v>0</v>
      </c>
      <c r="D9" s="28">
        <f>B9+C9</f>
        <v>9.0909090909090912E-2</v>
      </c>
      <c r="E9" s="4">
        <f>COUNTIFS(Percentuais!$K$3:$K$63,$A9,Percentuais!$A$3:$A$63,$E$8)</f>
        <v>0</v>
      </c>
      <c r="F9" s="4">
        <f>COUNTIFS(Percentuais!$K$3:$K$63,$A9,Percentuais!$A$3:$A$63,$F$8)</f>
        <v>0</v>
      </c>
      <c r="G9" s="4">
        <f>COUNTIFS(Percentuais!$K$3:$K$63,$A9,Percentuais!$A$3:$A$63,$G$8)</f>
        <v>4</v>
      </c>
      <c r="H9" s="4">
        <f>COUNTIFS(Percentuais!$K$3:$K$63,$A9,Percentuais!$A$3:$A$63,$H$8)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0.45454545454545453</v>
      </c>
      <c r="C10" s="28">
        <f>$H10/$I$15</f>
        <v>0</v>
      </c>
      <c r="D10" s="28">
        <f t="shared" ref="D10:D13" si="1">B10+C10</f>
        <v>0.45454545454545453</v>
      </c>
      <c r="E10" s="4">
        <f>COUNTIFS(Percentuais!$K$3:$K$63,$A10,Percentuais!$A$3:$A$63,$E$8)</f>
        <v>0</v>
      </c>
      <c r="F10" s="4">
        <f>COUNTIFS(Percentuais!$K$3:$K$63,$A10,Percentuais!$A$3:$A$63,$F$8)</f>
        <v>0</v>
      </c>
      <c r="G10" s="4">
        <f>COUNTIFS(Percentuais!$K$3:$K$63,$A10,Percentuais!$A$3:$A$63,$G$8)</f>
        <v>20</v>
      </c>
      <c r="H10" s="4">
        <f>COUNTIFS(Percentuais!$K$3:$K$63,$A10,Percentuais!$A$3:$A$63,$H$8)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0.15909090909090909</v>
      </c>
      <c r="C11" s="28">
        <f t="shared" ref="C11:C14" si="2">$H11/$I$15</f>
        <v>0</v>
      </c>
      <c r="D11" s="28">
        <f t="shared" si="1"/>
        <v>0.15909090909090909</v>
      </c>
      <c r="E11" s="4">
        <f>COUNTIFS(Percentuais!$K$3:$K$63,$A11,Percentuais!$A$3:$A$63,$E$8)</f>
        <v>0</v>
      </c>
      <c r="F11" s="4">
        <f>COUNTIFS(Percentuais!$K$3:$K$63,$A11,Percentuais!$A$3:$A$63,$F$8)</f>
        <v>0</v>
      </c>
      <c r="G11" s="4">
        <f>COUNTIFS(Percentuais!$K$3:$K$63,$A11,Percentuais!$A$3:$A$63,$G$8)</f>
        <v>7</v>
      </c>
      <c r="H11" s="4">
        <f>COUNTIFS(Percentuais!$K$3:$K$63,$A11,Percentuais!$A$3:$A$63,$H$8)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6.8181818181818177E-2</v>
      </c>
      <c r="C12" s="28">
        <f t="shared" si="2"/>
        <v>0</v>
      </c>
      <c r="D12" s="28">
        <f t="shared" si="1"/>
        <v>6.8181818181818177E-2</v>
      </c>
      <c r="E12" s="4">
        <f>COUNTIFS(Percentuais!$K$3:$K$63,$A12,Percentuais!$A$3:$A$63,$E$8)</f>
        <v>0</v>
      </c>
      <c r="F12" s="4">
        <f>COUNTIFS(Percentuais!$K$3:$K$63,$A12,Percentuais!$A$3:$A$63,$F$8)</f>
        <v>0</v>
      </c>
      <c r="G12" s="4">
        <f>COUNTIFS(Percentuais!$K$3:$K$63,$A12,Percentuais!$A$3:$A$63,$G$8)</f>
        <v>3</v>
      </c>
      <c r="H12" s="4">
        <f>COUNTIFS(Percentuais!$K$3:$K$63,$A12,Percentuais!$A$3:$A$63,$H$8)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4.5454545454545456E-2</v>
      </c>
      <c r="C13" s="28">
        <f t="shared" si="2"/>
        <v>0</v>
      </c>
      <c r="D13" s="28">
        <f t="shared" si="1"/>
        <v>4.5454545454545456E-2</v>
      </c>
      <c r="E13" s="4">
        <f>COUNTIFS(Percentuais!$K$3:$K$63,$A13,Percentuais!$A$3:$A$63,$E$8)</f>
        <v>0</v>
      </c>
      <c r="F13" s="4">
        <f>COUNTIFS(Percentuais!$K$3:$K$63,$A13,Percentuais!$A$3:$A$63,$F$8)</f>
        <v>0</v>
      </c>
      <c r="G13" s="4">
        <f>COUNTIFS(Percentuais!$K$3:$K$63,$A13,Percentuais!$A$3:$A$63,$G$8)</f>
        <v>2</v>
      </c>
      <c r="H13" s="4">
        <f>COUNTIFS(Percentuais!$K$3:$K$63,$A13,Percentuais!$A$3:$A$63,$H$8)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0.18181818181818182</v>
      </c>
      <c r="C14" s="28">
        <f t="shared" si="2"/>
        <v>0</v>
      </c>
      <c r="D14" s="28">
        <f>B14+C14</f>
        <v>0.18181818181818182</v>
      </c>
      <c r="E14" s="4">
        <f>COUNTIFS(Percentuais!$K$3:$K$63,$A14,Percentuais!$A$3:$A$63,$E$8)</f>
        <v>0</v>
      </c>
      <c r="F14" s="4">
        <f>COUNTIFS(Percentuais!$K$3:$K$63,$A14,Percentuais!$A$3:$A$63,$F$8)</f>
        <v>0</v>
      </c>
      <c r="G14" s="4">
        <f>COUNTIFS(Percentuais!$K$3:$K$63,$A14,Percentuais!$A$3:$A$63,$G$8)</f>
        <v>8</v>
      </c>
      <c r="H14" s="4">
        <f>COUNTIFS(Percentuais!$K$3:$K$63,$A14,Percentuais!$A$3:$A$63,$H$8)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050-285A-44F0-98CF-DEFA8970B295}">
  <dimension ref="A1:I18"/>
  <sheetViews>
    <sheetView view="pageBreakPreview" zoomScale="60" zoomScaleNormal="70" workbookViewId="0">
      <selection activeCell="I31" sqref="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QUESTÃO09</v>
      </c>
    </row>
    <row r="2" spans="1:9" x14ac:dyDescent="0.2">
      <c r="A2" s="36" t="str">
        <f>HLOOKUP(A1,Percentuais!$D$1:$KT$2,2,FALSE)</f>
        <v>Em relação às Políticas e às ações que envolvem o ensino de graduação, avalie: [A integração entre graduação e Pós-graduação]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0.13636363636363635</v>
      </c>
      <c r="C9" s="28">
        <f>$H9/$I$15</f>
        <v>0</v>
      </c>
      <c r="D9" s="28">
        <f>B9+C9</f>
        <v>0.13636363636363635</v>
      </c>
      <c r="E9" s="4">
        <f>COUNTIFS(Percentuais!$L$3:$L$63,$A9,Percentuais!$A$3:$A$63,$E$8)</f>
        <v>0</v>
      </c>
      <c r="F9" s="4">
        <f>COUNTIFS(Percentuais!$L$3:$L$63,$A9,Percentuais!$A$3:$A$63,$F$8)</f>
        <v>0</v>
      </c>
      <c r="G9" s="4">
        <f>COUNTIFS(Percentuais!$L$3:$L$63,$A9,Percentuais!$A$3:$A$63,$G$8)</f>
        <v>6</v>
      </c>
      <c r="H9" s="4">
        <f>COUNTIFS(Percentuais!$L$3:$L$63,$A9,Percentuais!$A$3:$A$63,$H$8)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0.47727272727272729</v>
      </c>
      <c r="C10" s="28">
        <f>$H10/$I$15</f>
        <v>0</v>
      </c>
      <c r="D10" s="28">
        <f t="shared" ref="D10:D13" si="1">B10+C10</f>
        <v>0.47727272727272729</v>
      </c>
      <c r="E10" s="4">
        <f>COUNTIFS(Percentuais!$L$3:$L$63,$A10,Percentuais!$A$3:$A$63,$E$8)</f>
        <v>0</v>
      </c>
      <c r="F10" s="4">
        <f>COUNTIFS(Percentuais!$L$3:$L$63,$A10,Percentuais!$A$3:$A$63,$F$8)</f>
        <v>0</v>
      </c>
      <c r="G10" s="4">
        <f>COUNTIFS(Percentuais!$L$3:$L$63,$A10,Percentuais!$A$3:$A$63,$G$8)</f>
        <v>21</v>
      </c>
      <c r="H10" s="4">
        <f>COUNTIFS(Percentuais!$L$3:$L$63,$A10,Percentuais!$A$3:$A$63,$H$8)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0.22727272727272727</v>
      </c>
      <c r="C11" s="28">
        <f t="shared" ref="C11:C14" si="2">$H11/$I$15</f>
        <v>0</v>
      </c>
      <c r="D11" s="28">
        <f t="shared" si="1"/>
        <v>0.22727272727272727</v>
      </c>
      <c r="E11" s="4">
        <f>COUNTIFS(Percentuais!$L$3:$L$63,$A11,Percentuais!$A$3:$A$63,$E$8)</f>
        <v>0</v>
      </c>
      <c r="F11" s="4">
        <f>COUNTIFS(Percentuais!$L$3:$L$63,$A11,Percentuais!$A$3:$A$63,$F$8)</f>
        <v>0</v>
      </c>
      <c r="G11" s="4">
        <f>COUNTIFS(Percentuais!$L$3:$L$63,$A11,Percentuais!$A$3:$A$63,$G$8)</f>
        <v>10</v>
      </c>
      <c r="H11" s="4">
        <f>COUNTIFS(Percentuais!$L$3:$L$63,$A11,Percentuais!$A$3:$A$63,$H$8)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6.8181818181818177E-2</v>
      </c>
      <c r="C12" s="28">
        <f t="shared" si="2"/>
        <v>0</v>
      </c>
      <c r="D12" s="28">
        <f t="shared" si="1"/>
        <v>6.8181818181818177E-2</v>
      </c>
      <c r="E12" s="4">
        <f>COUNTIFS(Percentuais!$L$3:$L$63,$A12,Percentuais!$A$3:$A$63,$E$8)</f>
        <v>0</v>
      </c>
      <c r="F12" s="4">
        <f>COUNTIFS(Percentuais!$L$3:$L$63,$A12,Percentuais!$A$3:$A$63,$F$8)</f>
        <v>0</v>
      </c>
      <c r="G12" s="4">
        <f>COUNTIFS(Percentuais!$L$3:$L$63,$A12,Percentuais!$A$3:$A$63,$G$8)</f>
        <v>3</v>
      </c>
      <c r="H12" s="4">
        <f>COUNTIFS(Percentuais!$L$3:$L$63,$A12,Percentuais!$A$3:$A$63,$H$8)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4.5454545454545456E-2</v>
      </c>
      <c r="C13" s="28">
        <f t="shared" si="2"/>
        <v>0</v>
      </c>
      <c r="D13" s="28">
        <f t="shared" si="1"/>
        <v>4.5454545454545456E-2</v>
      </c>
      <c r="E13" s="4">
        <f>COUNTIFS(Percentuais!$L$3:$L$63,$A13,Percentuais!$A$3:$A$63,$E$8)</f>
        <v>0</v>
      </c>
      <c r="F13" s="4">
        <f>COUNTIFS(Percentuais!$L$3:$L$63,$A13,Percentuais!$A$3:$A$63,$F$8)</f>
        <v>0</v>
      </c>
      <c r="G13" s="4">
        <f>COUNTIFS(Percentuais!$L$3:$L$63,$A13,Percentuais!$A$3:$A$63,$G$8)</f>
        <v>2</v>
      </c>
      <c r="H13" s="4">
        <f>COUNTIFS(Percentuais!$L$3:$L$63,$A13,Percentuais!$A$3:$A$63,$H$8)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4.5454545454545456E-2</v>
      </c>
      <c r="C14" s="28">
        <f t="shared" si="2"/>
        <v>0</v>
      </c>
      <c r="D14" s="28">
        <f>B14+C14</f>
        <v>4.5454545454545456E-2</v>
      </c>
      <c r="E14" s="4">
        <f>COUNTIFS(Percentuais!$L$3:$L$63,$A14,Percentuais!$A$3:$A$63,$E$8)</f>
        <v>0</v>
      </c>
      <c r="F14" s="4">
        <f>COUNTIFS(Percentuais!$L$3:$L$63,$A14,Percentuais!$A$3:$A$63,$F$8)</f>
        <v>0</v>
      </c>
      <c r="G14" s="4">
        <f>COUNTIFS(Percentuais!$L$3:$L$63,$A14,Percentuais!$A$3:$A$63,$G$8)</f>
        <v>2</v>
      </c>
      <c r="H14" s="4">
        <f>COUNTIFS(Percentuais!$L$3:$L$63,$A14,Percentuais!$A$3:$A$63,$H$8)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DD9D-0468-4593-BABF-0F190FBD9009}">
  <dimension ref="A1:I18"/>
  <sheetViews>
    <sheetView zoomScale="70" zoomScaleNormal="70" workbookViewId="0">
      <selection activeCell="AH36" sqref="A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36" t="str">
        <f>HLOOKUP(A1,Percentuais!$D$1:$KT$2,2,FALSE)</f>
        <v>Em relação às Políticas e às ações que envolvem o ensino de graduação, avalie: [O planejamento, a Organização e as orientações para a realização da Feira de Profissões]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0.20454545454545456</v>
      </c>
      <c r="C9" s="28">
        <f>$H9/$I$15</f>
        <v>0</v>
      </c>
      <c r="D9" s="28">
        <f>B9+C9</f>
        <v>0.20454545454545456</v>
      </c>
      <c r="E9" s="4">
        <f>COUNTIFS(Percentuais!$M$3:$M$63,$A9,Percentuais!$A$3:$A$63,$E$8)</f>
        <v>0</v>
      </c>
      <c r="F9" s="4">
        <f>COUNTIFS(Percentuais!$M$3:$M$63,$A9,Percentuais!$A$3:$A$63,$F$8)</f>
        <v>0</v>
      </c>
      <c r="G9" s="4">
        <f>COUNTIFS(Percentuais!$M$3:$M$63,$A9,Percentuais!$A$3:$A$63,$G$8)</f>
        <v>9</v>
      </c>
      <c r="H9" s="4">
        <f>COUNTIFS(Percentuais!$M$3:$M$63,$A9,Percentuais!$A$3:$A$63,$H$8)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0.38636363636363635</v>
      </c>
      <c r="C10" s="28">
        <f>$H10/$I$15</f>
        <v>0</v>
      </c>
      <c r="D10" s="28">
        <f t="shared" ref="D10:D13" si="1">B10+C10</f>
        <v>0.38636363636363635</v>
      </c>
      <c r="E10" s="4">
        <f>COUNTIFS(Percentuais!$M$3:$M$63,$A10,Percentuais!$A$3:$A$63,$E$8)</f>
        <v>0</v>
      </c>
      <c r="F10" s="4">
        <f>COUNTIFS(Percentuais!$M$3:$M$63,$A10,Percentuais!$A$3:$A$63,$F$8)</f>
        <v>0</v>
      </c>
      <c r="G10" s="4">
        <f>COUNTIFS(Percentuais!$M$3:$M$63,$A10,Percentuais!$A$3:$A$63,$G$8)</f>
        <v>17</v>
      </c>
      <c r="H10" s="4">
        <f>COUNTIFS(Percentuais!$M$3:$M$63,$A10,Percentuais!$A$3:$A$63,$H$8)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0.18181818181818182</v>
      </c>
      <c r="C11" s="28">
        <f t="shared" ref="C11:C14" si="2">$H11/$I$15</f>
        <v>0</v>
      </c>
      <c r="D11" s="28">
        <f t="shared" si="1"/>
        <v>0.18181818181818182</v>
      </c>
      <c r="E11" s="4">
        <f>COUNTIFS(Percentuais!$M$3:$M$63,$A11,Percentuais!$A$3:$A$63,$E$8)</f>
        <v>0</v>
      </c>
      <c r="F11" s="4">
        <f>COUNTIFS(Percentuais!$M$3:$M$63,$A11,Percentuais!$A$3:$A$63,$F$8)</f>
        <v>0</v>
      </c>
      <c r="G11" s="4">
        <f>COUNTIFS(Percentuais!$M$3:$M$63,$A11,Percentuais!$A$3:$A$63,$G$8)</f>
        <v>8</v>
      </c>
      <c r="H11" s="4">
        <f>COUNTIFS(Percentuais!$M$3:$M$63,$A11,Percentuais!$A$3:$A$63,$H$8)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6.8181818181818177E-2</v>
      </c>
      <c r="C12" s="28">
        <f t="shared" si="2"/>
        <v>0</v>
      </c>
      <c r="D12" s="28">
        <f t="shared" si="1"/>
        <v>6.8181818181818177E-2</v>
      </c>
      <c r="E12" s="4">
        <f>COUNTIFS(Percentuais!$M$3:$M$63,$A12,Percentuais!$A$3:$A$63,$E$8)</f>
        <v>0</v>
      </c>
      <c r="F12" s="4">
        <f>COUNTIFS(Percentuais!$M$3:$M$63,$A12,Percentuais!$A$3:$A$63,$F$8)</f>
        <v>0</v>
      </c>
      <c r="G12" s="4">
        <f>COUNTIFS(Percentuais!$M$3:$M$63,$A12,Percentuais!$A$3:$A$63,$G$8)</f>
        <v>3</v>
      </c>
      <c r="H12" s="4">
        <f>COUNTIFS(Percentuais!$M$3:$M$63,$A12,Percentuais!$A$3:$A$63,$H$8)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9.0909090909090912E-2</v>
      </c>
      <c r="C13" s="28">
        <f t="shared" si="2"/>
        <v>0</v>
      </c>
      <c r="D13" s="28">
        <f t="shared" si="1"/>
        <v>9.0909090909090912E-2</v>
      </c>
      <c r="E13" s="4">
        <f>COUNTIFS(Percentuais!$M$3:$M$63,$A13,Percentuais!$A$3:$A$63,$E$8)</f>
        <v>0</v>
      </c>
      <c r="F13" s="4">
        <f>COUNTIFS(Percentuais!$M$3:$M$63,$A13,Percentuais!$A$3:$A$63,$F$8)</f>
        <v>0</v>
      </c>
      <c r="G13" s="4">
        <f>COUNTIFS(Percentuais!$M$3:$M$63,$A13,Percentuais!$A$3:$A$63,$G$8)</f>
        <v>4</v>
      </c>
      <c r="H13" s="4">
        <f>COUNTIFS(Percentuais!$M$3:$M$63,$A13,Percentuais!$A$3:$A$63,$H$8)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6.8181818181818177E-2</v>
      </c>
      <c r="C14" s="28">
        <f t="shared" si="2"/>
        <v>0</v>
      </c>
      <c r="D14" s="28">
        <f>B14+C14</f>
        <v>6.8181818181818177E-2</v>
      </c>
      <c r="E14" s="4">
        <f>COUNTIFS(Percentuais!$M$3:$M$63,$A14,Percentuais!$A$3:$A$63,$E$8)</f>
        <v>0</v>
      </c>
      <c r="F14" s="4">
        <f>COUNTIFS(Percentuais!$M$3:$M$63,$A14,Percentuais!$A$3:$A$63,$F$8)</f>
        <v>0</v>
      </c>
      <c r="G14" s="4">
        <f>COUNTIFS(Percentuais!$M$3:$M$63,$A14,Percentuais!$A$3:$A$63,$G$8)</f>
        <v>3</v>
      </c>
      <c r="H14" s="4">
        <f>COUNTIFS(Percentuais!$M$3:$M$63,$A14,Percentuais!$A$3:$A$63,$H$8)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EBF1-9ACC-4F64-9794-87BF25F8C072}">
  <dimension ref="A1:I18"/>
  <sheetViews>
    <sheetView topLeftCell="F1" zoomScale="70" zoomScaleNormal="70" workbookViewId="0">
      <selection activeCell="H19" sqref="H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36" t="str">
        <f>HLOOKUP(A1,Percentuais!$D$1:$KT$2,2,FALSE)</f>
        <v>Em relação às Políticas e às ações que envolvem o ensino de graduação, avalie: [A Comunicação e a divulgação dos cursos na sede e fora de sede]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0.13636363636363635</v>
      </c>
      <c r="C9" s="28">
        <f>$H9/$I$15</f>
        <v>0</v>
      </c>
      <c r="D9" s="28">
        <f>B9+C9</f>
        <v>0.13636363636363635</v>
      </c>
      <c r="E9" s="4">
        <f>COUNTIFS(Percentuais!$N$3:$N$63,$A9,Percentuais!$A$3:$A$63,$E$8)</f>
        <v>0</v>
      </c>
      <c r="F9" s="4">
        <f>COUNTIFS(Percentuais!$N$3:$N$63,$A9,Percentuais!$A$3:$A$63,$F$8)</f>
        <v>0</v>
      </c>
      <c r="G9" s="4">
        <f>COUNTIFS(Percentuais!$N$3:$N$63,$A9,Percentuais!$A$3:$A$63,$G$8)</f>
        <v>6</v>
      </c>
      <c r="H9" s="4">
        <f>COUNTIFS(Percentuais!$N$3:$N$63,$A9,Percentuais!$A$3:$A$63,$H$8)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0.29545454545454547</v>
      </c>
      <c r="C10" s="28">
        <f>$H10/$I$15</f>
        <v>0</v>
      </c>
      <c r="D10" s="28">
        <f t="shared" ref="D10:D13" si="1">B10+C10</f>
        <v>0.29545454545454547</v>
      </c>
      <c r="E10" s="4">
        <f>COUNTIFS(Percentuais!$N$3:$N$63,$A10,Percentuais!$A$3:$A$63,$E$8)</f>
        <v>0</v>
      </c>
      <c r="F10" s="4">
        <f>COUNTIFS(Percentuais!$N$3:$N$63,$A10,Percentuais!$A$3:$A$63,$F$8)</f>
        <v>0</v>
      </c>
      <c r="G10" s="4">
        <f>COUNTIFS(Percentuais!$N$3:$N$63,$A10,Percentuais!$A$3:$A$63,$G$8)</f>
        <v>13</v>
      </c>
      <c r="H10" s="4">
        <f>COUNTIFS(Percentuais!$N$3:$N$63,$A10,Percentuais!$A$3:$A$63,$H$8)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0.34090909090909088</v>
      </c>
      <c r="C11" s="28">
        <f t="shared" ref="C11:C14" si="2">$H11/$I$15</f>
        <v>0</v>
      </c>
      <c r="D11" s="28">
        <f t="shared" si="1"/>
        <v>0.34090909090909088</v>
      </c>
      <c r="E11" s="4">
        <f>COUNTIFS(Percentuais!$N$3:$N$63,$A11,Percentuais!$A$3:$A$63,$E$8)</f>
        <v>0</v>
      </c>
      <c r="F11" s="4">
        <f>COUNTIFS(Percentuais!$N$3:$N$63,$A11,Percentuais!$A$3:$A$63,$F$8)</f>
        <v>0</v>
      </c>
      <c r="G11" s="4">
        <f>COUNTIFS(Percentuais!$N$3:$N$63,$A11,Percentuais!$A$3:$A$63,$G$8)</f>
        <v>15</v>
      </c>
      <c r="H11" s="4">
        <f>COUNTIFS(Percentuais!$N$3:$N$63,$A11,Percentuais!$A$3:$A$63,$H$8)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0.11363636363636363</v>
      </c>
      <c r="C12" s="28">
        <f t="shared" si="2"/>
        <v>0</v>
      </c>
      <c r="D12" s="28">
        <f t="shared" si="1"/>
        <v>0.11363636363636363</v>
      </c>
      <c r="E12" s="4">
        <f>COUNTIFS(Percentuais!$N$3:$N$63,$A12,Percentuais!$A$3:$A$63,$E$8)</f>
        <v>0</v>
      </c>
      <c r="F12" s="4">
        <f>COUNTIFS(Percentuais!$N$3:$N$63,$A12,Percentuais!$A$3:$A$63,$F$8)</f>
        <v>0</v>
      </c>
      <c r="G12" s="4">
        <f>COUNTIFS(Percentuais!$N$3:$N$63,$A12,Percentuais!$A$3:$A$63,$G$8)</f>
        <v>5</v>
      </c>
      <c r="H12" s="4">
        <f>COUNTIFS(Percentuais!$N$3:$N$63,$A12,Percentuais!$A$3:$A$63,$H$8)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2.2727272727272728E-2</v>
      </c>
      <c r="C13" s="28">
        <f t="shared" si="2"/>
        <v>0</v>
      </c>
      <c r="D13" s="28">
        <f t="shared" si="1"/>
        <v>2.2727272727272728E-2</v>
      </c>
      <c r="E13" s="4">
        <f>COUNTIFS(Percentuais!$N$3:$N$63,$A13,Percentuais!$A$3:$A$63,$E$8)</f>
        <v>0</v>
      </c>
      <c r="F13" s="4">
        <f>COUNTIFS(Percentuais!$N$3:$N$63,$A13,Percentuais!$A$3:$A$63,$F$8)</f>
        <v>0</v>
      </c>
      <c r="G13" s="4">
        <f>COUNTIFS(Percentuais!$N$3:$N$63,$A13,Percentuais!$A$3:$A$63,$G$8)</f>
        <v>1</v>
      </c>
      <c r="H13" s="4">
        <f>COUNTIFS(Percentuais!$N$3:$N$63,$A13,Percentuais!$A$3:$A$63,$H$8)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9.0909090909090912E-2</v>
      </c>
      <c r="C14" s="28">
        <f t="shared" si="2"/>
        <v>0</v>
      </c>
      <c r="D14" s="28">
        <f>B14+C14</f>
        <v>9.0909090909090912E-2</v>
      </c>
      <c r="E14" s="4">
        <f>COUNTIFS(Percentuais!$N$3:$N$63,$A14,Percentuais!$A$3:$A$63,$E$8)</f>
        <v>0</v>
      </c>
      <c r="F14" s="4">
        <f>COUNTIFS(Percentuais!$N$3:$N$63,$A14,Percentuais!$A$3:$A$63,$F$8)</f>
        <v>0</v>
      </c>
      <c r="G14" s="4">
        <f>COUNTIFS(Percentuais!$N$3:$N$63,$A14,Percentuais!$A$3:$A$63,$G$8)</f>
        <v>4</v>
      </c>
      <c r="H14" s="4">
        <f>COUNTIFS(Percentuais!$N$3:$N$63,$A14,Percentuais!$A$3:$A$63,$H$8)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B943-67C6-4609-8A85-236039DEA16D}">
  <dimension ref="A1:I18"/>
  <sheetViews>
    <sheetView zoomScale="50" zoomScaleNormal="50" workbookViewId="0">
      <selection activeCell="I4" sqref="I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36" t="str">
        <f>HLOOKUP(A1,Percentuais!$D$1:$KT$2,2,FALSE)</f>
        <v>Em relação às Políticas e às ações que envolvem o ensino de graduação, avalie: [As Políticas de orientação de revisão curricular para a implantação de disciplinas híbridas]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4.5454545454545456E-2</v>
      </c>
      <c r="C9" s="28">
        <f>$H9/$I$15</f>
        <v>0</v>
      </c>
      <c r="D9" s="28">
        <f>B9+C9</f>
        <v>4.5454545454545456E-2</v>
      </c>
      <c r="E9" s="4">
        <f>COUNTIFS(Percentuais!$O$3:$O$63,$A9,Percentuais!$A$3:$A$63,$E$8)</f>
        <v>0</v>
      </c>
      <c r="F9" s="4">
        <f>COUNTIFS(Percentuais!$O$3:$O$63,$A9,Percentuais!$A$3:$A$63,$F$8)</f>
        <v>0</v>
      </c>
      <c r="G9" s="4">
        <f>COUNTIFS(Percentuais!$O$3:$O$63,$A9,Percentuais!$A$3:$A$63,$G$8)</f>
        <v>2</v>
      </c>
      <c r="H9" s="4">
        <f>COUNTIFS(Percentuais!$O$3:$O$63,$A9,Percentuais!$A$3:$A$63,$H$8)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0.43181818181818182</v>
      </c>
      <c r="C10" s="28">
        <f>$H10/$I$15</f>
        <v>0</v>
      </c>
      <c r="D10" s="28">
        <f t="shared" ref="D10:D13" si="1">B10+C10</f>
        <v>0.43181818181818182</v>
      </c>
      <c r="E10" s="4">
        <f>COUNTIFS(Percentuais!$O$3:$O$63,$A10,Percentuais!$A$3:$A$63,$E$8)</f>
        <v>0</v>
      </c>
      <c r="F10" s="4">
        <f>COUNTIFS(Percentuais!$O$3:$O$63,$A10,Percentuais!$A$3:$A$63,$F$8)</f>
        <v>0</v>
      </c>
      <c r="G10" s="4">
        <f>COUNTIFS(Percentuais!$O$3:$O$63,$A10,Percentuais!$A$3:$A$63,$G$8)</f>
        <v>19</v>
      </c>
      <c r="H10" s="4">
        <f>COUNTIFS(Percentuais!$O$3:$O$63,$A10,Percentuais!$A$3:$A$63,$H$8)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0.25</v>
      </c>
      <c r="C11" s="28">
        <f t="shared" ref="C11:C14" si="2">$H11/$I$15</f>
        <v>0</v>
      </c>
      <c r="D11" s="28">
        <f t="shared" si="1"/>
        <v>0.25</v>
      </c>
      <c r="E11" s="4">
        <f>COUNTIFS(Percentuais!$O$3:$O$63,$A11,Percentuais!$A$3:$A$63,$E$8)</f>
        <v>0</v>
      </c>
      <c r="F11" s="4">
        <f>COUNTIFS(Percentuais!$O$3:$O$63,$A11,Percentuais!$A$3:$A$63,$F$8)</f>
        <v>0</v>
      </c>
      <c r="G11" s="4">
        <f>COUNTIFS(Percentuais!$O$3:$O$63,$A11,Percentuais!$A$3:$A$63,$G$8)</f>
        <v>11</v>
      </c>
      <c r="H11" s="4">
        <f>COUNTIFS(Percentuais!$O$3:$O$63,$A11,Percentuais!$A$3:$A$63,$H$8)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0.11363636363636363</v>
      </c>
      <c r="C12" s="28">
        <f t="shared" si="2"/>
        <v>0</v>
      </c>
      <c r="D12" s="28">
        <f t="shared" si="1"/>
        <v>0.11363636363636363</v>
      </c>
      <c r="E12" s="4">
        <f>COUNTIFS(Percentuais!$O$3:$O$63,$A12,Percentuais!$A$3:$A$63,$E$8)</f>
        <v>0</v>
      </c>
      <c r="F12" s="4">
        <f>COUNTIFS(Percentuais!$O$3:$O$63,$A12,Percentuais!$A$3:$A$63,$F$8)</f>
        <v>0</v>
      </c>
      <c r="G12" s="4">
        <f>COUNTIFS(Percentuais!$O$3:$O$63,$A12,Percentuais!$A$3:$A$63,$G$8)</f>
        <v>5</v>
      </c>
      <c r="H12" s="4">
        <f>COUNTIFS(Percentuais!$O$3:$O$63,$A12,Percentuais!$A$3:$A$63,$H$8)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0.11363636363636363</v>
      </c>
      <c r="C13" s="28">
        <f t="shared" si="2"/>
        <v>0</v>
      </c>
      <c r="D13" s="28">
        <f t="shared" si="1"/>
        <v>0.11363636363636363</v>
      </c>
      <c r="E13" s="4">
        <f>COUNTIFS(Percentuais!$O$3:$O$63,$A13,Percentuais!$A$3:$A$63,$E$8)</f>
        <v>0</v>
      </c>
      <c r="F13" s="4">
        <f>COUNTIFS(Percentuais!$O$3:$O$63,$A13,Percentuais!$A$3:$A$63,$F$8)</f>
        <v>0</v>
      </c>
      <c r="G13" s="4">
        <f>COUNTIFS(Percentuais!$O$3:$O$63,$A13,Percentuais!$A$3:$A$63,$G$8)</f>
        <v>5</v>
      </c>
      <c r="H13" s="4">
        <f>COUNTIFS(Percentuais!$O$3:$O$63,$A13,Percentuais!$A$3:$A$63,$H$8)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4.5454545454545456E-2</v>
      </c>
      <c r="C14" s="28">
        <f t="shared" si="2"/>
        <v>0</v>
      </c>
      <c r="D14" s="28">
        <f>B14+C14</f>
        <v>4.5454545454545456E-2</v>
      </c>
      <c r="E14" s="4">
        <f>COUNTIFS(Percentuais!$O$3:$O$63,$A14,Percentuais!$A$3:$A$63,$E$8)</f>
        <v>0</v>
      </c>
      <c r="F14" s="4">
        <f>COUNTIFS(Percentuais!$O$3:$O$63,$A14,Percentuais!$A$3:$A$63,$F$8)</f>
        <v>0</v>
      </c>
      <c r="G14" s="4">
        <f>COUNTIFS(Percentuais!$O$3:$O$63,$A14,Percentuais!$A$3:$A$63,$G$8)</f>
        <v>2</v>
      </c>
      <c r="H14" s="4">
        <f>COUNTIFS(Percentuais!$O$3:$O$63,$A14,Percentuais!$A$3:$A$63,$H$8)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9E25-5DCB-4BB4-B1EC-687328176B71}">
  <dimension ref="A1:I18"/>
  <sheetViews>
    <sheetView view="pageBreakPreview" zoomScale="60" zoomScaleNormal="70" workbookViewId="0">
      <selection activeCell="D23" sqref="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36" t="str">
        <f>HLOOKUP(A1,Percentuais!$D$1:$KT$2,2,FALSE)</f>
        <v>Em relação às Políticas e às ações que envolvem o ensino de graduação, avalie: [As Políticas e ações que visam à  redução da evasão nos cursos]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6.8181818181818177E-2</v>
      </c>
      <c r="C9" s="28">
        <f>$H9/$I$15</f>
        <v>0</v>
      </c>
      <c r="D9" s="28">
        <f>B9+C9</f>
        <v>6.8181818181818177E-2</v>
      </c>
      <c r="E9" s="4">
        <f>COUNTIFS(Percentuais!$P$3:$P$63,$A9,Percentuais!$A$3:$A$63,$E$8)</f>
        <v>0</v>
      </c>
      <c r="F9" s="4">
        <f>COUNTIFS(Percentuais!$P$3:$P$63,$A9,Percentuais!$A$3:$A$63,$F$8)</f>
        <v>0</v>
      </c>
      <c r="G9" s="4">
        <f>COUNTIFS(Percentuais!$P$3:$P$63,$A9,Percentuais!$A$3:$A$63,$G$8)</f>
        <v>3</v>
      </c>
      <c r="H9" s="4">
        <f>COUNTIFS(Percentuais!$P$3:$P$63,$A9,Percentuais!$A$3:$A$63,$H$8)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0.43181818181818182</v>
      </c>
      <c r="C10" s="28">
        <f>$H10/$I$15</f>
        <v>0</v>
      </c>
      <c r="D10" s="28">
        <f t="shared" ref="D10:D13" si="1">B10+C10</f>
        <v>0.43181818181818182</v>
      </c>
      <c r="E10" s="4">
        <f>COUNTIFS(Percentuais!$P$3:$P$63,$A10,Percentuais!$A$3:$A$63,$E$8)</f>
        <v>0</v>
      </c>
      <c r="F10" s="4">
        <f>COUNTIFS(Percentuais!$P$3:$P$63,$A10,Percentuais!$A$3:$A$63,$F$8)</f>
        <v>0</v>
      </c>
      <c r="G10" s="4">
        <f>COUNTIFS(Percentuais!$P$3:$P$63,$A10,Percentuais!$A$3:$A$63,$G$8)</f>
        <v>19</v>
      </c>
      <c r="H10" s="4">
        <f>COUNTIFS(Percentuais!$P$3:$P$63,$A10,Percentuais!$A$3:$A$63,$H$8)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0.25</v>
      </c>
      <c r="C11" s="28">
        <f t="shared" ref="C11:C14" si="2">$H11/$I$15</f>
        <v>0</v>
      </c>
      <c r="D11" s="28">
        <f t="shared" si="1"/>
        <v>0.25</v>
      </c>
      <c r="E11" s="4">
        <f>COUNTIFS(Percentuais!$P$3:$P$63,$A11,Percentuais!$A$3:$A$63,$E$8)</f>
        <v>0</v>
      </c>
      <c r="F11" s="4">
        <f>COUNTIFS(Percentuais!$P$3:$P$63,$A11,Percentuais!$A$3:$A$63,$F$8)</f>
        <v>0</v>
      </c>
      <c r="G11" s="4">
        <f>COUNTIFS(Percentuais!$P$3:$P$63,$A11,Percentuais!$A$3:$A$63,$G$8)</f>
        <v>11</v>
      </c>
      <c r="H11" s="4">
        <f>COUNTIFS(Percentuais!$P$3:$P$63,$A11,Percentuais!$A$3:$A$63,$H$8)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9.0909090909090912E-2</v>
      </c>
      <c r="C12" s="28">
        <f t="shared" si="2"/>
        <v>0</v>
      </c>
      <c r="D12" s="28">
        <f t="shared" si="1"/>
        <v>9.0909090909090912E-2</v>
      </c>
      <c r="E12" s="4">
        <f>COUNTIFS(Percentuais!$P$3:$P$63,$A12,Percentuais!$A$3:$A$63,$E$8)</f>
        <v>0</v>
      </c>
      <c r="F12" s="4">
        <f>COUNTIFS(Percentuais!$P$3:$P$63,$A12,Percentuais!$A$3:$A$63,$F$8)</f>
        <v>0</v>
      </c>
      <c r="G12" s="4">
        <f>COUNTIFS(Percentuais!$P$3:$P$63,$A12,Percentuais!$A$3:$A$63,$G$8)</f>
        <v>4</v>
      </c>
      <c r="H12" s="4">
        <f>COUNTIFS(Percentuais!$P$3:$P$63,$A12,Percentuais!$A$3:$A$63,$H$8)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4.5454545454545456E-2</v>
      </c>
      <c r="C13" s="28">
        <f t="shared" si="2"/>
        <v>0</v>
      </c>
      <c r="D13" s="28">
        <f t="shared" si="1"/>
        <v>4.5454545454545456E-2</v>
      </c>
      <c r="E13" s="4">
        <f>COUNTIFS(Percentuais!$P$3:$P$63,$A13,Percentuais!$A$3:$A$63,$E$8)</f>
        <v>0</v>
      </c>
      <c r="F13" s="4">
        <f>COUNTIFS(Percentuais!$P$3:$P$63,$A13,Percentuais!$A$3:$A$63,$F$8)</f>
        <v>0</v>
      </c>
      <c r="G13" s="4">
        <f>COUNTIFS(Percentuais!$P$3:$P$63,$A13,Percentuais!$A$3:$A$63,$G$8)</f>
        <v>2</v>
      </c>
      <c r="H13" s="4">
        <f>COUNTIFS(Percentuais!$P$3:$P$63,$A13,Percentuais!$A$3:$A$63,$H$8)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0.11363636363636363</v>
      </c>
      <c r="C14" s="28">
        <f t="shared" si="2"/>
        <v>0</v>
      </c>
      <c r="D14" s="28">
        <f>B14+C14</f>
        <v>0.11363636363636363</v>
      </c>
      <c r="E14" s="4">
        <f>COUNTIFS(Percentuais!$P$3:$P$63,$A14,Percentuais!$A$3:$A$63,$E$8)</f>
        <v>0</v>
      </c>
      <c r="F14" s="4">
        <f>COUNTIFS(Percentuais!$P$3:$P$63,$A14,Percentuais!$A$3:$A$63,$F$8)</f>
        <v>0</v>
      </c>
      <c r="G14" s="4">
        <f>COUNTIFS(Percentuais!$P$3:$P$63,$A14,Percentuais!$A$3:$A$63,$G$8)</f>
        <v>5</v>
      </c>
      <c r="H14" s="4">
        <f>COUNTIFS(Percentuais!$P$3:$P$63,$A14,Percentuais!$A$3:$A$63,$H$8)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6F33-AECB-4386-8B88-1450C629B594}">
  <dimension ref="A1:I18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36" t="str">
        <f>HLOOKUP(A1,Percentuais!$D$1:$KT$2,2,FALSE)</f>
        <v>Em relação às Políticas e às ações que envolvem o ensino de graduação, avalie: [Os programas de monitoria e tutoria com vistas a diminuir a retenção nos cursos]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0.18181818181818182</v>
      </c>
      <c r="C9" s="28">
        <f>$H9/$I$15</f>
        <v>0</v>
      </c>
      <c r="D9" s="28">
        <f>B9+C9</f>
        <v>0.18181818181818182</v>
      </c>
      <c r="E9" s="4">
        <f>COUNTIFS(Percentuais!$Q$3:$Q$63,$A9,Percentuais!$A$3:$A$63,$E$8)</f>
        <v>0</v>
      </c>
      <c r="F9" s="4">
        <f>COUNTIFS(Percentuais!$Q$3:$Q$63,$A9,Percentuais!$A$3:$A$63,$F$8)</f>
        <v>0</v>
      </c>
      <c r="G9" s="4">
        <f>COUNTIFS(Percentuais!$Q$3:$Q$63,$A9,Percentuais!$A$3:$A$63,$G$8)</f>
        <v>8</v>
      </c>
      <c r="H9" s="4">
        <f>COUNTIFS(Percentuais!$Q$3:$Q$63,$A9,Percentuais!$A$3:$A$63,$H$8)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0.47727272727272729</v>
      </c>
      <c r="C10" s="28">
        <f>$H10/$I$15</f>
        <v>0</v>
      </c>
      <c r="D10" s="28">
        <f t="shared" ref="D10:D13" si="1">B10+C10</f>
        <v>0.47727272727272729</v>
      </c>
      <c r="E10" s="4">
        <f>COUNTIFS(Percentuais!$Q$3:$Q$63,$A10,Percentuais!$A$3:$A$63,$E$8)</f>
        <v>0</v>
      </c>
      <c r="F10" s="4">
        <f>COUNTIFS(Percentuais!$Q$3:$Q$63,$A10,Percentuais!$A$3:$A$63,$F$8)</f>
        <v>0</v>
      </c>
      <c r="G10" s="4">
        <f>COUNTIFS(Percentuais!$Q$3:$Q$63,$A10,Percentuais!$A$3:$A$63,$G$8)</f>
        <v>21</v>
      </c>
      <c r="H10" s="4">
        <f>COUNTIFS(Percentuais!$Q$3:$Q$63,$A10,Percentuais!$A$3:$A$63,$H$8)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0.15909090909090909</v>
      </c>
      <c r="C11" s="28">
        <f t="shared" ref="C11:C14" si="2">$H11/$I$15</f>
        <v>0</v>
      </c>
      <c r="D11" s="28">
        <f t="shared" si="1"/>
        <v>0.15909090909090909</v>
      </c>
      <c r="E11" s="4">
        <f>COUNTIFS(Percentuais!$Q$3:$Q$63,$A11,Percentuais!$A$3:$A$63,$E$8)</f>
        <v>0</v>
      </c>
      <c r="F11" s="4">
        <f>COUNTIFS(Percentuais!$Q$3:$Q$63,$A11,Percentuais!$A$3:$A$63,$F$8)</f>
        <v>0</v>
      </c>
      <c r="G11" s="4">
        <f>COUNTIFS(Percentuais!$Q$3:$Q$63,$A11,Percentuais!$A$3:$A$63,$G$8)</f>
        <v>7</v>
      </c>
      <c r="H11" s="4">
        <f>COUNTIFS(Percentuais!$Q$3:$Q$63,$A11,Percentuais!$A$3:$A$63,$H$8)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6.8181818181818177E-2</v>
      </c>
      <c r="C12" s="28">
        <f t="shared" si="2"/>
        <v>0</v>
      </c>
      <c r="D12" s="28">
        <f t="shared" si="1"/>
        <v>6.8181818181818177E-2</v>
      </c>
      <c r="E12" s="4">
        <f>COUNTIFS(Percentuais!$Q$3:$Q$63,$A12,Percentuais!$A$3:$A$63,$E$8)</f>
        <v>0</v>
      </c>
      <c r="F12" s="4">
        <f>COUNTIFS(Percentuais!$Q$3:$Q$63,$A12,Percentuais!$A$3:$A$63,$F$8)</f>
        <v>0</v>
      </c>
      <c r="G12" s="4">
        <f>COUNTIFS(Percentuais!$Q$3:$Q$63,$A12,Percentuais!$A$3:$A$63,$G$8)</f>
        <v>3</v>
      </c>
      <c r="H12" s="4">
        <f>COUNTIFS(Percentuais!$Q$3:$Q$63,$A12,Percentuais!$A$3:$A$63,$H$8)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2.2727272727272728E-2</v>
      </c>
      <c r="C13" s="28">
        <f t="shared" si="2"/>
        <v>0</v>
      </c>
      <c r="D13" s="28">
        <f t="shared" si="1"/>
        <v>2.2727272727272728E-2</v>
      </c>
      <c r="E13" s="4">
        <f>COUNTIFS(Percentuais!$Q$3:$Q$63,$A13,Percentuais!$A$3:$A$63,$E$8)</f>
        <v>0</v>
      </c>
      <c r="F13" s="4">
        <f>COUNTIFS(Percentuais!$Q$3:$Q$63,$A13,Percentuais!$A$3:$A$63,$F$8)</f>
        <v>0</v>
      </c>
      <c r="G13" s="4">
        <f>COUNTIFS(Percentuais!$Q$3:$Q$63,$A13,Percentuais!$A$3:$A$63,$G$8)</f>
        <v>1</v>
      </c>
      <c r="H13" s="4">
        <f>COUNTIFS(Percentuais!$Q$3:$Q$63,$A13,Percentuais!$A$3:$A$63,$H$8)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9.0909090909090912E-2</v>
      </c>
      <c r="C14" s="28">
        <f t="shared" si="2"/>
        <v>0</v>
      </c>
      <c r="D14" s="28">
        <f>B14+C14</f>
        <v>9.0909090909090912E-2</v>
      </c>
      <c r="E14" s="4">
        <f>COUNTIFS(Percentuais!$Q$3:$Q$63,$A14,Percentuais!$A$3:$A$63,$E$8)</f>
        <v>0</v>
      </c>
      <c r="F14" s="4">
        <f>COUNTIFS(Percentuais!$Q$3:$Q$63,$A14,Percentuais!$A$3:$A$63,$F$8)</f>
        <v>0</v>
      </c>
      <c r="G14" s="4">
        <f>COUNTIFS(Percentuais!$Q$3:$Q$63,$A14,Percentuais!$A$3:$A$63,$G$8)</f>
        <v>4</v>
      </c>
      <c r="H14" s="4">
        <f>COUNTIFS(Percentuais!$Q$3:$Q$63,$A14,Percentuais!$A$3:$A$63,$H$8)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C31-17CE-4908-8878-E5A9D82B696B}">
  <dimension ref="A1:I18"/>
  <sheetViews>
    <sheetView zoomScale="60" zoomScaleNormal="60" workbookViewId="0">
      <selection activeCell="H45" sqref="H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36" t="str">
        <f>HLOOKUP(A1,Percentuais!$D$1:$KT$2,2,FALSE)</f>
        <v>Em relação às Políticas e às ações que envolvem o ensino de graduação, avalie: [Os programas para formação de professores da educação básica]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COUNTIFS(Percentuais!$R$3:$R$63,$A9,Percentuais!$A$3:$A$63,$E$8)</f>
        <v>0</v>
      </c>
      <c r="F9" s="4">
        <f>COUNTIFS(Percentuais!$R$3:$R$63,$A9,Percentuais!$A$3:$A$63,$F$8)</f>
        <v>0</v>
      </c>
      <c r="G9" s="4">
        <f>COUNTIFS(Percentuais!$R$3:$R$63,$A9,Percentuais!$A$3:$A$63,$G$8)</f>
        <v>0</v>
      </c>
      <c r="H9" s="4">
        <f>COUNTIFS(Percentuais!$R$3:$R$63,$A9,Percentuais!$A$3:$A$63,$H$8)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0.25</v>
      </c>
      <c r="C10" s="28">
        <f>$H10/$I$15</f>
        <v>0</v>
      </c>
      <c r="D10" s="28">
        <f t="shared" ref="D10:D13" si="1">B10+C10</f>
        <v>0.25</v>
      </c>
      <c r="E10" s="4">
        <f>COUNTIFS(Percentuais!$R$3:$R$63,$A10,Percentuais!$A$3:$A$63,$E$8)</f>
        <v>0</v>
      </c>
      <c r="F10" s="4">
        <f>COUNTIFS(Percentuais!$R$3:$R$63,$A10,Percentuais!$A$3:$A$63,$F$8)</f>
        <v>0</v>
      </c>
      <c r="G10" s="4">
        <f>COUNTIFS(Percentuais!$R$3:$R$63,$A10,Percentuais!$A$3:$A$63,$G$8)</f>
        <v>11</v>
      </c>
      <c r="H10" s="4">
        <f>COUNTIFS(Percentuais!$R$3:$R$63,$A10,Percentuais!$A$3:$A$63,$H$8)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4.5454545454545456E-2</v>
      </c>
      <c r="C11" s="28">
        <f t="shared" ref="C11:C14" si="2">$H11/$I$15</f>
        <v>0</v>
      </c>
      <c r="D11" s="28">
        <f t="shared" si="1"/>
        <v>4.5454545454545456E-2</v>
      </c>
      <c r="E11" s="4">
        <f>COUNTIFS(Percentuais!$R$3:$R$63,$A11,Percentuais!$A$3:$A$63,$E$8)</f>
        <v>0</v>
      </c>
      <c r="F11" s="4">
        <f>COUNTIFS(Percentuais!$R$3:$R$63,$A11,Percentuais!$A$3:$A$63,$F$8)</f>
        <v>0</v>
      </c>
      <c r="G11" s="4">
        <f>COUNTIFS(Percentuais!$R$3:$R$63,$A11,Percentuais!$A$3:$A$63,$G$8)</f>
        <v>2</v>
      </c>
      <c r="H11" s="4">
        <f>COUNTIFS(Percentuais!$R$3:$R$63,$A11,Percentuais!$A$3:$A$63,$H$8)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4.5454545454545456E-2</v>
      </c>
      <c r="C12" s="28">
        <f t="shared" si="2"/>
        <v>0</v>
      </c>
      <c r="D12" s="28">
        <f t="shared" si="1"/>
        <v>4.5454545454545456E-2</v>
      </c>
      <c r="E12" s="4">
        <f>COUNTIFS(Percentuais!$R$3:$R$63,$A12,Percentuais!$A$3:$A$63,$E$8)</f>
        <v>0</v>
      </c>
      <c r="F12" s="4">
        <f>COUNTIFS(Percentuais!$R$3:$R$63,$A12,Percentuais!$A$3:$A$63,$F$8)</f>
        <v>0</v>
      </c>
      <c r="G12" s="4">
        <f>COUNTIFS(Percentuais!$R$3:$R$63,$A12,Percentuais!$A$3:$A$63,$G$8)</f>
        <v>2</v>
      </c>
      <c r="H12" s="4">
        <f>COUNTIFS(Percentuais!$R$3:$R$63,$A12,Percentuais!$A$3:$A$63,$H$8)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2.2727272727272728E-2</v>
      </c>
      <c r="C13" s="28">
        <f t="shared" si="2"/>
        <v>0</v>
      </c>
      <c r="D13" s="28">
        <f t="shared" si="1"/>
        <v>2.2727272727272728E-2</v>
      </c>
      <c r="E13" s="4">
        <f>COUNTIFS(Percentuais!$R$3:$R$63,$A13,Percentuais!$A$3:$A$63,$E$8)</f>
        <v>0</v>
      </c>
      <c r="F13" s="4">
        <f>COUNTIFS(Percentuais!$R$3:$R$63,$A13,Percentuais!$A$3:$A$63,$F$8)</f>
        <v>0</v>
      </c>
      <c r="G13" s="4">
        <f>COUNTIFS(Percentuais!$R$3:$R$63,$A13,Percentuais!$A$3:$A$63,$G$8)</f>
        <v>1</v>
      </c>
      <c r="H13" s="4">
        <f>COUNTIFS(Percentuais!$R$3:$R$63,$A13,Percentuais!$A$3:$A$63,$H$8)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0.63636363636363635</v>
      </c>
      <c r="C14" s="28">
        <f t="shared" si="2"/>
        <v>0</v>
      </c>
      <c r="D14" s="28">
        <f>B14+C14</f>
        <v>0.63636363636363635</v>
      </c>
      <c r="E14" s="4">
        <f>COUNTIFS(Percentuais!$R$3:$R$63,$A14,Percentuais!$A$3:$A$63,$E$8)</f>
        <v>0</v>
      </c>
      <c r="F14" s="4">
        <f>COUNTIFS(Percentuais!$R$3:$R$63,$A14,Percentuais!$A$3:$A$63,$F$8)</f>
        <v>0</v>
      </c>
      <c r="G14" s="4">
        <f>COUNTIFS(Percentuais!$R$3:$R$63,$A14,Percentuais!$A$3:$A$63,$G$8)</f>
        <v>28</v>
      </c>
      <c r="H14" s="4">
        <f>COUNTIFS(Percentuais!$R$3:$R$63,$A14,Percentuais!$A$3:$A$63,$H$8)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057-92A0-4B50-A8B3-EB34BDCEA6A2}">
  <dimension ref="A1:I18"/>
  <sheetViews>
    <sheetView zoomScale="40" zoomScaleNormal="40" workbookViewId="0">
      <selection activeCell="AM51" sqref="AM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36" t="str">
        <f>HLOOKUP(A1,Percentuais!$D$1:$KT$2,2,FALSE)</f>
        <v>Em relação às Políticas e às ações que envolvem o ensino de graduação, avalie: [A orientação e os procedimentos para a formalização de Estágios]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6.8181818181818177E-2</v>
      </c>
      <c r="C9" s="28">
        <f>$H9/$I$15</f>
        <v>0</v>
      </c>
      <c r="D9" s="28">
        <f>B9+C9</f>
        <v>6.8181818181818177E-2</v>
      </c>
      <c r="E9" s="4">
        <f>COUNTIFS(Percentuais!$S$3:$S$63,$A9,Percentuais!$A$3:$A$63,$E$8)</f>
        <v>0</v>
      </c>
      <c r="F9" s="4">
        <f>COUNTIFS(Percentuais!$S$3:$S$63,$A9,Percentuais!$A$3:$A$63,$F$8)</f>
        <v>0</v>
      </c>
      <c r="G9" s="4">
        <f>COUNTIFS(Percentuais!$S$3:$S$63,$A9,Percentuais!$A$3:$A$63,$G$8)</f>
        <v>3</v>
      </c>
      <c r="H9" s="4">
        <f>COUNTIFS(Percentuais!$S$3:$S$63,$A9,Percentuais!$A$3:$A$63,$H$8)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0.52272727272727271</v>
      </c>
      <c r="C10" s="28">
        <f>$H10/$I$15</f>
        <v>0</v>
      </c>
      <c r="D10" s="28">
        <f t="shared" ref="D10:D13" si="1">B10+C10</f>
        <v>0.52272727272727271</v>
      </c>
      <c r="E10" s="4">
        <f>COUNTIFS(Percentuais!$S$3:$S$63,$A10,Percentuais!$A$3:$A$63,$E$8)</f>
        <v>0</v>
      </c>
      <c r="F10" s="4">
        <f>COUNTIFS(Percentuais!$S$3:$S$63,$A10,Percentuais!$A$3:$A$63,$F$8)</f>
        <v>0</v>
      </c>
      <c r="G10" s="4">
        <f>COUNTIFS(Percentuais!$S$3:$S$63,$A10,Percentuais!$A$3:$A$63,$G$8)</f>
        <v>23</v>
      </c>
      <c r="H10" s="4">
        <f>COUNTIFS(Percentuais!$S$3:$S$63,$A10,Percentuais!$A$3:$A$63,$H$8)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0.18181818181818182</v>
      </c>
      <c r="C11" s="28">
        <f t="shared" ref="C11:C14" si="2">$H11/$I$15</f>
        <v>0</v>
      </c>
      <c r="D11" s="28">
        <f t="shared" si="1"/>
        <v>0.18181818181818182</v>
      </c>
      <c r="E11" s="4">
        <f>COUNTIFS(Percentuais!$S$3:$S$63,$A11,Percentuais!$A$3:$A$63,$E$8)</f>
        <v>0</v>
      </c>
      <c r="F11" s="4">
        <f>COUNTIFS(Percentuais!$S$3:$S$63,$A11,Percentuais!$A$3:$A$63,$F$8)</f>
        <v>0</v>
      </c>
      <c r="G11" s="4">
        <f>COUNTIFS(Percentuais!$S$3:$S$63,$A11,Percentuais!$A$3:$A$63,$G$8)</f>
        <v>8</v>
      </c>
      <c r="H11" s="4">
        <f>COUNTIFS(Percentuais!$S$3:$S$63,$A11,Percentuais!$A$3:$A$63,$H$8)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4.5454545454545456E-2</v>
      </c>
      <c r="C12" s="28">
        <f t="shared" si="2"/>
        <v>0</v>
      </c>
      <c r="D12" s="28">
        <f t="shared" si="1"/>
        <v>4.5454545454545456E-2</v>
      </c>
      <c r="E12" s="4">
        <f>COUNTIFS(Percentuais!$S$3:$S$63,$A12,Percentuais!$A$3:$A$63,$E$8)</f>
        <v>0</v>
      </c>
      <c r="F12" s="4">
        <f>COUNTIFS(Percentuais!$S$3:$S$63,$A12,Percentuais!$A$3:$A$63,$F$8)</f>
        <v>0</v>
      </c>
      <c r="G12" s="4">
        <f>COUNTIFS(Percentuais!$S$3:$S$63,$A12,Percentuais!$A$3:$A$63,$G$8)</f>
        <v>2</v>
      </c>
      <c r="H12" s="4">
        <f>COUNTIFS(Percentuais!$S$3:$S$63,$A12,Percentuais!$A$3:$A$63,$H$8)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4.5454545454545456E-2</v>
      </c>
      <c r="C13" s="28">
        <f t="shared" si="2"/>
        <v>0</v>
      </c>
      <c r="D13" s="28">
        <f t="shared" si="1"/>
        <v>4.5454545454545456E-2</v>
      </c>
      <c r="E13" s="4">
        <f>COUNTIFS(Percentuais!$S$3:$S$63,$A13,Percentuais!$A$3:$A$63,$E$8)</f>
        <v>0</v>
      </c>
      <c r="F13" s="4">
        <f>COUNTIFS(Percentuais!$S$3:$S$63,$A13,Percentuais!$A$3:$A$63,$F$8)</f>
        <v>0</v>
      </c>
      <c r="G13" s="4">
        <f>COUNTIFS(Percentuais!$S$3:$S$63,$A13,Percentuais!$A$3:$A$63,$G$8)</f>
        <v>2</v>
      </c>
      <c r="H13" s="4">
        <f>COUNTIFS(Percentuais!$S$3:$S$63,$A13,Percentuais!$A$3:$A$63,$H$8)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0.13636363636363635</v>
      </c>
      <c r="C14" s="28">
        <f t="shared" si="2"/>
        <v>0</v>
      </c>
      <c r="D14" s="28">
        <f>B14+C14</f>
        <v>0.13636363636363635</v>
      </c>
      <c r="E14" s="4">
        <f>COUNTIFS(Percentuais!$S$3:$S$63,$A14,Percentuais!$A$3:$A$63,$E$8)</f>
        <v>0</v>
      </c>
      <c r="F14" s="4">
        <f>COUNTIFS(Percentuais!$S$3:$S$63,$A14,Percentuais!$A$3:$A$63,$F$8)</f>
        <v>0</v>
      </c>
      <c r="G14" s="4">
        <f>COUNTIFS(Percentuais!$S$3:$S$63,$A14,Percentuais!$A$3:$A$63,$G$8)</f>
        <v>6</v>
      </c>
      <c r="H14" s="4">
        <f>COUNTIFS(Percentuais!$S$3:$S$63,$A14,Percentuais!$A$3:$A$63,$H$8)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5FCC-F2B7-4431-A8D9-AE175B702737}">
  <dimension ref="A1:I18"/>
  <sheetViews>
    <sheetView zoomScale="50" zoomScaleNormal="50" workbookViewId="0">
      <selection activeCell="AJ40" sqref="AJ40: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36" t="str">
        <f>HLOOKUP(A1,Percentuais!$D$1:$KT$2,2,FALSE)</f>
        <v>Em relação às Políticas e às ações que envolvem o ensino de graduação, avalie: [A articulação entre a Universidade e as instituições de ensino fundamental]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COUNTIFS(Percentuais!$T$3:$T$63,$A9,Percentuais!$A$3:$A$63,$E$8)</f>
        <v>0</v>
      </c>
      <c r="F9" s="4">
        <f>COUNTIFS(Percentuais!$T$3:$T$63,$A9,Percentuais!$A$3:$A$63,$F$8)</f>
        <v>0</v>
      </c>
      <c r="G9" s="4">
        <f>COUNTIFS(Percentuais!$T$3:$T$63,$A9,Percentuais!$A$3:$A$63,$G$8)</f>
        <v>0</v>
      </c>
      <c r="H9" s="4">
        <f>COUNTIFS(Percentuais!$T$3:$T$63,$A9,Percentuais!$A$3:$A$63,$H$8)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0.27272727272727271</v>
      </c>
      <c r="C10" s="28">
        <f>$H10/$I$15</f>
        <v>0</v>
      </c>
      <c r="D10" s="28">
        <f t="shared" ref="D10:D13" si="1">B10+C10</f>
        <v>0.27272727272727271</v>
      </c>
      <c r="E10" s="4">
        <f>COUNTIFS(Percentuais!$T$3:$T$63,$A10,Percentuais!$A$3:$A$63,$E$8)</f>
        <v>0</v>
      </c>
      <c r="F10" s="4">
        <f>COUNTIFS(Percentuais!$T$3:$T$63,$A10,Percentuais!$A$3:$A$63,$F$8)</f>
        <v>0</v>
      </c>
      <c r="G10" s="4">
        <f>COUNTIFS(Percentuais!$T$3:$T$63,$A10,Percentuais!$A$3:$A$63,$G$8)</f>
        <v>12</v>
      </c>
      <c r="H10" s="4">
        <f>COUNTIFS(Percentuais!$T$3:$T$63,$A10,Percentuais!$A$3:$A$63,$H$8)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2.2727272727272728E-2</v>
      </c>
      <c r="C11" s="28">
        <f t="shared" ref="C11:C14" si="2">$H11/$I$15</f>
        <v>0</v>
      </c>
      <c r="D11" s="28">
        <f t="shared" si="1"/>
        <v>2.2727272727272728E-2</v>
      </c>
      <c r="E11" s="4">
        <f>COUNTIFS(Percentuais!$T$3:$T$63,$A11,Percentuais!$A$3:$A$63,$E$8)</f>
        <v>0</v>
      </c>
      <c r="F11" s="4">
        <f>COUNTIFS(Percentuais!$T$3:$T$63,$A11,Percentuais!$A$3:$A$63,$F$8)</f>
        <v>0</v>
      </c>
      <c r="G11" s="4">
        <f>COUNTIFS(Percentuais!$T$3:$T$63,$A11,Percentuais!$A$3:$A$63,$G$8)</f>
        <v>1</v>
      </c>
      <c r="H11" s="4">
        <f>COUNTIFS(Percentuais!$T$3:$T$63,$A11,Percentuais!$A$3:$A$63,$H$8)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6.8181818181818177E-2</v>
      </c>
      <c r="C12" s="28">
        <f t="shared" si="2"/>
        <v>0</v>
      </c>
      <c r="D12" s="28">
        <f t="shared" si="1"/>
        <v>6.8181818181818177E-2</v>
      </c>
      <c r="E12" s="4">
        <f>COUNTIFS(Percentuais!$T$3:$T$63,$A12,Percentuais!$A$3:$A$63,$E$8)</f>
        <v>0</v>
      </c>
      <c r="F12" s="4">
        <f>COUNTIFS(Percentuais!$T$3:$T$63,$A12,Percentuais!$A$3:$A$63,$F$8)</f>
        <v>0</v>
      </c>
      <c r="G12" s="4">
        <f>COUNTIFS(Percentuais!$T$3:$T$63,$A12,Percentuais!$A$3:$A$63,$G$8)</f>
        <v>3</v>
      </c>
      <c r="H12" s="4">
        <f>COUNTIFS(Percentuais!$T$3:$T$63,$A12,Percentuais!$A$3:$A$63,$H$8)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9.0909090909090912E-2</v>
      </c>
      <c r="C13" s="28">
        <f t="shared" si="2"/>
        <v>0</v>
      </c>
      <c r="D13" s="28">
        <f t="shared" si="1"/>
        <v>9.0909090909090912E-2</v>
      </c>
      <c r="E13" s="4">
        <f>COUNTIFS(Percentuais!$T$3:$T$63,$A13,Percentuais!$A$3:$A$63,$E$8)</f>
        <v>0</v>
      </c>
      <c r="F13" s="4">
        <f>COUNTIFS(Percentuais!$T$3:$T$63,$A13,Percentuais!$A$3:$A$63,$F$8)</f>
        <v>0</v>
      </c>
      <c r="G13" s="4">
        <f>COUNTIFS(Percentuais!$T$3:$T$63,$A13,Percentuais!$A$3:$A$63,$G$8)</f>
        <v>4</v>
      </c>
      <c r="H13" s="4">
        <f>COUNTIFS(Percentuais!$T$3:$T$63,$A13,Percentuais!$A$3:$A$63,$H$8)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0.54545454545454541</v>
      </c>
      <c r="C14" s="28">
        <f t="shared" si="2"/>
        <v>0</v>
      </c>
      <c r="D14" s="28">
        <f>B14+C14</f>
        <v>0.54545454545454541</v>
      </c>
      <c r="E14" s="4">
        <f>COUNTIFS(Percentuais!$T$3:$T$63,$A14,Percentuais!$A$3:$A$63,$E$8)</f>
        <v>0</v>
      </c>
      <c r="F14" s="4">
        <f>COUNTIFS(Percentuais!$T$3:$T$63,$A14,Percentuais!$A$3:$A$63,$F$8)</f>
        <v>0</v>
      </c>
      <c r="G14" s="4">
        <f>COUNTIFS(Percentuais!$T$3:$T$63,$A14,Percentuais!$A$3:$A$63,$G$8)</f>
        <v>24</v>
      </c>
      <c r="H14" s="4">
        <f>COUNTIFS(Percentuais!$T$3:$T$63,$A14,Percentuais!$A$3:$A$63,$H$8)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44</v>
      </c>
      <c r="H15" s="25">
        <f t="shared" si="3"/>
        <v>0</v>
      </c>
      <c r="I15" s="26">
        <f>SUM(E15:H15)</f>
        <v>44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C4B7-DD51-4BF6-B6B4-5232A78A96D3}">
  <dimension ref="A1:I16"/>
  <sheetViews>
    <sheetView zoomScale="68" zoomScaleNormal="68" workbookViewId="0">
      <selection activeCell="D18" sqref="D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36" t="str">
        <f>HLOOKUP(A1,Percentuais!$D$1:$KV$2,2,FALSE)</f>
        <v>Você está envolvido/a e/ou participou de atividades de extensão, incluindo o planejamento de Políticas para extensão na UFPR?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8" spans="1:9" x14ac:dyDescent="0.2">
      <c r="A8" s="2"/>
      <c r="E8" s="3"/>
    </row>
    <row r="9" spans="1:9" ht="38.25" x14ac:dyDescent="0.2">
      <c r="A9" s="17"/>
      <c r="B9" s="12" t="s">
        <v>623</v>
      </c>
      <c r="C9" s="12" t="s">
        <v>624</v>
      </c>
      <c r="D9" s="12" t="s">
        <v>625</v>
      </c>
      <c r="E9" s="18" t="s">
        <v>14</v>
      </c>
      <c r="F9" s="18" t="s">
        <v>13</v>
      </c>
      <c r="G9" s="18" t="s">
        <v>0</v>
      </c>
      <c r="H9" s="18" t="s">
        <v>11</v>
      </c>
      <c r="I9" s="17" t="s">
        <v>622</v>
      </c>
    </row>
    <row r="10" spans="1:9" x14ac:dyDescent="0.2">
      <c r="A10" s="18" t="s">
        <v>4</v>
      </c>
      <c r="B10" s="29">
        <f>(E10+F10+G10)/$I$12</f>
        <v>0.57377049180327866</v>
      </c>
      <c r="C10" s="29">
        <f>$H10/$I$12</f>
        <v>0</v>
      </c>
      <c r="D10" s="29">
        <f>B10+C10</f>
        <v>0.57377049180327866</v>
      </c>
      <c r="E10" s="19">
        <f>COUNTIFS(Percentuais!$U$3:$U$63,$A10,Percentuais!$A$3:$A$63,$E$9)</f>
        <v>0</v>
      </c>
      <c r="F10" s="19">
        <f>COUNTIFS(Percentuais!$U$3:$U$63,$A10,Percentuais!$A$3:$A$63,$F$9)</f>
        <v>0</v>
      </c>
      <c r="G10" s="19">
        <f>COUNTIFS(Percentuais!$U$3:$U$63,$A10,Percentuais!$A$3:$A$63,$G$9)</f>
        <v>35</v>
      </c>
      <c r="H10" s="19">
        <f>COUNTIFS(Percentuais!$U$3:$U$63,$A10,Percentuais!$A$3:$A$63,$H$9)</f>
        <v>0</v>
      </c>
      <c r="I10" s="20"/>
    </row>
    <row r="11" spans="1:9" x14ac:dyDescent="0.2">
      <c r="A11" s="18" t="s">
        <v>18</v>
      </c>
      <c r="B11" s="29">
        <f>(E11+F11+G11)/$I$12</f>
        <v>0.42622950819672129</v>
      </c>
      <c r="C11" s="29">
        <f>$H11/$I$12</f>
        <v>0</v>
      </c>
      <c r="D11" s="29">
        <f t="shared" ref="D11" si="0">B11+C11</f>
        <v>0.42622950819672129</v>
      </c>
      <c r="E11" s="19">
        <f>COUNTIFS(Percentuais!$U$3:$U$63,$A11,Percentuais!$A$3:$A$63,$E$9)</f>
        <v>0</v>
      </c>
      <c r="F11" s="19">
        <f>COUNTIFS(Percentuais!$U$3:$U$63,$A11,Percentuais!$A$3:$A$63,$F$9)</f>
        <v>0</v>
      </c>
      <c r="G11" s="19">
        <f>COUNTIFS(Percentuais!$U$3:$U$63,$A11,Percentuais!$A$3:$A$63,$G$9)</f>
        <v>26</v>
      </c>
      <c r="H11" s="19">
        <f>COUNTIFS(Percentuais!$U$3:$U$63,$A11,Percentuais!$A$3:$A$63,$H$9)</f>
        <v>0</v>
      </c>
      <c r="I11" s="21"/>
    </row>
    <row r="12" spans="1:9" x14ac:dyDescent="0.2">
      <c r="A12" s="17"/>
      <c r="B12" s="30">
        <f t="shared" ref="B12:H12" si="1">SUM(B10:B11)</f>
        <v>1</v>
      </c>
      <c r="C12" s="30">
        <f t="shared" si="1"/>
        <v>0</v>
      </c>
      <c r="D12" s="29">
        <f t="shared" si="1"/>
        <v>1</v>
      </c>
      <c r="E12" s="22">
        <f t="shared" si="1"/>
        <v>0</v>
      </c>
      <c r="F12" s="22">
        <f t="shared" si="1"/>
        <v>0</v>
      </c>
      <c r="G12" s="19">
        <f t="shared" si="1"/>
        <v>61</v>
      </c>
      <c r="H12" s="23">
        <f t="shared" si="1"/>
        <v>0</v>
      </c>
      <c r="I12" s="24">
        <f>SUM(E12:H12)</f>
        <v>61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85CD-4414-4509-820F-57B9753401BC}">
  <dimension ref="A1:I18"/>
  <sheetViews>
    <sheetView zoomScale="60" zoomScaleNormal="60" workbookViewId="0">
      <selection activeCell="E30" sqref="E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36" t="str">
        <f>HLOOKUP(A1,Percentuais!$D$1:$KT$2,2,FALSE)</f>
        <v>Sobre as Políticas de extensão universitária, avalie: [O processo de debate sobre a criação da resolução da creditação da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0.11428571428571428</v>
      </c>
      <c r="C9" s="28">
        <f>$H9/$I$15</f>
        <v>0</v>
      </c>
      <c r="D9" s="28">
        <f>B9+C9</f>
        <v>0.11428571428571428</v>
      </c>
      <c r="E9" s="4">
        <f>COUNTIFS(Percentuais!$V$3:$V$63,$A9,Percentuais!$A$3:$A$63,$E$8)</f>
        <v>0</v>
      </c>
      <c r="F9" s="4">
        <f>COUNTIFS(Percentuais!$V$3:$V$63,$A9,Percentuais!$A$3:$A$63,$F$8)</f>
        <v>0</v>
      </c>
      <c r="G9" s="4">
        <f>COUNTIFS(Percentuais!$V$3:$V$63,$A9,Percentuais!$A$3:$A$63,$G$8)</f>
        <v>4</v>
      </c>
      <c r="H9" s="4">
        <f>COUNTIFS(Percentuais!$V$3:$V$63,$A9,Percentuais!$A$3:$A$63,$H$8)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0.5714285714285714</v>
      </c>
      <c r="C10" s="28">
        <f>$H10/$I$15</f>
        <v>0</v>
      </c>
      <c r="D10" s="28">
        <f t="shared" ref="D10:D13" si="1">B10+C10</f>
        <v>0.5714285714285714</v>
      </c>
      <c r="E10" s="4">
        <f>COUNTIFS(Percentuais!$V$3:$V$63,$A10,Percentuais!$A$3:$A$63,$E$8)</f>
        <v>0</v>
      </c>
      <c r="F10" s="4">
        <f>COUNTIFS(Percentuais!$V$3:$V$63,$A10,Percentuais!$A$3:$A$63,$F$8)</f>
        <v>0</v>
      </c>
      <c r="G10" s="4">
        <f>COUNTIFS(Percentuais!$V$3:$V$63,$A10,Percentuais!$A$3:$A$63,$G$8)</f>
        <v>20</v>
      </c>
      <c r="H10" s="4">
        <f>COUNTIFS(Percentuais!$V$3:$V$63,$A10,Percentuais!$A$3:$A$63,$H$8)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0.22857142857142856</v>
      </c>
      <c r="C11" s="28">
        <f t="shared" ref="C11:C14" si="2">$H11/$I$15</f>
        <v>0</v>
      </c>
      <c r="D11" s="28">
        <f t="shared" si="1"/>
        <v>0.22857142857142856</v>
      </c>
      <c r="E11" s="4">
        <f>COUNTIFS(Percentuais!$V$3:$V$63,$A11,Percentuais!$A$3:$A$63,$E$8)</f>
        <v>0</v>
      </c>
      <c r="F11" s="4">
        <f>COUNTIFS(Percentuais!$V$3:$V$63,$A11,Percentuais!$A$3:$A$63,$F$8)</f>
        <v>0</v>
      </c>
      <c r="G11" s="4">
        <f>COUNTIFS(Percentuais!$V$3:$V$63,$A11,Percentuais!$A$3:$A$63,$G$8)</f>
        <v>8</v>
      </c>
      <c r="H11" s="4">
        <f>COUNTIFS(Percentuais!$V$3:$V$63,$A11,Percentuais!$A$3:$A$63,$H$8)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COUNTIFS(Percentuais!$V$3:$V$63,$A12,Percentuais!$A$3:$A$63,$E$8)</f>
        <v>0</v>
      </c>
      <c r="F12" s="4">
        <f>COUNTIFS(Percentuais!$V$3:$V$63,$A12,Percentuais!$A$3:$A$63,$F$8)</f>
        <v>0</v>
      </c>
      <c r="G12" s="4">
        <f>COUNTIFS(Percentuais!$V$3:$V$63,$A12,Percentuais!$A$3:$A$63,$G$8)</f>
        <v>0</v>
      </c>
      <c r="H12" s="4">
        <f>COUNTIFS(Percentuais!$V$3:$V$63,$A12,Percentuais!$A$3:$A$63,$H$8)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COUNTIFS(Percentuais!$V$3:$V$63,$A13,Percentuais!$A$3:$A$63,$E$8)</f>
        <v>0</v>
      </c>
      <c r="F13" s="4">
        <f>COUNTIFS(Percentuais!$V$3:$V$63,$A13,Percentuais!$A$3:$A$63,$F$8)</f>
        <v>0</v>
      </c>
      <c r="G13" s="4">
        <f>COUNTIFS(Percentuais!$V$3:$V$63,$A13,Percentuais!$A$3:$A$63,$G$8)</f>
        <v>0</v>
      </c>
      <c r="H13" s="4">
        <f>COUNTIFS(Percentuais!$V$3:$V$63,$A13,Percentuais!$A$3:$A$63,$H$8)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8.5714285714285715E-2</v>
      </c>
      <c r="C14" s="28">
        <f t="shared" si="2"/>
        <v>0</v>
      </c>
      <c r="D14" s="28">
        <f>B14+C14</f>
        <v>8.5714285714285715E-2</v>
      </c>
      <c r="E14" s="4">
        <f>COUNTIFS(Percentuais!$V$3:$V$63,$A14,Percentuais!$A$3:$A$63,$E$8)</f>
        <v>0</v>
      </c>
      <c r="F14" s="4">
        <f>COUNTIFS(Percentuais!$V$3:$V$63,$A14,Percentuais!$A$3:$A$63,$F$8)</f>
        <v>0</v>
      </c>
      <c r="G14" s="4">
        <f>COUNTIFS(Percentuais!$V$3:$V$63,$A14,Percentuais!$A$3:$A$63,$G$8)</f>
        <v>3</v>
      </c>
      <c r="H14" s="4">
        <f>COUNTIFS(Percentuais!$V$3:$V$63,$A14,Percentuais!$A$3:$A$63,$H$8)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C0A2-E5E8-480E-B0C6-655EDAA9D2D1}">
  <dimension ref="A1:I18"/>
  <sheetViews>
    <sheetView zoomScale="40" zoomScaleNormal="40" workbookViewId="0">
      <selection activeCell="AT23" sqref="AT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36" t="str">
        <f>HLOOKUP(A1,Percentuais!$D$1:$KT$2,2,FALSE)</f>
        <v>Sobre as Políticas de extensão universitária, avalie: [As ações de orientação para revisão curricular visando implementar a creditação da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5.7142857142857141E-2</v>
      </c>
      <c r="C9" s="28">
        <f>$H9/$I$15</f>
        <v>0</v>
      </c>
      <c r="D9" s="28">
        <f>B9+C9</f>
        <v>5.7142857142857141E-2</v>
      </c>
      <c r="E9" s="4">
        <f>COUNTIFS(Percentuais!$W$3:$W$63,$A9,Percentuais!$A$3:$A$63,$E$8)</f>
        <v>0</v>
      </c>
      <c r="F9" s="4">
        <f>COUNTIFS(Percentuais!$W$3:$W$63,$A9,Percentuais!$A$3:$A$63,$F$8)</f>
        <v>0</v>
      </c>
      <c r="G9" s="4">
        <f>COUNTIFS(Percentuais!$W$3:$W$63,$A9,Percentuais!$A$3:$A$63,$G$8)</f>
        <v>2</v>
      </c>
      <c r="H9" s="4">
        <f>COUNTIFS(Percentuais!$W$3:$W$63,$A9,Percentuais!$A$3:$A$63,$H$8)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0.62857142857142856</v>
      </c>
      <c r="C10" s="28">
        <f>$H10/$I$15</f>
        <v>0</v>
      </c>
      <c r="D10" s="28">
        <f t="shared" ref="D10:D13" si="1">B10+C10</f>
        <v>0.62857142857142856</v>
      </c>
      <c r="E10" s="4">
        <f>COUNTIFS(Percentuais!$W$3:$W$63,$A10,Percentuais!$A$3:$A$63,$E$8)</f>
        <v>0</v>
      </c>
      <c r="F10" s="4">
        <f>COUNTIFS(Percentuais!$W$3:$W$63,$A10,Percentuais!$A$3:$A$63,$F$8)</f>
        <v>0</v>
      </c>
      <c r="G10" s="4">
        <f>COUNTIFS(Percentuais!$W$3:$W$63,$A10,Percentuais!$A$3:$A$63,$G$8)</f>
        <v>22</v>
      </c>
      <c r="H10" s="4">
        <f>COUNTIFS(Percentuais!$W$3:$W$63,$A10,Percentuais!$A$3:$A$63,$H$8)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0.25714285714285712</v>
      </c>
      <c r="C11" s="28">
        <f t="shared" ref="C11:C14" si="2">$H11/$I$15</f>
        <v>0</v>
      </c>
      <c r="D11" s="28">
        <f t="shared" si="1"/>
        <v>0.25714285714285712</v>
      </c>
      <c r="E11" s="4">
        <f>COUNTIFS(Percentuais!$W$3:$W$63,$A11,Percentuais!$A$3:$A$63,$E$8)</f>
        <v>0</v>
      </c>
      <c r="F11" s="4">
        <f>COUNTIFS(Percentuais!$W$3:$W$63,$A11,Percentuais!$A$3:$A$63,$F$8)</f>
        <v>0</v>
      </c>
      <c r="G11" s="4">
        <f>COUNTIFS(Percentuais!$W$3:$W$63,$A11,Percentuais!$A$3:$A$63,$G$8)</f>
        <v>9</v>
      </c>
      <c r="H11" s="4">
        <f>COUNTIFS(Percentuais!$W$3:$W$63,$A11,Percentuais!$A$3:$A$63,$H$8)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2.8571428571428571E-2</v>
      </c>
      <c r="C12" s="28">
        <f t="shared" si="2"/>
        <v>0</v>
      </c>
      <c r="D12" s="28">
        <f t="shared" si="1"/>
        <v>2.8571428571428571E-2</v>
      </c>
      <c r="E12" s="4">
        <f>COUNTIFS(Percentuais!$W$3:$W$63,$A12,Percentuais!$A$3:$A$63,$E$8)</f>
        <v>0</v>
      </c>
      <c r="F12" s="4">
        <f>COUNTIFS(Percentuais!$W$3:$W$63,$A12,Percentuais!$A$3:$A$63,$F$8)</f>
        <v>0</v>
      </c>
      <c r="G12" s="4">
        <f>COUNTIFS(Percentuais!$W$3:$W$63,$A12,Percentuais!$A$3:$A$63,$G$8)</f>
        <v>1</v>
      </c>
      <c r="H12" s="4">
        <f>COUNTIFS(Percentuais!$W$3:$W$63,$A12,Percentuais!$A$3:$A$63,$H$8)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COUNTIFS(Percentuais!$W$3:$W$63,$A13,Percentuais!$A$3:$A$63,$E$8)</f>
        <v>0</v>
      </c>
      <c r="F13" s="4">
        <f>COUNTIFS(Percentuais!$W$3:$W$63,$A13,Percentuais!$A$3:$A$63,$F$8)</f>
        <v>0</v>
      </c>
      <c r="G13" s="4">
        <f>COUNTIFS(Percentuais!$W$3:$W$63,$A13,Percentuais!$A$3:$A$63,$G$8)</f>
        <v>0</v>
      </c>
      <c r="H13" s="4">
        <f>COUNTIFS(Percentuais!$W$3:$W$63,$A13,Percentuais!$A$3:$A$63,$H$8)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2.8571428571428571E-2</v>
      </c>
      <c r="C14" s="28">
        <f t="shared" si="2"/>
        <v>0</v>
      </c>
      <c r="D14" s="28">
        <f>B14+C14</f>
        <v>2.8571428571428571E-2</v>
      </c>
      <c r="E14" s="4">
        <f>COUNTIFS(Percentuais!$W$3:$W$63,$A14,Percentuais!$A$3:$A$63,$E$8)</f>
        <v>0</v>
      </c>
      <c r="F14" s="4">
        <f>COUNTIFS(Percentuais!$W$3:$W$63,$A14,Percentuais!$A$3:$A$63,$F$8)</f>
        <v>0</v>
      </c>
      <c r="G14" s="4">
        <f>COUNTIFS(Percentuais!$W$3:$W$63,$A14,Percentuais!$A$3:$A$63,$G$8)</f>
        <v>1</v>
      </c>
      <c r="H14" s="4">
        <f>COUNTIFS(Percentuais!$W$3:$W$63,$A14,Percentuais!$A$3:$A$63,$H$8)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C3E5-E59D-48FD-AF2B-A5A683E9E3C5}">
  <dimension ref="A1:I18"/>
  <sheetViews>
    <sheetView zoomScale="40" zoomScaleNormal="40" workbookViewId="0">
      <selection activeCell="AP47" sqref="AP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36" t="str">
        <f>HLOOKUP(A1,Percentuais!$D$1:$KT$2,2,FALSE)</f>
        <v>Sobre as Políticas de extensão universitária, avalie: [A resolução da extensão na 57/2019 - CEPE (em vigência desde março de 2020), no que se refere à  simplificação da tramitação das propostas e relatà³rios de atividades de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</v>
      </c>
      <c r="C9" s="28">
        <f>$H9/$I$15</f>
        <v>0</v>
      </c>
      <c r="D9" s="28">
        <f>B9+C9</f>
        <v>0.2</v>
      </c>
      <c r="E9" s="4">
        <f>COUNTIFS(Percentuais!$X$3:$X$63,$A9,Percentuais!$A$3:$A$63,$E$8)</f>
        <v>0</v>
      </c>
      <c r="F9" s="4">
        <f>COUNTIFS(Percentuais!$X$3:$X$63,$A9,Percentuais!$A$3:$A$63,$F$8)</f>
        <v>0</v>
      </c>
      <c r="G9" s="4">
        <f>COUNTIFS(Percentuais!$X$3:$X$63,$A9,Percentuais!$A$3:$A$63,$G$8)</f>
        <v>7</v>
      </c>
      <c r="H9" s="4">
        <f>COUNTIFS(Percentuais!$X$3:$X$63,$A9,Percentuais!$A$3:$A$63,$H$8)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0.5714285714285714</v>
      </c>
      <c r="C10" s="28">
        <f>$H10/$I$15</f>
        <v>0</v>
      </c>
      <c r="D10" s="28">
        <f t="shared" ref="D10:D13" si="1">B10+C10</f>
        <v>0.5714285714285714</v>
      </c>
      <c r="E10" s="4">
        <f>COUNTIFS(Percentuais!$X$3:$X$63,$A10,Percentuais!$A$3:$A$63,$E$8)</f>
        <v>0</v>
      </c>
      <c r="F10" s="4">
        <f>COUNTIFS(Percentuais!$X$3:$X$63,$A10,Percentuais!$A$3:$A$63,$F$8)</f>
        <v>0</v>
      </c>
      <c r="G10" s="4">
        <f>COUNTIFS(Percentuais!$X$3:$X$63,$A10,Percentuais!$A$3:$A$63,$G$8)</f>
        <v>20</v>
      </c>
      <c r="H10" s="4">
        <f>COUNTIFS(Percentuais!$X$3:$X$63,$A10,Percentuais!$A$3:$A$63,$H$8)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</v>
      </c>
      <c r="C11" s="28">
        <f t="shared" ref="C11:C14" si="2">$H11/$I$15</f>
        <v>0</v>
      </c>
      <c r="D11" s="28">
        <f t="shared" si="1"/>
        <v>0.2</v>
      </c>
      <c r="E11" s="4">
        <f>COUNTIFS(Percentuais!$X$3:$X$63,$A11,Percentuais!$A$3:$A$63,$E$8)</f>
        <v>0</v>
      </c>
      <c r="F11" s="4">
        <f>COUNTIFS(Percentuais!$X$3:$X$63,$A11,Percentuais!$A$3:$A$63,$F$8)</f>
        <v>0</v>
      </c>
      <c r="G11" s="4">
        <f>COUNTIFS(Percentuais!$X$3:$X$63,$A11,Percentuais!$A$3:$A$63,$G$8)</f>
        <v>7</v>
      </c>
      <c r="H11" s="4">
        <f>COUNTIFS(Percentuais!$X$3:$X$63,$A11,Percentuais!$A$3:$A$63,$H$8)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COUNTIFS(Percentuais!$X$3:$X$63,$A12,Percentuais!$A$3:$A$63,$E$8)</f>
        <v>0</v>
      </c>
      <c r="F12" s="4">
        <f>COUNTIFS(Percentuais!$X$3:$X$63,$A12,Percentuais!$A$3:$A$63,$F$8)</f>
        <v>0</v>
      </c>
      <c r="G12" s="4">
        <f>COUNTIFS(Percentuais!$X$3:$X$63,$A12,Percentuais!$A$3:$A$63,$G$8)</f>
        <v>0</v>
      </c>
      <c r="H12" s="4">
        <f>COUNTIFS(Percentuais!$X$3:$X$63,$A12,Percentuais!$A$3:$A$63,$H$8)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COUNTIFS(Percentuais!$X$3:$X$63,$A13,Percentuais!$A$3:$A$63,$E$8)</f>
        <v>0</v>
      </c>
      <c r="F13" s="4">
        <f>COUNTIFS(Percentuais!$X$3:$X$63,$A13,Percentuais!$A$3:$A$63,$F$8)</f>
        <v>0</v>
      </c>
      <c r="G13" s="4">
        <f>COUNTIFS(Percentuais!$X$3:$X$63,$A13,Percentuais!$A$3:$A$63,$G$8)</f>
        <v>0</v>
      </c>
      <c r="H13" s="4">
        <f>COUNTIFS(Percentuais!$X$3:$X$63,$A13,Percentuais!$A$3:$A$63,$H$8)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2.8571428571428571E-2</v>
      </c>
      <c r="C14" s="28">
        <f t="shared" si="2"/>
        <v>0</v>
      </c>
      <c r="D14" s="28">
        <f>B14+C14</f>
        <v>2.8571428571428571E-2</v>
      </c>
      <c r="E14" s="4">
        <f>COUNTIFS(Percentuais!$X$3:$X$63,$A14,Percentuais!$A$3:$A$63,$E$8)</f>
        <v>0</v>
      </c>
      <c r="F14" s="4">
        <f>COUNTIFS(Percentuais!$X$3:$X$63,$A14,Percentuais!$A$3:$A$63,$F$8)</f>
        <v>0</v>
      </c>
      <c r="G14" s="4">
        <f>COUNTIFS(Percentuais!$X$3:$X$63,$A14,Percentuais!$A$3:$A$63,$G$8)</f>
        <v>1</v>
      </c>
      <c r="H14" s="4">
        <f>COUNTIFS(Percentuais!$X$3:$X$63,$A14,Percentuais!$A$3:$A$63,$H$8)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64E0-3CAB-4562-8B06-B11291BF5EE8}">
  <dimension ref="A1:I18"/>
  <sheetViews>
    <sheetView zoomScale="50" zoomScaleNormal="50" workbookViewId="0">
      <selection activeCell="AH41" sqref="AH40:AI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36" t="str">
        <f>HLOOKUP(A1,Percentuais!$D$1:$KT$2,2,FALSE)</f>
        <v>Sobre as Políticas de extensão universitária, avalie: [A resolução da extensão nº 57/2019 - CEPE (em vigência desde março de 2020), no que se refere à  possibilidade de participação de técnicos-administrativos nas atividades de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0.17142857142857143</v>
      </c>
      <c r="C9" s="28">
        <f>$H9/$I$15</f>
        <v>0</v>
      </c>
      <c r="D9" s="28">
        <f>B9+C9</f>
        <v>0.17142857142857143</v>
      </c>
      <c r="E9" s="4">
        <f>COUNTIFS(Percentuais!$Y$3:$Y$63,$A9,Percentuais!$A$3:$A$63,$E$8)</f>
        <v>0</v>
      </c>
      <c r="F9" s="4">
        <f>COUNTIFS(Percentuais!$Y$3:$Y$63,$A9,Percentuais!$A$3:$A$63,$F$8)</f>
        <v>0</v>
      </c>
      <c r="G9" s="4">
        <f>COUNTIFS(Percentuais!$Y$3:$Y$63,$A9,Percentuais!$A$3:$A$63,$G$8)</f>
        <v>6</v>
      </c>
      <c r="H9" s="4">
        <f>COUNTIFS(Percentuais!$Y$3:$Y$63,$A9,Percentuais!$A$3:$A$63,$H$8)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0.65714285714285714</v>
      </c>
      <c r="C10" s="28">
        <f>$H10/$I$15</f>
        <v>0</v>
      </c>
      <c r="D10" s="28">
        <f t="shared" ref="D10:D13" si="1">B10+C10</f>
        <v>0.65714285714285714</v>
      </c>
      <c r="E10" s="4">
        <f>COUNTIFS(Percentuais!$Y$3:$Y$63,$A10,Percentuais!$A$3:$A$63,$E$8)</f>
        <v>0</v>
      </c>
      <c r="F10" s="4">
        <f>COUNTIFS(Percentuais!$Y$3:$Y$63,$A10,Percentuais!$A$3:$A$63,$F$8)</f>
        <v>0</v>
      </c>
      <c r="G10" s="4">
        <f>COUNTIFS(Percentuais!$Y$3:$Y$63,$A10,Percentuais!$A$3:$A$63,$G$8)</f>
        <v>23</v>
      </c>
      <c r="H10" s="4">
        <f>COUNTIFS(Percentuais!$Y$3:$Y$63,$A10,Percentuais!$A$3:$A$63,$H$8)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0.11428571428571428</v>
      </c>
      <c r="C11" s="28">
        <f t="shared" ref="C11:C14" si="2">$H11/$I$15</f>
        <v>0</v>
      </c>
      <c r="D11" s="28">
        <f t="shared" si="1"/>
        <v>0.11428571428571428</v>
      </c>
      <c r="E11" s="4">
        <f>COUNTIFS(Percentuais!$Y$3:$Y$63,$A11,Percentuais!$A$3:$A$63,$E$8)</f>
        <v>0</v>
      </c>
      <c r="F11" s="4">
        <f>COUNTIFS(Percentuais!$Y$3:$Y$63,$A11,Percentuais!$A$3:$A$63,$F$8)</f>
        <v>0</v>
      </c>
      <c r="G11" s="4">
        <f>COUNTIFS(Percentuais!$Y$3:$Y$63,$A11,Percentuais!$A$3:$A$63,$G$8)</f>
        <v>4</v>
      </c>
      <c r="H11" s="4">
        <f>COUNTIFS(Percentuais!$Y$3:$Y$63,$A11,Percentuais!$A$3:$A$63,$H$8)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COUNTIFS(Percentuais!$Y$3:$Y$63,$A12,Percentuais!$A$3:$A$63,$E$8)</f>
        <v>0</v>
      </c>
      <c r="F12" s="4">
        <f>COUNTIFS(Percentuais!$Y$3:$Y$63,$A12,Percentuais!$A$3:$A$63,$F$8)</f>
        <v>0</v>
      </c>
      <c r="G12" s="4">
        <f>COUNTIFS(Percentuais!$Y$3:$Y$63,$A12,Percentuais!$A$3:$A$63,$G$8)</f>
        <v>0</v>
      </c>
      <c r="H12" s="4">
        <f>COUNTIFS(Percentuais!$Y$3:$Y$63,$A12,Percentuais!$A$3:$A$63,$H$8)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COUNTIFS(Percentuais!$Y$3:$Y$63,$A13,Percentuais!$A$3:$A$63,$E$8)</f>
        <v>0</v>
      </c>
      <c r="F13" s="4">
        <f>COUNTIFS(Percentuais!$Y$3:$Y$63,$A13,Percentuais!$A$3:$A$63,$F$8)</f>
        <v>0</v>
      </c>
      <c r="G13" s="4">
        <f>COUNTIFS(Percentuais!$Y$3:$Y$63,$A13,Percentuais!$A$3:$A$63,$G$8)</f>
        <v>0</v>
      </c>
      <c r="H13" s="4">
        <f>COUNTIFS(Percentuais!$Y$3:$Y$63,$A13,Percentuais!$A$3:$A$63,$H$8)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5.7142857142857141E-2</v>
      </c>
      <c r="C14" s="28">
        <f t="shared" si="2"/>
        <v>0</v>
      </c>
      <c r="D14" s="28">
        <f>B14+C14</f>
        <v>5.7142857142857141E-2</v>
      </c>
      <c r="E14" s="4">
        <f>COUNTIFS(Percentuais!$Y$3:$Y$63,$A14,Percentuais!$A$3:$A$63,$E$8)</f>
        <v>0</v>
      </c>
      <c r="F14" s="4">
        <f>COUNTIFS(Percentuais!$Y$3:$Y$63,$A14,Percentuais!$A$3:$A$63,$F$8)</f>
        <v>0</v>
      </c>
      <c r="G14" s="4">
        <f>COUNTIFS(Percentuais!$Y$3:$Y$63,$A14,Percentuais!$A$3:$A$63,$G$8)</f>
        <v>2</v>
      </c>
      <c r="H14" s="4">
        <f>COUNTIFS(Percentuais!$Y$3:$Y$63,$A14,Percentuais!$A$3:$A$63,$H$8)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E257-8BDE-4082-BF1F-18EED562719A}">
  <dimension ref="A1:I18"/>
  <sheetViews>
    <sheetView view="pageBreakPreview" zoomScale="60" zoomScaleNormal="70" workbookViewId="0">
      <selection activeCell="I27" sqref="I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36" t="str">
        <f>HLOOKUP(A1,Percentuais!$D$1:$KT$2,2,FALSE)</f>
        <v>Sobre as Políticas de extensão universitária, avalie: [O SIGA Extensão para a distribuição de bolsas]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0.14285714285714285</v>
      </c>
      <c r="C9" s="28">
        <f>$H9/$I$15</f>
        <v>0</v>
      </c>
      <c r="D9" s="28">
        <f>B9+C9</f>
        <v>0.14285714285714285</v>
      </c>
      <c r="E9" s="4">
        <f>COUNTIFS(Percentuais!$Z$3:$Z$63,$A9,Percentuais!$A$3:$A$63,$E$8)</f>
        <v>0</v>
      </c>
      <c r="F9" s="4">
        <f>COUNTIFS(Percentuais!$Z$3:$Z$63,$A9,Percentuais!$A$3:$A$63,$F$8)</f>
        <v>0</v>
      </c>
      <c r="G9" s="4">
        <f>COUNTIFS(Percentuais!$Z$3:$Z$63,$A9,Percentuais!$A$3:$A$63,$G$8)</f>
        <v>5</v>
      </c>
      <c r="H9" s="4">
        <f>COUNTIFS(Percentuais!$Z$3:$Z$63,$A9,Percentuais!$A$3:$A$63,$H$8)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0.34285714285714286</v>
      </c>
      <c r="C10" s="28">
        <f>$H10/$I$15</f>
        <v>0</v>
      </c>
      <c r="D10" s="28">
        <f t="shared" ref="D10:D13" si="1">B10+C10</f>
        <v>0.34285714285714286</v>
      </c>
      <c r="E10" s="4">
        <f>COUNTIFS(Percentuais!$Z$3:$Z$63,$A10,Percentuais!$A$3:$A$63,$E$8)</f>
        <v>0</v>
      </c>
      <c r="F10" s="4">
        <f>COUNTIFS(Percentuais!$Z$3:$Z$63,$A10,Percentuais!$A$3:$A$63,$F$8)</f>
        <v>0</v>
      </c>
      <c r="G10" s="4">
        <f>COUNTIFS(Percentuais!$Z$3:$Z$63,$A10,Percentuais!$A$3:$A$63,$G$8)</f>
        <v>12</v>
      </c>
      <c r="H10" s="4">
        <f>COUNTIFS(Percentuais!$Z$3:$Z$63,$A10,Percentuais!$A$3:$A$63,$H$8)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0.2857142857142857</v>
      </c>
      <c r="C11" s="28">
        <f t="shared" ref="C11:C14" si="2">$H11/$I$15</f>
        <v>0</v>
      </c>
      <c r="D11" s="28">
        <f t="shared" si="1"/>
        <v>0.2857142857142857</v>
      </c>
      <c r="E11" s="4">
        <f>COUNTIFS(Percentuais!$Z$3:$Z$63,$A11,Percentuais!$A$3:$A$63,$E$8)</f>
        <v>0</v>
      </c>
      <c r="F11" s="4">
        <f>COUNTIFS(Percentuais!$Z$3:$Z$63,$A11,Percentuais!$A$3:$A$63,$F$8)</f>
        <v>0</v>
      </c>
      <c r="G11" s="4">
        <f>COUNTIFS(Percentuais!$Z$3:$Z$63,$A11,Percentuais!$A$3:$A$63,$G$8)</f>
        <v>10</v>
      </c>
      <c r="H11" s="4">
        <f>COUNTIFS(Percentuais!$Z$3:$Z$63,$A11,Percentuais!$A$3:$A$63,$H$8)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8.5714285714285715E-2</v>
      </c>
      <c r="C12" s="28">
        <f t="shared" si="2"/>
        <v>0</v>
      </c>
      <c r="D12" s="28">
        <f t="shared" si="1"/>
        <v>8.5714285714285715E-2</v>
      </c>
      <c r="E12" s="4">
        <f>COUNTIFS(Percentuais!$Z$3:$Z$63,$A12,Percentuais!$A$3:$A$63,$E$8)</f>
        <v>0</v>
      </c>
      <c r="F12" s="4">
        <f>COUNTIFS(Percentuais!$Z$3:$Z$63,$A12,Percentuais!$A$3:$A$63,$F$8)</f>
        <v>0</v>
      </c>
      <c r="G12" s="4">
        <f>COUNTIFS(Percentuais!$Z$3:$Z$63,$A12,Percentuais!$A$3:$A$63,$G$8)</f>
        <v>3</v>
      </c>
      <c r="H12" s="4">
        <f>COUNTIFS(Percentuais!$Z$3:$Z$63,$A12,Percentuais!$A$3:$A$63,$H$8)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COUNTIFS(Percentuais!$Z$3:$Z$63,$A13,Percentuais!$A$3:$A$63,$E$8)</f>
        <v>0</v>
      </c>
      <c r="F13" s="4">
        <f>COUNTIFS(Percentuais!$Z$3:$Z$63,$A13,Percentuais!$A$3:$A$63,$F$8)</f>
        <v>0</v>
      </c>
      <c r="G13" s="4">
        <f>COUNTIFS(Percentuais!$Z$3:$Z$63,$A13,Percentuais!$A$3:$A$63,$G$8)</f>
        <v>0</v>
      </c>
      <c r="H13" s="4">
        <f>COUNTIFS(Percentuais!$Z$3:$Z$63,$A13,Percentuais!$A$3:$A$63,$H$8)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0.14285714285714285</v>
      </c>
      <c r="C14" s="28">
        <f t="shared" si="2"/>
        <v>0</v>
      </c>
      <c r="D14" s="28">
        <f>B14+C14</f>
        <v>0.14285714285714285</v>
      </c>
      <c r="E14" s="4">
        <f>COUNTIFS(Percentuais!$Z$3:$Z$63,$A14,Percentuais!$A$3:$A$63,$E$8)</f>
        <v>0</v>
      </c>
      <c r="F14" s="4">
        <f>COUNTIFS(Percentuais!$Z$3:$Z$63,$A14,Percentuais!$A$3:$A$63,$F$8)</f>
        <v>0</v>
      </c>
      <c r="G14" s="4">
        <f>COUNTIFS(Percentuais!$Z$3:$Z$63,$A14,Percentuais!$A$3:$A$63,$G$8)</f>
        <v>5</v>
      </c>
      <c r="H14" s="4">
        <f>COUNTIFS(Percentuais!$Z$3:$Z$63,$A14,Percentuais!$A$3:$A$63,$H$8)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CAD-4398-4D5F-A360-4B7CF63AD5B2}">
  <dimension ref="A1:I18"/>
  <sheetViews>
    <sheetView zoomScale="40" zoomScaleNormal="40" workbookViewId="0">
      <selection activeCell="AN46" sqref="AN46:AN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36" t="str">
        <f>HLOOKUP(A1,Percentuais!$D$1:$KT$2,2,FALSE)</f>
        <v>Sobre as Políticas de extensão universitária, avalie: [O SIGA Extensão para submissão e tramitação de propostas de atividades]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0.14285714285714285</v>
      </c>
      <c r="C9" s="28">
        <f>$H9/$I$15</f>
        <v>0</v>
      </c>
      <c r="D9" s="28">
        <f>B9+C9</f>
        <v>0.14285714285714285</v>
      </c>
      <c r="E9" s="4">
        <f>COUNTIFS(Percentuais!$AA$3:$AA$63,$A9,Percentuais!$A$3:$A$63,$E$8)</f>
        <v>0</v>
      </c>
      <c r="F9" s="4">
        <f>COUNTIFS(Percentuais!$AA$3:$AA$63,$A9,Percentuais!$A$3:$A$63,$F$8)</f>
        <v>0</v>
      </c>
      <c r="G9" s="4">
        <f>COUNTIFS(Percentuais!$AA$3:$AA$63,$A9,Percentuais!$A$3:$A$63,$G$8)</f>
        <v>5</v>
      </c>
      <c r="H9" s="4">
        <f>COUNTIFS(Percentuais!$AA$3:$AA$63,$A9,Percentuais!$A$3:$A$63,$H$8)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</v>
      </c>
      <c r="C10" s="28">
        <f>$H10/$I$15</f>
        <v>0</v>
      </c>
      <c r="D10" s="28">
        <f t="shared" ref="D10:D13" si="1">B10+C10</f>
        <v>0.4</v>
      </c>
      <c r="E10" s="4">
        <f>COUNTIFS(Percentuais!$AA$3:$AA$63,$A10,Percentuais!$A$3:$A$63,$E$8)</f>
        <v>0</v>
      </c>
      <c r="F10" s="4">
        <f>COUNTIFS(Percentuais!$AA$3:$AA$63,$A10,Percentuais!$A$3:$A$63,$F$8)</f>
        <v>0</v>
      </c>
      <c r="G10" s="4">
        <f>COUNTIFS(Percentuais!$AA$3:$AA$63,$A10,Percentuais!$A$3:$A$63,$G$8)</f>
        <v>14</v>
      </c>
      <c r="H10" s="4">
        <f>COUNTIFS(Percentuais!$AA$3:$AA$63,$A10,Percentuais!$A$3:$A$63,$H$8)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0.25714285714285712</v>
      </c>
      <c r="C11" s="28">
        <f t="shared" ref="C11:C14" si="2">$H11/$I$15</f>
        <v>0</v>
      </c>
      <c r="D11" s="28">
        <f t="shared" si="1"/>
        <v>0.25714285714285712</v>
      </c>
      <c r="E11" s="4">
        <f>COUNTIFS(Percentuais!$AA$3:$AA$63,$A11,Percentuais!$A$3:$A$63,$E$8)</f>
        <v>0</v>
      </c>
      <c r="F11" s="4">
        <f>COUNTIFS(Percentuais!$AA$3:$AA$63,$A11,Percentuais!$A$3:$A$63,$F$8)</f>
        <v>0</v>
      </c>
      <c r="G11" s="4">
        <f>COUNTIFS(Percentuais!$AA$3:$AA$63,$A11,Percentuais!$A$3:$A$63,$G$8)</f>
        <v>9</v>
      </c>
      <c r="H11" s="4">
        <f>COUNTIFS(Percentuais!$AA$3:$AA$63,$A11,Percentuais!$A$3:$A$63,$H$8)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8.5714285714285715E-2</v>
      </c>
      <c r="C12" s="28">
        <f t="shared" si="2"/>
        <v>0</v>
      </c>
      <c r="D12" s="28">
        <f t="shared" si="1"/>
        <v>8.5714285714285715E-2</v>
      </c>
      <c r="E12" s="4">
        <f>COUNTIFS(Percentuais!$AA$3:$AA$63,$A12,Percentuais!$A$3:$A$63,$E$8)</f>
        <v>0</v>
      </c>
      <c r="F12" s="4">
        <f>COUNTIFS(Percentuais!$AA$3:$AA$63,$A12,Percentuais!$A$3:$A$63,$F$8)</f>
        <v>0</v>
      </c>
      <c r="G12" s="4">
        <f>COUNTIFS(Percentuais!$AA$3:$AA$63,$A12,Percentuais!$A$3:$A$63,$G$8)</f>
        <v>3</v>
      </c>
      <c r="H12" s="4">
        <f>COUNTIFS(Percentuais!$AA$3:$AA$63,$A12,Percentuais!$A$3:$A$63,$H$8)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COUNTIFS(Percentuais!$AA$3:$AA$63,$A13,Percentuais!$A$3:$A$63,$E$8)</f>
        <v>0</v>
      </c>
      <c r="F13" s="4">
        <f>COUNTIFS(Percentuais!$AA$3:$AA$63,$A13,Percentuais!$A$3:$A$63,$F$8)</f>
        <v>0</v>
      </c>
      <c r="G13" s="4">
        <f>COUNTIFS(Percentuais!$AA$3:$AA$63,$A13,Percentuais!$A$3:$A$63,$G$8)</f>
        <v>0</v>
      </c>
      <c r="H13" s="4">
        <f>COUNTIFS(Percentuais!$AA$3:$AA$63,$A13,Percentuais!$A$3:$A$63,$H$8)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0.11428571428571428</v>
      </c>
      <c r="C14" s="28">
        <f t="shared" si="2"/>
        <v>0</v>
      </c>
      <c r="D14" s="28">
        <f>B14+C14</f>
        <v>0.11428571428571428</v>
      </c>
      <c r="E14" s="4">
        <f>COUNTIFS(Percentuais!$AA$3:$AA$63,$A14,Percentuais!$A$3:$A$63,$E$8)</f>
        <v>0</v>
      </c>
      <c r="F14" s="4">
        <f>COUNTIFS(Percentuais!$AA$3:$AA$63,$A14,Percentuais!$A$3:$A$63,$F$8)</f>
        <v>0</v>
      </c>
      <c r="G14" s="4">
        <f>COUNTIFS(Percentuais!$AA$3:$AA$63,$A14,Percentuais!$A$3:$A$63,$G$8)</f>
        <v>4</v>
      </c>
      <c r="H14" s="4">
        <f>COUNTIFS(Percentuais!$AA$3:$AA$63,$A14,Percentuais!$A$3:$A$63,$H$8)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0A92-47C6-4673-9216-FF54BDFB22B9}">
  <dimension ref="A1:I18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36" t="str">
        <f>HLOOKUP(A1,Percentuais!$D$1:$KT$2,2,FALSE)</f>
        <v>Sobre as Políticas de extensão universitária, avalie: [O SIGA Extensão enquanto possibilidade de integrar a extensão com o ensino e a pesquisa]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0.22857142857142856</v>
      </c>
      <c r="C9" s="28">
        <f>$H9/$I$15</f>
        <v>0</v>
      </c>
      <c r="D9" s="28">
        <f>B9+C9</f>
        <v>0.22857142857142856</v>
      </c>
      <c r="E9" s="4">
        <f>COUNTIFS(Percentuais!$AB$3:$AB$63,$A9,Percentuais!$A$3:$A$63,$E$8)</f>
        <v>0</v>
      </c>
      <c r="F9" s="4">
        <f>COUNTIFS(Percentuais!$AB$3:$AB$63,$A9,Percentuais!$A$3:$A$63,$F$8)</f>
        <v>0</v>
      </c>
      <c r="G9" s="4">
        <f>COUNTIFS(Percentuais!$AB$3:$AB$63,$A9,Percentuais!$A$3:$A$63,$G$8)</f>
        <v>8</v>
      </c>
      <c r="H9" s="4">
        <f>COUNTIFS(Percentuais!$AB$3:$AB$63,$A9,Percentuais!$A$3:$A$63,$H$8)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</v>
      </c>
      <c r="C10" s="28">
        <f>$H10/$I$15</f>
        <v>0</v>
      </c>
      <c r="D10" s="28">
        <f t="shared" ref="D10:D13" si="1">B10+C10</f>
        <v>0.4</v>
      </c>
      <c r="E10" s="4">
        <f>COUNTIFS(Percentuais!$AB$3:$AB$63,$A10,Percentuais!$A$3:$A$63,$E$8)</f>
        <v>0</v>
      </c>
      <c r="F10" s="4">
        <f>COUNTIFS(Percentuais!$AB$3:$AB$63,$A10,Percentuais!$A$3:$A$63,$F$8)</f>
        <v>0</v>
      </c>
      <c r="G10" s="4">
        <f>COUNTIFS(Percentuais!$AB$3:$AB$63,$A10,Percentuais!$A$3:$A$63,$G$8)</f>
        <v>14</v>
      </c>
      <c r="H10" s="4">
        <f>COUNTIFS(Percentuais!$AB$3:$AB$63,$A10,Percentuais!$A$3:$A$63,$H$8)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0.11428571428571428</v>
      </c>
      <c r="C11" s="28">
        <f t="shared" ref="C11:C14" si="2">$H11/$I$15</f>
        <v>0</v>
      </c>
      <c r="D11" s="28">
        <f t="shared" si="1"/>
        <v>0.11428571428571428</v>
      </c>
      <c r="E11" s="4">
        <f>COUNTIFS(Percentuais!$AB$3:$AB$63,$A11,Percentuais!$A$3:$A$63,$E$8)</f>
        <v>0</v>
      </c>
      <c r="F11" s="4">
        <f>COUNTIFS(Percentuais!$AB$3:$AB$63,$A11,Percentuais!$A$3:$A$63,$F$8)</f>
        <v>0</v>
      </c>
      <c r="G11" s="4">
        <f>COUNTIFS(Percentuais!$AB$3:$AB$63,$A11,Percentuais!$A$3:$A$63,$G$8)</f>
        <v>4</v>
      </c>
      <c r="H11" s="4">
        <f>COUNTIFS(Percentuais!$AB$3:$AB$63,$A11,Percentuais!$A$3:$A$63,$H$8)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0.11428571428571428</v>
      </c>
      <c r="C12" s="28">
        <f t="shared" si="2"/>
        <v>0</v>
      </c>
      <c r="D12" s="28">
        <f t="shared" si="1"/>
        <v>0.11428571428571428</v>
      </c>
      <c r="E12" s="4">
        <f>COUNTIFS(Percentuais!$AB$3:$AB$63,$A12,Percentuais!$A$3:$A$63,$E$8)</f>
        <v>0</v>
      </c>
      <c r="F12" s="4">
        <f>COUNTIFS(Percentuais!$AB$3:$AB$63,$A12,Percentuais!$A$3:$A$63,$F$8)</f>
        <v>0</v>
      </c>
      <c r="G12" s="4">
        <f>COUNTIFS(Percentuais!$AB$3:$AB$63,$A12,Percentuais!$A$3:$A$63,$G$8)</f>
        <v>4</v>
      </c>
      <c r="H12" s="4">
        <f>COUNTIFS(Percentuais!$AB$3:$AB$63,$A12,Percentuais!$A$3:$A$63,$H$8)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COUNTIFS(Percentuais!$AB$3:$AB$63,$A13,Percentuais!$A$3:$A$63,$E$8)</f>
        <v>0</v>
      </c>
      <c r="F13" s="4">
        <f>COUNTIFS(Percentuais!$AB$3:$AB$63,$A13,Percentuais!$A$3:$A$63,$F$8)</f>
        <v>0</v>
      </c>
      <c r="G13" s="4">
        <f>COUNTIFS(Percentuais!$AB$3:$AB$63,$A13,Percentuais!$A$3:$A$63,$G$8)</f>
        <v>0</v>
      </c>
      <c r="H13" s="4">
        <f>COUNTIFS(Percentuais!$AB$3:$AB$63,$A13,Percentuais!$A$3:$A$63,$H$8)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0.14285714285714285</v>
      </c>
      <c r="C14" s="28">
        <f t="shared" si="2"/>
        <v>0</v>
      </c>
      <c r="D14" s="28">
        <f>B14+C14</f>
        <v>0.14285714285714285</v>
      </c>
      <c r="E14" s="4">
        <f>COUNTIFS(Percentuais!$AB$3:$AB$63,$A14,Percentuais!$A$3:$A$63,$E$8)</f>
        <v>0</v>
      </c>
      <c r="F14" s="4">
        <f>COUNTIFS(Percentuais!$AB$3:$AB$63,$A14,Percentuais!$A$3:$A$63,$F$8)</f>
        <v>0</v>
      </c>
      <c r="G14" s="4">
        <f>COUNTIFS(Percentuais!$AB$3:$AB$63,$A14,Percentuais!$A$3:$A$63,$G$8)</f>
        <v>5</v>
      </c>
      <c r="H14" s="4">
        <f>COUNTIFS(Percentuais!$AB$3:$AB$63,$A14,Percentuais!$A$3:$A$63,$H$8)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C719-7DF9-4A9A-A89A-5BB2315BE5B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36" t="str">
        <f>HLOOKUP(A1,Percentuais!$D$1:$KT$2,2,FALSE)</f>
        <v>Sobre as Políticas de extensão universitária, avalie: [O SIGA Extensão enquanto possibilidade de certificação pelo e-mail de participantes de atividades de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0.37142857142857144</v>
      </c>
      <c r="C9" s="28">
        <f>$H9/$I$15</f>
        <v>0</v>
      </c>
      <c r="D9" s="28">
        <f>B9+C9</f>
        <v>0.37142857142857144</v>
      </c>
      <c r="E9" s="4">
        <f>COUNTIFS(Percentuais!$AC$3:$AC$63,$A9,Percentuais!$A$3:$A$63,$E$8)</f>
        <v>0</v>
      </c>
      <c r="F9" s="4">
        <f>COUNTIFS(Percentuais!$AC$3:$AC$63,$A9,Percentuais!$A$3:$A$63,$F$8)</f>
        <v>0</v>
      </c>
      <c r="G9" s="4">
        <f>COUNTIFS(Percentuais!$AC$3:$AC$63,$A9,Percentuais!$A$3:$A$63,$G$8)</f>
        <v>13</v>
      </c>
      <c r="H9" s="4">
        <f>COUNTIFS(Percentuais!$AC$3:$AC$63,$A9,Percentuais!$A$3:$A$63,$H$8)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0.25714285714285712</v>
      </c>
      <c r="C10" s="28">
        <f>$H10/$I$15</f>
        <v>0</v>
      </c>
      <c r="D10" s="28">
        <f t="shared" ref="D10:D13" si="1">B10+C10</f>
        <v>0.25714285714285712</v>
      </c>
      <c r="E10" s="4">
        <f>COUNTIFS(Percentuais!$AC$3:$AC$63,$A10,Percentuais!$A$3:$A$63,$E$8)</f>
        <v>0</v>
      </c>
      <c r="F10" s="4">
        <f>COUNTIFS(Percentuais!$AC$3:$AC$63,$A10,Percentuais!$A$3:$A$63,$F$8)</f>
        <v>0</v>
      </c>
      <c r="G10" s="4">
        <f>COUNTIFS(Percentuais!$AC$3:$AC$63,$A10,Percentuais!$A$3:$A$63,$G$8)</f>
        <v>9</v>
      </c>
      <c r="H10" s="4">
        <f>COUNTIFS(Percentuais!$AC$3:$AC$63,$A10,Percentuais!$A$3:$A$63,$H$8)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0.17142857142857143</v>
      </c>
      <c r="C11" s="28">
        <f t="shared" ref="C11:C14" si="2">$H11/$I$15</f>
        <v>0</v>
      </c>
      <c r="D11" s="28">
        <f t="shared" si="1"/>
        <v>0.17142857142857143</v>
      </c>
      <c r="E11" s="4">
        <f>COUNTIFS(Percentuais!$AC$3:$AC$63,$A11,Percentuais!$A$3:$A$63,$E$8)</f>
        <v>0</v>
      </c>
      <c r="F11" s="4">
        <f>COUNTIFS(Percentuais!$AC$3:$AC$63,$A11,Percentuais!$A$3:$A$63,$F$8)</f>
        <v>0</v>
      </c>
      <c r="G11" s="4">
        <f>COUNTIFS(Percentuais!$AC$3:$AC$63,$A11,Percentuais!$A$3:$A$63,$G$8)</f>
        <v>6</v>
      </c>
      <c r="H11" s="4">
        <f>COUNTIFS(Percentuais!$AC$3:$AC$63,$A11,Percentuais!$A$3:$A$63,$H$8)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5.7142857142857141E-2</v>
      </c>
      <c r="C12" s="28">
        <f t="shared" si="2"/>
        <v>0</v>
      </c>
      <c r="D12" s="28">
        <f t="shared" si="1"/>
        <v>5.7142857142857141E-2</v>
      </c>
      <c r="E12" s="4">
        <f>COUNTIFS(Percentuais!$AC$3:$AC$63,$A12,Percentuais!$A$3:$A$63,$E$8)</f>
        <v>0</v>
      </c>
      <c r="F12" s="4">
        <f>COUNTIFS(Percentuais!$AC$3:$AC$63,$A12,Percentuais!$A$3:$A$63,$F$8)</f>
        <v>0</v>
      </c>
      <c r="G12" s="4">
        <f>COUNTIFS(Percentuais!$AC$3:$AC$63,$A12,Percentuais!$A$3:$A$63,$G$8)</f>
        <v>2</v>
      </c>
      <c r="H12" s="4">
        <f>COUNTIFS(Percentuais!$AC$3:$AC$63,$A12,Percentuais!$A$3:$A$63,$H$8)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COUNTIFS(Percentuais!$AC$3:$AC$63,$A13,Percentuais!$A$3:$A$63,$E$8)</f>
        <v>0</v>
      </c>
      <c r="F13" s="4">
        <f>COUNTIFS(Percentuais!$AC$3:$AC$63,$A13,Percentuais!$A$3:$A$63,$F$8)</f>
        <v>0</v>
      </c>
      <c r="G13" s="4">
        <f>COUNTIFS(Percentuais!$AC$3:$AC$63,$A13,Percentuais!$A$3:$A$63,$G$8)</f>
        <v>0</v>
      </c>
      <c r="H13" s="4">
        <f>COUNTIFS(Percentuais!$AC$3:$AC$63,$A13,Percentuais!$A$3:$A$63,$H$8)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0.14285714285714285</v>
      </c>
      <c r="C14" s="28">
        <f t="shared" si="2"/>
        <v>0</v>
      </c>
      <c r="D14" s="28">
        <f>B14+C14</f>
        <v>0.14285714285714285</v>
      </c>
      <c r="E14" s="4">
        <f>COUNTIFS(Percentuais!$AC$3:$AC$63,$A14,Percentuais!$A$3:$A$63,$E$8)</f>
        <v>0</v>
      </c>
      <c r="F14" s="4">
        <f>COUNTIFS(Percentuais!$AC$3:$AC$63,$A14,Percentuais!$A$3:$A$63,$F$8)</f>
        <v>0</v>
      </c>
      <c r="G14" s="4">
        <f>COUNTIFS(Percentuais!$AC$3:$AC$63,$A14,Percentuais!$A$3:$A$63,$G$8)</f>
        <v>5</v>
      </c>
      <c r="H14" s="4">
        <f>COUNTIFS(Percentuais!$AC$3:$AC$63,$A14,Percentuais!$A$3:$A$63,$H$8)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5F2-56A6-4B31-A79B-37BEC3B2813B}">
  <dimension ref="A1:I18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36" t="str">
        <f>HLOOKUP(A1,Percentuais!$D$1:$KT$2,2,FALSE)</f>
        <v>Sobre as Políticas de extensão universitária, avalie: [Os editais de fortalecimento da extensão: articulação de ações estratégicas da extensão e fortalecimento de atividades continuas de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0.2</v>
      </c>
      <c r="C9" s="28">
        <f>$H9/$I$15</f>
        <v>0</v>
      </c>
      <c r="D9" s="28">
        <f>B9+C9</f>
        <v>0.2</v>
      </c>
      <c r="E9" s="4">
        <f>COUNTIFS(Percentuais!$AD$3:$AD$63,$A9,Percentuais!$A$3:$A$63,$E$8)</f>
        <v>0</v>
      </c>
      <c r="F9" s="4">
        <f>COUNTIFS(Percentuais!$AD$3:$AD$63,$A9,Percentuais!$A$3:$A$63,$F$8)</f>
        <v>0</v>
      </c>
      <c r="G9" s="4">
        <f>COUNTIFS(Percentuais!$AD$3:$AD$63,$A9,Percentuais!$A$3:$A$63,$G$8)</f>
        <v>7</v>
      </c>
      <c r="H9" s="4">
        <f>COUNTIFS(Percentuais!$AD$3:$AD$63,$A9,Percentuais!$A$3:$A$63,$H$8)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0.45714285714285713</v>
      </c>
      <c r="C10" s="28">
        <f>$H10/$I$15</f>
        <v>0</v>
      </c>
      <c r="D10" s="28">
        <f t="shared" ref="D10:D13" si="1">B10+C10</f>
        <v>0.45714285714285713</v>
      </c>
      <c r="E10" s="4">
        <f>COUNTIFS(Percentuais!$AD$3:$AD$63,$A10,Percentuais!$A$3:$A$63,$E$8)</f>
        <v>0</v>
      </c>
      <c r="F10" s="4">
        <f>COUNTIFS(Percentuais!$AD$3:$AD$63,$A10,Percentuais!$A$3:$A$63,$F$8)</f>
        <v>0</v>
      </c>
      <c r="G10" s="4">
        <f>COUNTIFS(Percentuais!$AD$3:$AD$63,$A10,Percentuais!$A$3:$A$63,$G$8)</f>
        <v>16</v>
      </c>
      <c r="H10" s="4">
        <f>COUNTIFS(Percentuais!$AD$3:$AD$63,$A10,Percentuais!$A$3:$A$63,$H$8)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0.22857142857142856</v>
      </c>
      <c r="C11" s="28">
        <f t="shared" ref="C11:C14" si="2">$H11/$I$15</f>
        <v>0</v>
      </c>
      <c r="D11" s="28">
        <f t="shared" si="1"/>
        <v>0.22857142857142856</v>
      </c>
      <c r="E11" s="4">
        <f>COUNTIFS(Percentuais!$AD$3:$AD$63,$A11,Percentuais!$A$3:$A$63,$E$8)</f>
        <v>0</v>
      </c>
      <c r="F11" s="4">
        <f>COUNTIFS(Percentuais!$AD$3:$AD$63,$A11,Percentuais!$A$3:$A$63,$F$8)</f>
        <v>0</v>
      </c>
      <c r="G11" s="4">
        <f>COUNTIFS(Percentuais!$AD$3:$AD$63,$A11,Percentuais!$A$3:$A$63,$G$8)</f>
        <v>8</v>
      </c>
      <c r="H11" s="4">
        <f>COUNTIFS(Percentuais!$AD$3:$AD$63,$A11,Percentuais!$A$3:$A$63,$H$8)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COUNTIFS(Percentuais!$AD$3:$AD$63,$A12,Percentuais!$A$3:$A$63,$E$8)</f>
        <v>0</v>
      </c>
      <c r="F12" s="4">
        <f>COUNTIFS(Percentuais!$AD$3:$AD$63,$A12,Percentuais!$A$3:$A$63,$F$8)</f>
        <v>0</v>
      </c>
      <c r="G12" s="4">
        <f>COUNTIFS(Percentuais!$AD$3:$AD$63,$A12,Percentuais!$A$3:$A$63,$G$8)</f>
        <v>0</v>
      </c>
      <c r="H12" s="4">
        <f>COUNTIFS(Percentuais!$AD$3:$AD$63,$A12,Percentuais!$A$3:$A$63,$H$8)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COUNTIFS(Percentuais!$AD$3:$AD$63,$A13,Percentuais!$A$3:$A$63,$E$8)</f>
        <v>0</v>
      </c>
      <c r="F13" s="4">
        <f>COUNTIFS(Percentuais!$AD$3:$AD$63,$A13,Percentuais!$A$3:$A$63,$F$8)</f>
        <v>0</v>
      </c>
      <c r="G13" s="4">
        <f>COUNTIFS(Percentuais!$AD$3:$AD$63,$A13,Percentuais!$A$3:$A$63,$G$8)</f>
        <v>0</v>
      </c>
      <c r="H13" s="4">
        <f>COUNTIFS(Percentuais!$AD$3:$AD$63,$A13,Percentuais!$A$3:$A$63,$H$8)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0.11428571428571428</v>
      </c>
      <c r="C14" s="28">
        <f t="shared" si="2"/>
        <v>0</v>
      </c>
      <c r="D14" s="28">
        <f>B14+C14</f>
        <v>0.11428571428571428</v>
      </c>
      <c r="E14" s="4">
        <f>COUNTIFS(Percentuais!$AD$3:$AD$63,$A14,Percentuais!$A$3:$A$63,$E$8)</f>
        <v>0</v>
      </c>
      <c r="F14" s="4">
        <f>COUNTIFS(Percentuais!$AD$3:$AD$63,$A14,Percentuais!$A$3:$A$63,$F$8)</f>
        <v>0</v>
      </c>
      <c r="G14" s="4">
        <f>COUNTIFS(Percentuais!$AD$3:$AD$63,$A14,Percentuais!$A$3:$A$63,$G$8)</f>
        <v>4</v>
      </c>
      <c r="H14" s="4">
        <f>COUNTIFS(Percentuais!$AD$3:$AD$63,$A14,Percentuais!$A$3:$A$63,$H$8)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44C-5F82-4A72-9CD6-1EE5C3072E4D}">
  <dimension ref="A1:I18"/>
  <sheetViews>
    <sheetView zoomScale="50" zoomScaleNormal="50" workbookViewId="0">
      <selection activeCell="AH44" sqref="AH4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36" t="str">
        <f>HLOOKUP(A1,Percentuais!$D$1:$KT$2,2,FALSE)</f>
        <v>Sobre as Políticas de extensão universitária, avalie: [A Comunicação e a divulgação das atividades de extensão]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0.17142857142857143</v>
      </c>
      <c r="C9" s="28">
        <f>$H9/$I$15</f>
        <v>0</v>
      </c>
      <c r="D9" s="28">
        <f>B9+C9</f>
        <v>0.17142857142857143</v>
      </c>
      <c r="E9" s="4">
        <f>COUNTIFS(Percentuais!$AE$3:$AE$63,$A9,Percentuais!$A$3:$A$63,$E$8)</f>
        <v>0</v>
      </c>
      <c r="F9" s="4">
        <f>COUNTIFS(Percentuais!$AE$3:$AE$63,$A9,Percentuais!$A$3:$A$63,$F$8)</f>
        <v>0</v>
      </c>
      <c r="G9" s="4">
        <f>COUNTIFS(Percentuais!$AE$3:$AE$63,$A9,Percentuais!$A$3:$A$63,$G$8)</f>
        <v>6</v>
      </c>
      <c r="H9" s="4">
        <f>COUNTIFS(Percentuais!$AE$3:$AE$63,$A9,Percentuais!$A$3:$A$63,$H$8)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0.34285714285714286</v>
      </c>
      <c r="C10" s="28">
        <f>$H10/$I$15</f>
        <v>0</v>
      </c>
      <c r="D10" s="28">
        <f t="shared" ref="D10:D13" si="1">B10+C10</f>
        <v>0.34285714285714286</v>
      </c>
      <c r="E10" s="4">
        <f>COUNTIFS(Percentuais!$AE$3:$AE$63,$A10,Percentuais!$A$3:$A$63,$E$8)</f>
        <v>0</v>
      </c>
      <c r="F10" s="4">
        <f>COUNTIFS(Percentuais!$AE$3:$AE$63,$A10,Percentuais!$A$3:$A$63,$F$8)</f>
        <v>0</v>
      </c>
      <c r="G10" s="4">
        <f>COUNTIFS(Percentuais!$AE$3:$AE$63,$A10,Percentuais!$A$3:$A$63,$G$8)</f>
        <v>12</v>
      </c>
      <c r="H10" s="4">
        <f>COUNTIFS(Percentuais!$AE$3:$AE$63,$A10,Percentuais!$A$3:$A$63,$H$8)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0.42857142857142855</v>
      </c>
      <c r="C11" s="28">
        <f t="shared" ref="C11:C14" si="2">$H11/$I$15</f>
        <v>0</v>
      </c>
      <c r="D11" s="28">
        <f t="shared" si="1"/>
        <v>0.42857142857142855</v>
      </c>
      <c r="E11" s="4">
        <f>COUNTIFS(Percentuais!$AE$3:$AE$63,$A11,Percentuais!$A$3:$A$63,$E$8)</f>
        <v>0</v>
      </c>
      <c r="F11" s="4">
        <f>COUNTIFS(Percentuais!$AE$3:$AE$63,$A11,Percentuais!$A$3:$A$63,$F$8)</f>
        <v>0</v>
      </c>
      <c r="G11" s="4">
        <f>COUNTIFS(Percentuais!$AE$3:$AE$63,$A11,Percentuais!$A$3:$A$63,$G$8)</f>
        <v>15</v>
      </c>
      <c r="H11" s="4">
        <f>COUNTIFS(Percentuais!$AE$3:$AE$63,$A11,Percentuais!$A$3:$A$63,$H$8)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COUNTIFS(Percentuais!$AE$3:$AE$63,$A12,Percentuais!$A$3:$A$63,$E$8)</f>
        <v>0</v>
      </c>
      <c r="F12" s="4">
        <f>COUNTIFS(Percentuais!$AE$3:$AE$63,$A12,Percentuais!$A$3:$A$63,$F$8)</f>
        <v>0</v>
      </c>
      <c r="G12" s="4">
        <f>COUNTIFS(Percentuais!$AE$3:$AE$63,$A12,Percentuais!$A$3:$A$63,$G$8)</f>
        <v>0</v>
      </c>
      <c r="H12" s="4">
        <f>COUNTIFS(Percentuais!$AE$3:$AE$63,$A12,Percentuais!$A$3:$A$63,$H$8)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2.8571428571428571E-2</v>
      </c>
      <c r="C13" s="28">
        <f t="shared" si="2"/>
        <v>0</v>
      </c>
      <c r="D13" s="28">
        <f t="shared" si="1"/>
        <v>2.8571428571428571E-2</v>
      </c>
      <c r="E13" s="4">
        <f>COUNTIFS(Percentuais!$AE$3:$AE$63,$A13,Percentuais!$A$3:$A$63,$E$8)</f>
        <v>0</v>
      </c>
      <c r="F13" s="4">
        <f>COUNTIFS(Percentuais!$AE$3:$AE$63,$A13,Percentuais!$A$3:$A$63,$F$8)</f>
        <v>0</v>
      </c>
      <c r="G13" s="4">
        <f>COUNTIFS(Percentuais!$AE$3:$AE$63,$A13,Percentuais!$A$3:$A$63,$G$8)</f>
        <v>1</v>
      </c>
      <c r="H13" s="4">
        <f>COUNTIFS(Percentuais!$AE$3:$AE$63,$A13,Percentuais!$A$3:$A$63,$H$8)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2.8571428571428571E-2</v>
      </c>
      <c r="C14" s="28">
        <f t="shared" si="2"/>
        <v>0</v>
      </c>
      <c r="D14" s="28">
        <f>B14+C14</f>
        <v>2.8571428571428571E-2</v>
      </c>
      <c r="E14" s="4">
        <f>COUNTIFS(Percentuais!$AE$3:$AE$63,$A14,Percentuais!$A$3:$A$63,$E$8)</f>
        <v>0</v>
      </c>
      <c r="F14" s="4">
        <f>COUNTIFS(Percentuais!$AE$3:$AE$63,$A14,Percentuais!$A$3:$A$63,$F$8)</f>
        <v>0</v>
      </c>
      <c r="G14" s="4">
        <f>COUNTIFS(Percentuais!$AE$3:$AE$63,$A14,Percentuais!$A$3:$A$63,$G$8)</f>
        <v>1</v>
      </c>
      <c r="H14" s="4">
        <f>COUNTIFS(Percentuais!$AE$3:$AE$63,$A14,Percentuais!$A$3:$A$63,$H$8)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35</v>
      </c>
      <c r="H15" s="25">
        <f t="shared" si="3"/>
        <v>0</v>
      </c>
      <c r="I15" s="26">
        <f>SUM(E15:H15)</f>
        <v>35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F8A5-CD63-4A79-A3A8-49D98F0D431E}">
  <dimension ref="A1:I16"/>
  <sheetViews>
    <sheetView zoomScale="50" zoomScaleNormal="50" workbookViewId="0">
      <selection activeCell="AE48" sqref="AE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36" t="str">
        <f>HLOOKUP(A1,Percentuais!$D$1:$KV$2,2,FALSE)</f>
        <v>Você conhece ou participou de alguma atividade artístico-cultural na UFPR?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8" spans="1:9" x14ac:dyDescent="0.2">
      <c r="A8" s="2"/>
      <c r="E8" s="3"/>
    </row>
    <row r="9" spans="1:9" ht="38.25" x14ac:dyDescent="0.2">
      <c r="A9" s="17"/>
      <c r="B9" s="12" t="s">
        <v>623</v>
      </c>
      <c r="C9" s="12" t="s">
        <v>624</v>
      </c>
      <c r="D9" s="12" t="s">
        <v>625</v>
      </c>
      <c r="E9" s="18" t="s">
        <v>14</v>
      </c>
      <c r="F9" s="18" t="s">
        <v>13</v>
      </c>
      <c r="G9" s="18" t="s">
        <v>0</v>
      </c>
      <c r="H9" s="18" t="s">
        <v>11</v>
      </c>
      <c r="I9" s="17" t="s">
        <v>622</v>
      </c>
    </row>
    <row r="10" spans="1:9" x14ac:dyDescent="0.2">
      <c r="A10" s="18" t="s">
        <v>4</v>
      </c>
      <c r="B10" s="29">
        <f>(E10+F10+G10)/$I$12</f>
        <v>8.1967213114754092E-2</v>
      </c>
      <c r="C10" s="29">
        <f>$H10/$I$12</f>
        <v>0</v>
      </c>
      <c r="D10" s="29">
        <f>B10+C10</f>
        <v>8.1967213114754092E-2</v>
      </c>
      <c r="E10" s="19">
        <f>COUNTIFS(Percentuais!$AF$3:$AF$63,$A10,Percentuais!$A$3:$A$63,$E$9)</f>
        <v>0</v>
      </c>
      <c r="F10" s="19">
        <f>COUNTIFS(Percentuais!$AF$3:$AF$63,$A10,Percentuais!$A$3:$A$63,$F$9)</f>
        <v>0</v>
      </c>
      <c r="G10" s="19">
        <f>COUNTIFS(Percentuais!$AF$3:$AF$63,$A10,Percentuais!$A$3:$A$63,$G$9)</f>
        <v>5</v>
      </c>
      <c r="H10" s="19">
        <f>COUNTIFS(Percentuais!$AF$3:$AF$63,$A10,Percentuais!$A$3:$A$63,$H$9)</f>
        <v>0</v>
      </c>
      <c r="I10" s="20"/>
    </row>
    <row r="11" spans="1:9" x14ac:dyDescent="0.2">
      <c r="A11" s="18" t="s">
        <v>18</v>
      </c>
      <c r="B11" s="29">
        <f>(E11+F11+G11)/$I$12</f>
        <v>0.91803278688524592</v>
      </c>
      <c r="C11" s="29">
        <f>$H11/$I$12</f>
        <v>0</v>
      </c>
      <c r="D11" s="29">
        <f t="shared" ref="D11" si="0">B11+C11</f>
        <v>0.91803278688524592</v>
      </c>
      <c r="E11" s="19">
        <f>COUNTIFS(Percentuais!$AF$3:$AF$63,$A11,Percentuais!$A$3:$A$63,$E$9)</f>
        <v>0</v>
      </c>
      <c r="F11" s="19">
        <f>COUNTIFS(Percentuais!$AF$3:$AF$63,$A11,Percentuais!$A$3:$A$63,$F$9)</f>
        <v>0</v>
      </c>
      <c r="G11" s="19">
        <f>COUNTIFS(Percentuais!$AF$3:$AF$63,$A11,Percentuais!$A$3:$A$63,$G$9)</f>
        <v>56</v>
      </c>
      <c r="H11" s="19">
        <f>COUNTIFS(Percentuais!$AF$3:$AF$63,$A11,Percentuais!$A$3:$A$63,$H$9)</f>
        <v>0</v>
      </c>
      <c r="I11" s="21"/>
    </row>
    <row r="12" spans="1:9" x14ac:dyDescent="0.2">
      <c r="A12" s="17"/>
      <c r="B12" s="30">
        <f t="shared" ref="B12:H12" si="1">SUM(B10:B11)</f>
        <v>1</v>
      </c>
      <c r="C12" s="30">
        <f t="shared" si="1"/>
        <v>0</v>
      </c>
      <c r="D12" s="29">
        <f t="shared" si="1"/>
        <v>1</v>
      </c>
      <c r="E12" s="22">
        <f t="shared" si="1"/>
        <v>0</v>
      </c>
      <c r="F12" s="22">
        <f t="shared" si="1"/>
        <v>0</v>
      </c>
      <c r="G12" s="19">
        <f t="shared" si="1"/>
        <v>61</v>
      </c>
      <c r="H12" s="23">
        <f t="shared" si="1"/>
        <v>0</v>
      </c>
      <c r="I12" s="24">
        <f>SUM(E12:H12)</f>
        <v>61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C4B7-D857-495E-9775-78175DCB38BB}">
  <dimension ref="A1:I18"/>
  <sheetViews>
    <sheetView zoomScale="60" zoomScaleNormal="60" workbookViewId="0">
      <selection activeCell="C30" sqref="C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36" t="str">
        <f>HLOOKUP(A1,Percentuais!$D$1:$KT$2,2,FALSE)</f>
        <v>Em relação às atividades artístico-culturais, avalie as seguintes ações: [Festival de Inverno]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COUNTIFS(Percentuais!$AG$3:$AG$63,$A9,Percentuais!$A$3:$A$63,$E$8)</f>
        <v>0</v>
      </c>
      <c r="F9" s="4">
        <f>COUNTIFS(Percentuais!$AG$3:$AG$63,$A9,Percentuais!$A$3:$A$63,$F$8)</f>
        <v>0</v>
      </c>
      <c r="G9" s="4">
        <f>COUNTIFS(Percentuais!$AG$3:$AG$63,$A9,Percentuais!$A$3:$A$63,$G$8)</f>
        <v>0</v>
      </c>
      <c r="H9" s="4">
        <f>COUNTIFS(Percentuais!$AG$3:$AG$63,$A9,Percentuais!$A$3:$A$63,$H$8)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0.4</v>
      </c>
      <c r="C10" s="28">
        <f>$H10/$I$15</f>
        <v>0</v>
      </c>
      <c r="D10" s="28">
        <f t="shared" ref="D10:D13" si="1">B10+C10</f>
        <v>0.4</v>
      </c>
      <c r="E10" s="4">
        <f>COUNTIFS(Percentuais!$AG$3:$AG$63,$A10,Percentuais!$A$3:$A$63,$E$8)</f>
        <v>0</v>
      </c>
      <c r="F10" s="4">
        <f>COUNTIFS(Percentuais!$AG$3:$AG$63,$A10,Percentuais!$A$3:$A$63,$F$8)</f>
        <v>0</v>
      </c>
      <c r="G10" s="4">
        <f>COUNTIFS(Percentuais!$AG$3:$AG$63,$A10,Percentuais!$A$3:$A$63,$G$8)</f>
        <v>2</v>
      </c>
      <c r="H10" s="4">
        <f>COUNTIFS(Percentuais!$AG$3:$AG$63,$A10,Percentuais!$A$3:$A$63,$H$8)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</v>
      </c>
      <c r="C11" s="28">
        <f t="shared" ref="C11:C14" si="2">$H11/$I$15</f>
        <v>0</v>
      </c>
      <c r="D11" s="28">
        <f t="shared" si="1"/>
        <v>0.2</v>
      </c>
      <c r="E11" s="4">
        <f>COUNTIFS(Percentuais!$AG$3:$AG$63,$A11,Percentuais!$A$3:$A$63,$E$8)</f>
        <v>0</v>
      </c>
      <c r="F11" s="4">
        <f>COUNTIFS(Percentuais!$AG$3:$AG$63,$A11,Percentuais!$A$3:$A$63,$F$8)</f>
        <v>0</v>
      </c>
      <c r="G11" s="4">
        <f>COUNTIFS(Percentuais!$AG$3:$AG$63,$A11,Percentuais!$A$3:$A$63,$G$8)</f>
        <v>1</v>
      </c>
      <c r="H11" s="4">
        <f>COUNTIFS(Percentuais!$AG$3:$AG$63,$A11,Percentuais!$A$3:$A$63,$H$8)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COUNTIFS(Percentuais!$AG$3:$AG$63,$A12,Percentuais!$A$3:$A$63,$E$8)</f>
        <v>0</v>
      </c>
      <c r="F12" s="4">
        <f>COUNTIFS(Percentuais!$AG$3:$AG$63,$A12,Percentuais!$A$3:$A$63,$F$8)</f>
        <v>0</v>
      </c>
      <c r="G12" s="4">
        <f>COUNTIFS(Percentuais!$AG$3:$AG$63,$A12,Percentuais!$A$3:$A$63,$G$8)</f>
        <v>0</v>
      </c>
      <c r="H12" s="4">
        <f>COUNTIFS(Percentuais!$AG$3:$AG$63,$A12,Percentuais!$A$3:$A$63,$H$8)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COUNTIFS(Percentuais!$AG$3:$AG$63,$A13,Percentuais!$A$3:$A$63,$E$8)</f>
        <v>0</v>
      </c>
      <c r="F13" s="4">
        <f>COUNTIFS(Percentuais!$AG$3:$AG$63,$A13,Percentuais!$A$3:$A$63,$F$8)</f>
        <v>0</v>
      </c>
      <c r="G13" s="4">
        <f>COUNTIFS(Percentuais!$AG$3:$AG$63,$A13,Percentuais!$A$3:$A$63,$G$8)</f>
        <v>0</v>
      </c>
      <c r="H13" s="4">
        <f>COUNTIFS(Percentuais!$AG$3:$AG$63,$A13,Percentuais!$A$3:$A$63,$H$8)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0.4</v>
      </c>
      <c r="C14" s="28">
        <f t="shared" si="2"/>
        <v>0</v>
      </c>
      <c r="D14" s="28">
        <f>B14+C14</f>
        <v>0.4</v>
      </c>
      <c r="E14" s="4">
        <f>COUNTIFS(Percentuais!$AG$3:$AG$63,$A14,Percentuais!$A$3:$A$63,$E$8)</f>
        <v>0</v>
      </c>
      <c r="F14" s="4">
        <f>COUNTIFS(Percentuais!$AG$3:$AG$63,$A14,Percentuais!$A$3:$A$63,$F$8)</f>
        <v>0</v>
      </c>
      <c r="G14" s="4">
        <f>COUNTIFS(Percentuais!$AG$3:$AG$63,$A14,Percentuais!$A$3:$A$63,$G$8)</f>
        <v>2</v>
      </c>
      <c r="H14" s="4">
        <f>COUNTIFS(Percentuais!$AG$3:$AG$63,$A14,Percentuais!$A$3:$A$63,$H$8)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5</v>
      </c>
      <c r="H15" s="25">
        <f t="shared" si="3"/>
        <v>0</v>
      </c>
      <c r="I15" s="26">
        <f>SUM(E15:H15)</f>
        <v>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4CC-AC4A-4B66-B69E-461718091936}">
  <dimension ref="A1:I18"/>
  <sheetViews>
    <sheetView zoomScale="40" zoomScaleNormal="40" workbookViewId="0">
      <selection activeCell="AR42" sqref="AR42: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36" t="str">
        <f>HLOOKUP(A1,Percentuais!$D$1:$KT$2,2,FALSE)</f>
        <v>Em relação às atividades artístico-culturais, avalie as seguintes ações: [Meses temáticos (Mês da Mulher, Abril Indígena, Junho LGBTI, Mês da Consciência Negra)]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COUNTIFS(Percentuais!$AH$3:$AH$63,$A9,Percentuais!$A$3:$A$63,$E$8)</f>
        <v>0</v>
      </c>
      <c r="F9" s="4">
        <f>COUNTIFS(Percentuais!$AH$3:$AH$63,$A9,Percentuais!$A$3:$A$63,$F$8)</f>
        <v>0</v>
      </c>
      <c r="G9" s="4">
        <f>COUNTIFS(Percentuais!$AH$3:$AH$63,$A9,Percentuais!$A$3:$A$63,$G$8)</f>
        <v>0</v>
      </c>
      <c r="H9" s="4">
        <f>COUNTIFS(Percentuais!$AH$3:$AH$63,$A9,Percentuais!$A$3:$A$63,$H$8)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0.2</v>
      </c>
      <c r="C10" s="28">
        <f>$H10/$I$15</f>
        <v>0</v>
      </c>
      <c r="D10" s="28">
        <f t="shared" ref="D10:D13" si="1">B10+C10</f>
        <v>0.2</v>
      </c>
      <c r="E10" s="4">
        <f>COUNTIFS(Percentuais!$AH$3:$AH$63,$A10,Percentuais!$A$3:$A$63,$E$8)</f>
        <v>0</v>
      </c>
      <c r="F10" s="4">
        <f>COUNTIFS(Percentuais!$AH$3:$AH$63,$A10,Percentuais!$A$3:$A$63,$F$8)</f>
        <v>0</v>
      </c>
      <c r="G10" s="4">
        <f>COUNTIFS(Percentuais!$AH$3:$AH$63,$A10,Percentuais!$A$3:$A$63,$G$8)</f>
        <v>1</v>
      </c>
      <c r="H10" s="4">
        <f>COUNTIFS(Percentuais!$AH$3:$AH$63,$A10,Percentuais!$A$3:$A$63,$H$8)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0.2</v>
      </c>
      <c r="C11" s="28">
        <f t="shared" ref="C11:C14" si="2">$H11/$I$15</f>
        <v>0</v>
      </c>
      <c r="D11" s="28">
        <f t="shared" si="1"/>
        <v>0.2</v>
      </c>
      <c r="E11" s="4">
        <f>COUNTIFS(Percentuais!$AH$3:$AH$63,$A11,Percentuais!$A$3:$A$63,$E$8)</f>
        <v>0</v>
      </c>
      <c r="F11" s="4">
        <f>COUNTIFS(Percentuais!$AH$3:$AH$63,$A11,Percentuais!$A$3:$A$63,$F$8)</f>
        <v>0</v>
      </c>
      <c r="G11" s="4">
        <f>COUNTIFS(Percentuais!$AH$3:$AH$63,$A11,Percentuais!$A$3:$A$63,$G$8)</f>
        <v>1</v>
      </c>
      <c r="H11" s="4">
        <f>COUNTIFS(Percentuais!$AH$3:$AH$63,$A11,Percentuais!$A$3:$A$63,$H$8)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COUNTIFS(Percentuais!$AH$3:$AH$63,$A12,Percentuais!$A$3:$A$63,$E$8)</f>
        <v>0</v>
      </c>
      <c r="F12" s="4">
        <f>COUNTIFS(Percentuais!$AH$3:$AH$63,$A12,Percentuais!$A$3:$A$63,$F$8)</f>
        <v>0</v>
      </c>
      <c r="G12" s="4">
        <f>COUNTIFS(Percentuais!$AH$3:$AH$63,$A12,Percentuais!$A$3:$A$63,$G$8)</f>
        <v>0</v>
      </c>
      <c r="H12" s="4">
        <f>COUNTIFS(Percentuais!$AH$3:$AH$63,$A12,Percentuais!$A$3:$A$63,$H$8)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COUNTIFS(Percentuais!$AH$3:$AH$63,$A13,Percentuais!$A$3:$A$63,$E$8)</f>
        <v>0</v>
      </c>
      <c r="F13" s="4">
        <f>COUNTIFS(Percentuais!$AH$3:$AH$63,$A13,Percentuais!$A$3:$A$63,$F$8)</f>
        <v>0</v>
      </c>
      <c r="G13" s="4">
        <f>COUNTIFS(Percentuais!$AH$3:$AH$63,$A13,Percentuais!$A$3:$A$63,$G$8)</f>
        <v>0</v>
      </c>
      <c r="H13" s="4">
        <f>COUNTIFS(Percentuais!$AH$3:$AH$63,$A13,Percentuais!$A$3:$A$63,$H$8)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0.6</v>
      </c>
      <c r="C14" s="28">
        <f t="shared" si="2"/>
        <v>0</v>
      </c>
      <c r="D14" s="28">
        <f>B14+C14</f>
        <v>0.6</v>
      </c>
      <c r="E14" s="4">
        <f>COUNTIFS(Percentuais!$AH$3:$AH$63,$A14,Percentuais!$A$3:$A$63,$E$8)</f>
        <v>0</v>
      </c>
      <c r="F14" s="4">
        <f>COUNTIFS(Percentuais!$AH$3:$AH$63,$A14,Percentuais!$A$3:$A$63,$F$8)</f>
        <v>0</v>
      </c>
      <c r="G14" s="4">
        <f>COUNTIFS(Percentuais!$AH$3:$AH$63,$A14,Percentuais!$A$3:$A$63,$G$8)</f>
        <v>3</v>
      </c>
      <c r="H14" s="4">
        <f>COUNTIFS(Percentuais!$AH$3:$AH$63,$A14,Percentuais!$A$3:$A$63,$H$8)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5</v>
      </c>
      <c r="H15" s="25">
        <f t="shared" si="3"/>
        <v>0</v>
      </c>
      <c r="I15" s="26">
        <f>SUM(E15:H15)</f>
        <v>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8C37-D126-47F9-98D3-DC6B8697A284}">
  <dimension ref="A1:I18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36" t="str">
        <f>HLOOKUP(A1,Percentuais!$D$1:$KT$2,2,FALSE)</f>
        <v>Em relação às atividades artístico-culturais, avalie as seguintes ações: [Temporada Grupos Artísticos (Companhia de Teatro, Coro, Grupo de MPB, Orquestra Filarmônica, Téssera Companhia de Dança)]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COUNTIFS(Percentuais!$AI$3:$AI$63,$A9,Percentuais!$A$3:$A$63,$E$8)</f>
        <v>0</v>
      </c>
      <c r="F9" s="4">
        <f>COUNTIFS(Percentuais!$AI$3:$AI$63,$A9,Percentuais!$A$3:$A$63,$F$8)</f>
        <v>0</v>
      </c>
      <c r="G9" s="4">
        <f>COUNTIFS(Percentuais!$AI$3:$AI$63,$A9,Percentuais!$A$3:$A$63,$G$8)</f>
        <v>0</v>
      </c>
      <c r="H9" s="4">
        <f>COUNTIFS(Percentuais!$AI$3:$AI$63,$A9,Percentuais!$A$3:$A$63,$H$8)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0.6</v>
      </c>
      <c r="C10" s="28">
        <f>$H10/$I$15</f>
        <v>0</v>
      </c>
      <c r="D10" s="28">
        <f t="shared" ref="D10:D13" si="1">B10+C10</f>
        <v>0.6</v>
      </c>
      <c r="E10" s="4">
        <f>COUNTIFS(Percentuais!$AI$3:$AI$63,$A10,Percentuais!$A$3:$A$63,$E$8)</f>
        <v>0</v>
      </c>
      <c r="F10" s="4">
        <f>COUNTIFS(Percentuais!$AI$3:$AI$63,$A10,Percentuais!$A$3:$A$63,$F$8)</f>
        <v>0</v>
      </c>
      <c r="G10" s="4">
        <f>COUNTIFS(Percentuais!$AI$3:$AI$63,$A10,Percentuais!$A$3:$A$63,$G$8)</f>
        <v>3</v>
      </c>
      <c r="H10" s="4">
        <f>COUNTIFS(Percentuais!$AI$3:$AI$63,$A10,Percentuais!$A$3:$A$63,$H$8)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</v>
      </c>
      <c r="C11" s="28">
        <f t="shared" ref="C11:C14" si="2">$H11/$I$15</f>
        <v>0</v>
      </c>
      <c r="D11" s="28">
        <f t="shared" si="1"/>
        <v>0</v>
      </c>
      <c r="E11" s="4">
        <f>COUNTIFS(Percentuais!$AI$3:$AI$63,$A11,Percentuais!$A$3:$A$63,$E$8)</f>
        <v>0</v>
      </c>
      <c r="F11" s="4">
        <f>COUNTIFS(Percentuais!$AI$3:$AI$63,$A11,Percentuais!$A$3:$A$63,$F$8)</f>
        <v>0</v>
      </c>
      <c r="G11" s="4">
        <f>COUNTIFS(Percentuais!$AI$3:$AI$63,$A11,Percentuais!$A$3:$A$63,$G$8)</f>
        <v>0</v>
      </c>
      <c r="H11" s="4">
        <f>COUNTIFS(Percentuais!$AI$3:$AI$63,$A11,Percentuais!$A$3:$A$63,$H$8)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COUNTIFS(Percentuais!$AI$3:$AI$63,$A12,Percentuais!$A$3:$A$63,$E$8)</f>
        <v>0</v>
      </c>
      <c r="F12" s="4">
        <f>COUNTIFS(Percentuais!$AI$3:$AI$63,$A12,Percentuais!$A$3:$A$63,$F$8)</f>
        <v>0</v>
      </c>
      <c r="G12" s="4">
        <f>COUNTIFS(Percentuais!$AI$3:$AI$63,$A12,Percentuais!$A$3:$A$63,$G$8)</f>
        <v>0</v>
      </c>
      <c r="H12" s="4">
        <f>COUNTIFS(Percentuais!$AI$3:$AI$63,$A12,Percentuais!$A$3:$A$63,$H$8)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COUNTIFS(Percentuais!$AI$3:$AI$63,$A13,Percentuais!$A$3:$A$63,$E$8)</f>
        <v>0</v>
      </c>
      <c r="F13" s="4">
        <f>COUNTIFS(Percentuais!$AI$3:$AI$63,$A13,Percentuais!$A$3:$A$63,$F$8)</f>
        <v>0</v>
      </c>
      <c r="G13" s="4">
        <f>COUNTIFS(Percentuais!$AI$3:$AI$63,$A13,Percentuais!$A$3:$A$63,$G$8)</f>
        <v>0</v>
      </c>
      <c r="H13" s="4">
        <f>COUNTIFS(Percentuais!$AI$3:$AI$63,$A13,Percentuais!$A$3:$A$63,$H$8)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0.4</v>
      </c>
      <c r="C14" s="28">
        <f t="shared" si="2"/>
        <v>0</v>
      </c>
      <c r="D14" s="28">
        <f>B14+C14</f>
        <v>0.4</v>
      </c>
      <c r="E14" s="4">
        <f>COUNTIFS(Percentuais!$AI$3:$AI$63,$A14,Percentuais!$A$3:$A$63,$E$8)</f>
        <v>0</v>
      </c>
      <c r="F14" s="4">
        <f>COUNTIFS(Percentuais!$AI$3:$AI$63,$A14,Percentuais!$A$3:$A$63,$F$8)</f>
        <v>0</v>
      </c>
      <c r="G14" s="4">
        <f>COUNTIFS(Percentuais!$AI$3:$AI$63,$A14,Percentuais!$A$3:$A$63,$G$8)</f>
        <v>2</v>
      </c>
      <c r="H14" s="4">
        <f>COUNTIFS(Percentuais!$AI$3:$AI$63,$A14,Percentuais!$A$3:$A$63,$H$8)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5</v>
      </c>
      <c r="H15" s="25">
        <f t="shared" si="3"/>
        <v>0</v>
      </c>
      <c r="I15" s="26">
        <f>SUM(E15:H15)</f>
        <v>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49F1-4AFE-4266-B3E1-422A54B53E28}">
  <dimension ref="A1:I18"/>
  <sheetViews>
    <sheetView zoomScale="50" zoomScaleNormal="50" workbookViewId="0">
      <selection activeCell="AH27" sqref="AH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36" t="str">
        <f>HLOOKUP(A1,Percentuais!$D$1:$KT$2,2,FALSE)</f>
        <v>Em relação às atividades artístico-culturais, avalie as seguintes ações: [Exposição Museu de Artes da UFPR - Musa]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COUNTIFS(Percentuais!$AJ$3:$AJ$63,$A9,Percentuais!$A$3:$A$63,$E$8)</f>
        <v>0</v>
      </c>
      <c r="F9" s="4">
        <f>COUNTIFS(Percentuais!$AJ$3:$AJ$63,$A9,Percentuais!$A$3:$A$63,$F$8)</f>
        <v>0</v>
      </c>
      <c r="G9" s="4">
        <f>COUNTIFS(Percentuais!$AJ$3:$AJ$63,$A9,Percentuais!$A$3:$A$63,$G$8)</f>
        <v>0</v>
      </c>
      <c r="H9" s="4">
        <f>COUNTIFS(Percentuais!$AJ$3:$AJ$63,$A9,Percentuais!$A$3:$A$63,$H$8)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0.6</v>
      </c>
      <c r="C10" s="28">
        <f>$H10/$I$15</f>
        <v>0</v>
      </c>
      <c r="D10" s="28">
        <f t="shared" ref="D10:D13" si="1">B10+C10</f>
        <v>0.6</v>
      </c>
      <c r="E10" s="4">
        <f>COUNTIFS(Percentuais!$AJ$3:$AJ$63,$A10,Percentuais!$A$3:$A$63,$E$8)</f>
        <v>0</v>
      </c>
      <c r="F10" s="4">
        <f>COUNTIFS(Percentuais!$AJ$3:$AJ$63,$A10,Percentuais!$A$3:$A$63,$F$8)</f>
        <v>0</v>
      </c>
      <c r="G10" s="4">
        <f>COUNTIFS(Percentuais!$AJ$3:$AJ$63,$A10,Percentuais!$A$3:$A$63,$G$8)</f>
        <v>3</v>
      </c>
      <c r="H10" s="4">
        <f>COUNTIFS(Percentuais!$AJ$3:$AJ$63,$A10,Percentuais!$A$3:$A$63,$H$8)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</v>
      </c>
      <c r="C11" s="28">
        <f t="shared" ref="C11:C14" si="2">$H11/$I$15</f>
        <v>0</v>
      </c>
      <c r="D11" s="28">
        <f t="shared" si="1"/>
        <v>0</v>
      </c>
      <c r="E11" s="4">
        <f>COUNTIFS(Percentuais!$AJ$3:$AJ$63,$A11,Percentuais!$A$3:$A$63,$E$8)</f>
        <v>0</v>
      </c>
      <c r="F11" s="4">
        <f>COUNTIFS(Percentuais!$AJ$3:$AJ$63,$A11,Percentuais!$A$3:$A$63,$F$8)</f>
        <v>0</v>
      </c>
      <c r="G11" s="4">
        <f>COUNTIFS(Percentuais!$AJ$3:$AJ$63,$A11,Percentuais!$A$3:$A$63,$G$8)</f>
        <v>0</v>
      </c>
      <c r="H11" s="4">
        <f>COUNTIFS(Percentuais!$AJ$3:$AJ$63,$A11,Percentuais!$A$3:$A$63,$H$8)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COUNTIFS(Percentuais!$AJ$3:$AJ$63,$A12,Percentuais!$A$3:$A$63,$E$8)</f>
        <v>0</v>
      </c>
      <c r="F12" s="4">
        <f>COUNTIFS(Percentuais!$AJ$3:$AJ$63,$A12,Percentuais!$A$3:$A$63,$F$8)</f>
        <v>0</v>
      </c>
      <c r="G12" s="4">
        <f>COUNTIFS(Percentuais!$AJ$3:$AJ$63,$A12,Percentuais!$A$3:$A$63,$G$8)</f>
        <v>0</v>
      </c>
      <c r="H12" s="4">
        <f>COUNTIFS(Percentuais!$AJ$3:$AJ$63,$A12,Percentuais!$A$3:$A$63,$H$8)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COUNTIFS(Percentuais!$AJ$3:$AJ$63,$A13,Percentuais!$A$3:$A$63,$E$8)</f>
        <v>0</v>
      </c>
      <c r="F13" s="4">
        <f>COUNTIFS(Percentuais!$AJ$3:$AJ$63,$A13,Percentuais!$A$3:$A$63,$F$8)</f>
        <v>0</v>
      </c>
      <c r="G13" s="4">
        <f>COUNTIFS(Percentuais!$AJ$3:$AJ$63,$A13,Percentuais!$A$3:$A$63,$G$8)</f>
        <v>0</v>
      </c>
      <c r="H13" s="4">
        <f>COUNTIFS(Percentuais!$AJ$3:$AJ$63,$A13,Percentuais!$A$3:$A$63,$H$8)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0.4</v>
      </c>
      <c r="C14" s="28">
        <f t="shared" si="2"/>
        <v>0</v>
      </c>
      <c r="D14" s="28">
        <f>B14+C14</f>
        <v>0.4</v>
      </c>
      <c r="E14" s="4">
        <f>COUNTIFS(Percentuais!$AJ$3:$AJ$63,$A14,Percentuais!$A$3:$A$63,$E$8)</f>
        <v>0</v>
      </c>
      <c r="F14" s="4">
        <f>COUNTIFS(Percentuais!$AJ$3:$AJ$63,$A14,Percentuais!$A$3:$A$63,$F$8)</f>
        <v>0</v>
      </c>
      <c r="G14" s="4">
        <f>COUNTIFS(Percentuais!$AJ$3:$AJ$63,$A14,Percentuais!$A$3:$A$63,$G$8)</f>
        <v>2</v>
      </c>
      <c r="H14" s="4">
        <f>COUNTIFS(Percentuais!$AJ$3:$AJ$63,$A14,Percentuais!$A$3:$A$63,$H$8)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5</v>
      </c>
      <c r="H15" s="25">
        <f t="shared" si="3"/>
        <v>0</v>
      </c>
      <c r="I15" s="26">
        <f>SUM(E15:H15)</f>
        <v>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42A6-6A45-481C-AA6C-86D5549610E5}">
  <dimension ref="A1:I18"/>
  <sheetViews>
    <sheetView zoomScale="50" zoomScaleNormal="50" workbookViewId="0">
      <selection activeCell="AH14" sqref="A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36" t="str">
        <f>HLOOKUP(A1,Percentuais!$D$1:$KT$2,2,FALSE)</f>
        <v>Em relação às atividades artístico-culturais, avalie as seguintes ações: [Exposição Museu de Arqueologia e Etnologia da UFPR - MAE]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COUNTIFS(Percentuais!$AK$3:$AK$63,$A9,Percentuais!$A$3:$A$63,$E$8)</f>
        <v>0</v>
      </c>
      <c r="F9" s="4">
        <f>COUNTIFS(Percentuais!$AK$3:$AK$63,$A9,Percentuais!$A$3:$A$63,$F$8)</f>
        <v>0</v>
      </c>
      <c r="G9" s="4">
        <f>COUNTIFS(Percentuais!$AK$3:$AK$63,$A9,Percentuais!$A$3:$A$63,$G$8)</f>
        <v>0</v>
      </c>
      <c r="H9" s="4">
        <f>COUNTIFS(Percentuais!$AK$3:$AK$63,$A9,Percentuais!$A$3:$A$63,$H$8)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0.75</v>
      </c>
      <c r="C10" s="28">
        <f>$H10/$I$15</f>
        <v>0</v>
      </c>
      <c r="D10" s="28">
        <f t="shared" ref="D10:D13" si="1">B10+C10</f>
        <v>0.75</v>
      </c>
      <c r="E10" s="4">
        <f>COUNTIFS(Percentuais!$AK$3:$AK$63,$A10,Percentuais!$A$3:$A$63,$E$8)</f>
        <v>0</v>
      </c>
      <c r="F10" s="4">
        <f>COUNTIFS(Percentuais!$AK$3:$AK$63,$A10,Percentuais!$A$3:$A$63,$F$8)</f>
        <v>0</v>
      </c>
      <c r="G10" s="4">
        <f>COUNTIFS(Percentuais!$AK$3:$AK$63,$A10,Percentuais!$A$3:$A$63,$G$8)</f>
        <v>3</v>
      </c>
      <c r="H10" s="4">
        <f>COUNTIFS(Percentuais!$AK$3:$AK$63,$A10,Percentuais!$A$3:$A$63,$H$8)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</v>
      </c>
      <c r="C11" s="28">
        <f t="shared" ref="C11:C14" si="2">$H11/$I$15</f>
        <v>0</v>
      </c>
      <c r="D11" s="28">
        <f t="shared" si="1"/>
        <v>0</v>
      </c>
      <c r="E11" s="4">
        <f>COUNTIFS(Percentuais!$AK$3:$AK$63,$A11,Percentuais!$A$3:$A$63,$E$8)</f>
        <v>0</v>
      </c>
      <c r="F11" s="4">
        <f>COUNTIFS(Percentuais!$AK$3:$AK$63,$A11,Percentuais!$A$3:$A$63,$F$8)</f>
        <v>0</v>
      </c>
      <c r="G11" s="4">
        <f>COUNTIFS(Percentuais!$AK$3:$AK$63,$A11,Percentuais!$A$3:$A$63,$G$8)</f>
        <v>0</v>
      </c>
      <c r="H11" s="4">
        <f>COUNTIFS(Percentuais!$AK$3:$AK$63,$A11,Percentuais!$A$3:$A$63,$H$8)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COUNTIFS(Percentuais!$AK$3:$AK$63,$A12,Percentuais!$A$3:$A$63,$E$8)</f>
        <v>0</v>
      </c>
      <c r="F12" s="4">
        <f>COUNTIFS(Percentuais!$AK$3:$AK$63,$A12,Percentuais!$A$3:$A$63,$F$8)</f>
        <v>0</v>
      </c>
      <c r="G12" s="4">
        <f>COUNTIFS(Percentuais!$AK$3:$AK$63,$A12,Percentuais!$A$3:$A$63,$G$8)</f>
        <v>0</v>
      </c>
      <c r="H12" s="4">
        <f>COUNTIFS(Percentuais!$AK$3:$AK$63,$A12,Percentuais!$A$3:$A$63,$H$8)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COUNTIFS(Percentuais!$AK$3:$AK$63,$A13,Percentuais!$A$3:$A$63,$E$8)</f>
        <v>0</v>
      </c>
      <c r="F13" s="4">
        <f>COUNTIFS(Percentuais!$AK$3:$AK$63,$A13,Percentuais!$A$3:$A$63,$F$8)</f>
        <v>0</v>
      </c>
      <c r="G13" s="4">
        <f>COUNTIFS(Percentuais!$AK$3:$AK$63,$A13,Percentuais!$A$3:$A$63,$G$8)</f>
        <v>0</v>
      </c>
      <c r="H13" s="4">
        <f>COUNTIFS(Percentuais!$AK$3:$AK$63,$A13,Percentuais!$A$3:$A$63,$H$8)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0.25</v>
      </c>
      <c r="C14" s="28">
        <f t="shared" si="2"/>
        <v>0</v>
      </c>
      <c r="D14" s="28">
        <f>B14+C14</f>
        <v>0.25</v>
      </c>
      <c r="E14" s="4">
        <f>COUNTIFS(Percentuais!$AK$3:$AK$63,$A14,Percentuais!$A$3:$A$63,$E$8)</f>
        <v>0</v>
      </c>
      <c r="F14" s="4">
        <f>COUNTIFS(Percentuais!$AK$3:$AK$63,$A14,Percentuais!$A$3:$A$63,$F$8)</f>
        <v>0</v>
      </c>
      <c r="G14" s="4">
        <f>COUNTIFS(Percentuais!$AK$3:$AK$63,$A14,Percentuais!$A$3:$A$63,$G$8)</f>
        <v>1</v>
      </c>
      <c r="H14" s="4">
        <f>COUNTIFS(Percentuais!$AK$3:$AK$63,$A14,Percentuais!$A$3:$A$63,$H$8)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4</v>
      </c>
      <c r="H15" s="25">
        <f t="shared" si="3"/>
        <v>0</v>
      </c>
      <c r="I15" s="26">
        <f>SUM(E15:H15)</f>
        <v>4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18"/>
  <sheetViews>
    <sheetView zoomScale="40" zoomScaleNormal="40" workbookViewId="0">
      <selection activeCell="AP28" sqref="AP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TEXT(Percentuais!AL1,"0")</f>
        <v>QUESTÃO35</v>
      </c>
    </row>
    <row r="2" spans="1:9" x14ac:dyDescent="0.2">
      <c r="A2" s="36" t="str">
        <f>HLOOKUP(A1,Percentuais!$D$1:$KT$2,2,FALSE)</f>
        <v>Em relação às atividades artístico-culturais, avalie as seguintes ações: [Feira do Livro/Editora]</v>
      </c>
      <c r="B2" s="37"/>
      <c r="C2" s="37"/>
      <c r="D2" s="37"/>
      <c r="E2" s="37"/>
      <c r="F2" s="38"/>
    </row>
    <row r="3" spans="1:9" x14ac:dyDescent="0.2">
      <c r="A3" s="39"/>
      <c r="B3" s="40"/>
      <c r="C3" s="40"/>
      <c r="D3" s="40"/>
      <c r="E3" s="40"/>
      <c r="F3" s="41"/>
    </row>
    <row r="4" spans="1:9" x14ac:dyDescent="0.2">
      <c r="A4" s="39"/>
      <c r="B4" s="40"/>
      <c r="C4" s="40"/>
      <c r="D4" s="40"/>
      <c r="E4" s="40"/>
      <c r="F4" s="41"/>
    </row>
    <row r="5" spans="1:9" x14ac:dyDescent="0.2">
      <c r="A5" s="42"/>
      <c r="B5" s="43"/>
      <c r="C5" s="43"/>
      <c r="D5" s="43"/>
      <c r="E5" s="43"/>
      <c r="F5" s="44"/>
    </row>
    <row r="7" spans="1:9" x14ac:dyDescent="0.2">
      <c r="A7" s="2"/>
      <c r="E7" s="3"/>
    </row>
    <row r="8" spans="1:9" ht="38.25" x14ac:dyDescent="0.2">
      <c r="A8" s="10" t="s">
        <v>618</v>
      </c>
      <c r="B8" s="5" t="s">
        <v>623</v>
      </c>
      <c r="C8" s="5" t="s">
        <v>624</v>
      </c>
      <c r="D8" s="5" t="s">
        <v>625</v>
      </c>
      <c r="E8" s="6" t="s">
        <v>14</v>
      </c>
      <c r="F8" s="6" t="s">
        <v>13</v>
      </c>
      <c r="G8" s="6" t="s">
        <v>0</v>
      </c>
      <c r="H8" s="6" t="s">
        <v>11</v>
      </c>
      <c r="I8" s="27" t="s">
        <v>622</v>
      </c>
    </row>
    <row r="9" spans="1:9" x14ac:dyDescent="0.2">
      <c r="A9" s="11" t="s">
        <v>7</v>
      </c>
      <c r="B9" s="28">
        <f>($G9+$F9+$E9)/$I$15</f>
        <v>0</v>
      </c>
      <c r="C9" s="28">
        <f>$H9/$I$15</f>
        <v>0</v>
      </c>
      <c r="D9" s="28">
        <f>B9+C9</f>
        <v>0</v>
      </c>
      <c r="E9" s="4">
        <f>COUNTIFS(Percentuais!$AL$3:$AL$63,$A9,Percentuais!$A$3:$A$63,$E$8)</f>
        <v>0</v>
      </c>
      <c r="F9" s="4">
        <f>COUNTIFS(Percentuais!$AL$3:$AL$63,$A9,Percentuais!$A$3:$A$63,$F$8)</f>
        <v>0</v>
      </c>
      <c r="G9" s="4">
        <f>COUNTIFS(Percentuais!$AL$3:$AL$63,$A9,Percentuais!$A$3:$A$63,$G$8)</f>
        <v>0</v>
      </c>
      <c r="H9" s="4">
        <f>COUNTIFS(Percentuais!$AL$3:$AL$63,$A9,Percentuais!$A$3:$A$63,$H$8)</f>
        <v>0</v>
      </c>
      <c r="I9" s="14"/>
    </row>
    <row r="10" spans="1:9" x14ac:dyDescent="0.2">
      <c r="A10" s="11" t="s">
        <v>3</v>
      </c>
      <c r="B10" s="28">
        <f t="shared" ref="B10:B14" si="0">($G10+$F10+$E10)/$I$15</f>
        <v>0.8</v>
      </c>
      <c r="C10" s="28">
        <f>$H10/$I$15</f>
        <v>0</v>
      </c>
      <c r="D10" s="28">
        <f t="shared" ref="D10:D13" si="1">B10+C10</f>
        <v>0.8</v>
      </c>
      <c r="E10" s="4">
        <f>COUNTIFS(Percentuais!$AL$3:$AL$63,$A10,Percentuais!$A$3:$A$63,$E$8)</f>
        <v>0</v>
      </c>
      <c r="F10" s="4">
        <f>COUNTIFS(Percentuais!$AL$3:$AL$63,$A10,Percentuais!$A$3:$A$63,$F$8)</f>
        <v>0</v>
      </c>
      <c r="G10" s="4">
        <f>COUNTIFS(Percentuais!$AL$3:$AL$63,$A10,Percentuais!$A$3:$A$63,$G$8)</f>
        <v>4</v>
      </c>
      <c r="H10" s="4">
        <f>COUNTIFS(Percentuais!$AL$3:$AL$63,$A10,Percentuais!$A$3:$A$63,$H$8)</f>
        <v>0</v>
      </c>
      <c r="I10" s="15"/>
    </row>
    <row r="11" spans="1:9" x14ac:dyDescent="0.2">
      <c r="A11" s="11" t="s">
        <v>1</v>
      </c>
      <c r="B11" s="28">
        <f t="shared" si="0"/>
        <v>0</v>
      </c>
      <c r="C11" s="28">
        <f t="shared" ref="C11:C14" si="2">$H11/$I$15</f>
        <v>0</v>
      </c>
      <c r="D11" s="28">
        <f t="shared" si="1"/>
        <v>0</v>
      </c>
      <c r="E11" s="4">
        <f>COUNTIFS(Percentuais!$AL$3:$AL$63,$A11,Percentuais!$A$3:$A$63,$E$8)</f>
        <v>0</v>
      </c>
      <c r="F11" s="4">
        <f>COUNTIFS(Percentuais!$AL$3:$AL$63,$A11,Percentuais!$A$3:$A$63,$F$8)</f>
        <v>0</v>
      </c>
      <c r="G11" s="4">
        <f>COUNTIFS(Percentuais!$AL$3:$AL$63,$A11,Percentuais!$A$3:$A$63,$G$8)</f>
        <v>0</v>
      </c>
      <c r="H11" s="4">
        <f>COUNTIFS(Percentuais!$AL$3:$AL$63,$A11,Percentuais!$A$3:$A$63,$H$8)</f>
        <v>0</v>
      </c>
      <c r="I11" s="16"/>
    </row>
    <row r="12" spans="1:9" x14ac:dyDescent="0.2">
      <c r="A12" s="11" t="s">
        <v>2</v>
      </c>
      <c r="B12" s="28">
        <f t="shared" si="0"/>
        <v>0</v>
      </c>
      <c r="C12" s="28">
        <f t="shared" si="2"/>
        <v>0</v>
      </c>
      <c r="D12" s="28">
        <f t="shared" si="1"/>
        <v>0</v>
      </c>
      <c r="E12" s="4">
        <f>COUNTIFS(Percentuais!$AL$3:$AL$63,$A12,Percentuais!$A$3:$A$63,$E$8)</f>
        <v>0</v>
      </c>
      <c r="F12" s="4">
        <f>COUNTIFS(Percentuais!$AL$3:$AL$63,$A12,Percentuais!$A$3:$A$63,$F$8)</f>
        <v>0</v>
      </c>
      <c r="G12" s="4">
        <f>COUNTIFS(Percentuais!$AL$3:$AL$63,$A12,Percentuais!$A$3:$A$63,$G$8)</f>
        <v>0</v>
      </c>
      <c r="H12" s="4">
        <f>COUNTIFS(Percentuais!$AL$3:$AL$63,$A12,Percentuais!$A$3:$A$63,$H$8)</f>
        <v>0</v>
      </c>
      <c r="I12" s="13"/>
    </row>
    <row r="13" spans="1:9" x14ac:dyDescent="0.2">
      <c r="A13" s="11" t="s">
        <v>52</v>
      </c>
      <c r="B13" s="28">
        <f t="shared" si="0"/>
        <v>0</v>
      </c>
      <c r="C13" s="28">
        <f t="shared" si="2"/>
        <v>0</v>
      </c>
      <c r="D13" s="28">
        <f t="shared" si="1"/>
        <v>0</v>
      </c>
      <c r="E13" s="4">
        <f>COUNTIFS(Percentuais!$AL$3:$AL$63,$A13,Percentuais!$A$3:$A$63,$E$8)</f>
        <v>0</v>
      </c>
      <c r="F13" s="4">
        <f>COUNTIFS(Percentuais!$AL$3:$AL$63,$A13,Percentuais!$A$3:$A$63,$F$8)</f>
        <v>0</v>
      </c>
      <c r="G13" s="4">
        <f>COUNTIFS(Percentuais!$AL$3:$AL$63,$A13,Percentuais!$A$3:$A$63,$G$8)</f>
        <v>0</v>
      </c>
      <c r="H13" s="4">
        <f>COUNTIFS(Percentuais!$AL$3:$AL$63,$A13,Percentuais!$A$3:$A$63,$H$8)</f>
        <v>0</v>
      </c>
      <c r="I13" s="13"/>
    </row>
    <row r="14" spans="1:9" x14ac:dyDescent="0.2">
      <c r="A14" s="11" t="s">
        <v>53</v>
      </c>
      <c r="B14" s="28">
        <f t="shared" si="0"/>
        <v>0.2</v>
      </c>
      <c r="C14" s="28">
        <f t="shared" si="2"/>
        <v>0</v>
      </c>
      <c r="D14" s="28">
        <f>B14+C14</f>
        <v>0.2</v>
      </c>
      <c r="E14" s="4">
        <f>COUNTIFS(Percentuais!$AL$3:$AL$63,$A14,Percentuais!$A$3:$A$63,$E$8)</f>
        <v>0</v>
      </c>
      <c r="F14" s="4">
        <f>COUNTIFS(Percentuais!$AL$3:$AL$63,$A14,Percentuais!$A$3:$A$63,$F$8)</f>
        <v>0</v>
      </c>
      <c r="G14" s="4">
        <f>COUNTIFS(Percentuais!$AL$3:$AL$63,$A14,Percentuais!$A$3:$A$63,$G$8)</f>
        <v>1</v>
      </c>
      <c r="H14" s="4">
        <f>COUNTIFS(Percentuais!$AL$3:$AL$63,$A14,Percentuais!$A$3:$A$63,$H$8)</f>
        <v>0</v>
      </c>
      <c r="I14" s="13"/>
    </row>
    <row r="15" spans="1:9" x14ac:dyDescent="0.2">
      <c r="E15" s="25">
        <f>SUM(E9:E14)</f>
        <v>0</v>
      </c>
      <c r="F15" s="25">
        <f t="shared" ref="F15:H15" si="3">SUM(F9:F14)</f>
        <v>0</v>
      </c>
      <c r="G15" s="25">
        <f t="shared" si="3"/>
        <v>5</v>
      </c>
      <c r="H15" s="25">
        <f t="shared" si="3"/>
        <v>0</v>
      </c>
      <c r="I15" s="26">
        <f>SUM(E15:H15)</f>
        <v>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37</vt:i4>
      </vt:variant>
    </vt:vector>
  </HeadingPairs>
  <TitlesOfParts>
    <vt:vector size="37" baseType="lpstr">
      <vt:lpstr>SOBRE ESSE BLOCO</vt:lpstr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Salete Aparecida Franco Miyake</cp:lastModifiedBy>
  <cp:revision>2</cp:revision>
  <dcterms:created xsi:type="dcterms:W3CDTF">2020-12-22T22:27:47Z</dcterms:created>
  <dcterms:modified xsi:type="dcterms:W3CDTF">2022-12-12T22:03:58Z</dcterms:modified>
  <dc:language>pt-BR</dc:language>
</cp:coreProperties>
</file>