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Y\Documents\"/>
    </mc:Choice>
  </mc:AlternateContent>
  <xr:revisionPtr revIDLastSave="0" documentId="8_{503F64EA-276A-47D9-9BB9-85ABD52C74E5}" xr6:coauthVersionLast="46" xr6:coauthVersionMax="46" xr10:uidLastSave="{00000000-0000-0000-0000-000000000000}"/>
  <workbookProtection workbookAlgorithmName="SHA-512" workbookHashValue="nZl/xke9iouLrfJoaOHh10UVw8X0vwthnkJs6EGel69R5QDvNBspSG9QXnl5DxKKehVSc5WTgaNs4KsN5attHw==" workbookSaltValue="afASpQ7LnuWRQ52As/iPwQ==" workbookSpinCount="100000" lockStructure="1"/>
  <bookViews>
    <workbookView xWindow="-120" yWindow="-120" windowWidth="20730" windowHeight="11160" tabRatio="849" xr2:uid="{00000000-000D-0000-FFFF-FFFF00000000}"/>
  </bookViews>
  <sheets>
    <sheet name="AD 2021- UFPR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32" i="1"/>
  <c r="O30" i="1"/>
  <c r="O3" i="1" l="1"/>
  <c r="O10" i="1" l="1"/>
  <c r="O5" i="1" l="1"/>
  <c r="O6" i="1"/>
  <c r="O7" i="1"/>
  <c r="O8" i="1"/>
  <c r="O9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</calcChain>
</file>

<file path=xl/sharedStrings.xml><?xml version="1.0" encoding="utf-8"?>
<sst xmlns="http://schemas.openxmlformats.org/spreadsheetml/2006/main" count="123" uniqueCount="110">
  <si>
    <t>AVALIAÇÃO DE DESEMPENHO 2021</t>
  </si>
  <si>
    <t>UFPR E CHC</t>
  </si>
  <si>
    <t>UNIDADES</t>
  </si>
  <si>
    <t>PESQUISA DE SATISFAÇÃO - SERVIDORES UFPR</t>
  </si>
  <si>
    <t>QTE.</t>
  </si>
  <si>
    <t>GRADUAÇÃO - ESTUDANTES</t>
  </si>
  <si>
    <t>IC E IT  - ESTUDANTES GRADUAÇÃO</t>
  </si>
  <si>
    <t>PÓS -GRADUAÇÃO - PÓS-GRADUANDOS</t>
  </si>
  <si>
    <t>PÓS-GRADUAÇÃO INTERSETORIAL E PROGRAMAS VINCULADOS À PRPPG</t>
  </si>
  <si>
    <t>CHC - PESQUISA DE SATISFAÇÃO - SERVIDORES</t>
  </si>
  <si>
    <t>NOTA SETORIAL (AS)</t>
  </si>
  <si>
    <t>HC</t>
  </si>
  <si>
    <t>COMPLEXO HOSPITAL DE CLÍNICAS</t>
  </si>
  <si>
    <t>GAB/GR</t>
  </si>
  <si>
    <t>GABINETE DA REITORIA</t>
  </si>
  <si>
    <t>PA</t>
  </si>
  <si>
    <t>PRÓ-REITORIA DE ADMINISTRAÇÃO</t>
  </si>
  <si>
    <t>PL</t>
  </si>
  <si>
    <t>PRÓ-REITORIA DE ASSUNTOS ESTUDANTIS</t>
  </si>
  <si>
    <t>PE</t>
  </si>
  <si>
    <t>PRÓ-REITORIA DE EXTENSÃO E CULTURA</t>
  </si>
  <si>
    <t>RH</t>
  </si>
  <si>
    <t>PRÓ-REITORIA DE GESTÃO DE PESSOAS</t>
  </si>
  <si>
    <t>PG</t>
  </si>
  <si>
    <t>PRÓ-REITORIA DE GRADUAÇÃO E EDUCAÇÃO PROFISSIONAL</t>
  </si>
  <si>
    <t>PP</t>
  </si>
  <si>
    <t>PRÓ-REITORIA DE PESQUISA E PÓS-GRADUAÇÃO</t>
  </si>
  <si>
    <t>PO</t>
  </si>
  <si>
    <t>PRÓ-REITORIA DE PLANEJAMENTO, ORÇAMENTO E FINANÇAS</t>
  </si>
  <si>
    <t>JÁ</t>
  </si>
  <si>
    <t>CAMPUS JANDAIA DO SUL</t>
  </si>
  <si>
    <t>TL</t>
  </si>
  <si>
    <t>CAMPUS TOLEDO</t>
  </si>
  <si>
    <t>CM</t>
  </si>
  <si>
    <t xml:space="preserve">CAMPUS PONTAL DO PARANÁ - CEM </t>
  </si>
  <si>
    <t>AC</t>
  </si>
  <si>
    <t>SETOR DE ARTES COMUNICAÇÃO E DESIGN</t>
  </si>
  <si>
    <t>AG</t>
  </si>
  <si>
    <t>SETOR DE CIÊNCIAS AGRÁRIAS</t>
  </si>
  <si>
    <t>BL</t>
  </si>
  <si>
    <t>SETOR DE CIÊNCIAS BIOLÓGICAS</t>
  </si>
  <si>
    <t>SD</t>
  </si>
  <si>
    <t>SETOR DE CIÊNCIAS DA SAÚDE</t>
  </si>
  <si>
    <t>CT</t>
  </si>
  <si>
    <t>SETOR DE CIÊNCIAS DA TERRA</t>
  </si>
  <si>
    <t>ET</t>
  </si>
  <si>
    <t>SETOR DE CIÊNCIAS EXATAS</t>
  </si>
  <si>
    <t>CH</t>
  </si>
  <si>
    <t>SETOR DE CIÊNCIAS HUMANAS</t>
  </si>
  <si>
    <t>JD</t>
  </si>
  <si>
    <t>SETOR DE CIÊNCIAS JURÍDICAS</t>
  </si>
  <si>
    <t>SA</t>
  </si>
  <si>
    <t>SETOR DE CIÊNCIAS SOCIAIS E APLICADAS</t>
  </si>
  <si>
    <t>ED</t>
  </si>
  <si>
    <t>SETOR DE EDUCAÇÃO</t>
  </si>
  <si>
    <t>EP</t>
  </si>
  <si>
    <t>SETOR DE EDUCAÇÃO PROFISSIONAL E TECNOLÓGICA</t>
  </si>
  <si>
    <t>TC</t>
  </si>
  <si>
    <t>SETOR DE TECNOLOGIA</t>
  </si>
  <si>
    <t>SL</t>
  </si>
  <si>
    <t>SETOR LITORAL</t>
  </si>
  <si>
    <t>SP</t>
  </si>
  <si>
    <t>SETOR PALOTINA</t>
  </si>
  <si>
    <t>BC</t>
  </si>
  <si>
    <t>SISTEMA DE BIBLIOTECAS</t>
  </si>
  <si>
    <t>SI</t>
  </si>
  <si>
    <t>SUPERINTENDÊNCIA DE INFRAESTRUTURA</t>
  </si>
  <si>
    <t>NOTAS GERAIS POR PESQUISA</t>
  </si>
  <si>
    <t>PÓS -GRADUAÇÃO -PÓS-GRADUANDOS</t>
  </si>
  <si>
    <t>NOTA INSTITUCIONAL (AI)</t>
  </si>
  <si>
    <t>UFPR</t>
  </si>
  <si>
    <t>UNIVERSIDADE FEDERAL DO PARANÁ</t>
  </si>
  <si>
    <t>COMPONENTES DAS NOTAS INDIVIDUAIS POR PESQUISA UFPR-CHC - conforme questões que avaliam a prestação de serviços e/ou atendimento dessas unidades</t>
  </si>
  <si>
    <t>UFPR PESQUISA SERVIDORES - EIXO : PESQUISA DE SATISFAÇÃO</t>
  </si>
  <si>
    <t>AVALIAÇÃO DE CURSOS - ESTUDANTES DE GRADUAÇÃO</t>
  </si>
  <si>
    <t xml:space="preserve">IC -IT- ESTUDANTES DE GRADUAÇÃO </t>
  </si>
  <si>
    <t>PÓS-GRADUAÇÃO - PÓS GRADUANDOS</t>
  </si>
  <si>
    <t xml:space="preserve">PESQUISA SERVIDORES CHC </t>
  </si>
  <si>
    <t>Gabinete Reitor</t>
  </si>
  <si>
    <t>Atendimento / Prestação de Serviços da Ouvidoria</t>
  </si>
  <si>
    <t>não se aplica</t>
  </si>
  <si>
    <t>Serviços: SUCOM, SIPAD, Ouvidoria, SEAI, Integra, Divisão de Expediente</t>
  </si>
  <si>
    <t>Secretaria e Financeiro do GR, Agência Internacional</t>
  </si>
  <si>
    <t>Agencia de Inovação e Assessorias</t>
  </si>
  <si>
    <r>
      <rPr>
        <b/>
        <sz val="11"/>
        <color theme="1"/>
        <rFont val="Calibri"/>
        <family val="2"/>
        <scheme val="minor"/>
      </rPr>
      <t xml:space="preserve">Pró-Reitorias e Suinfra: Serviços: </t>
    </r>
    <r>
      <rPr>
        <sz val="11"/>
        <color theme="1"/>
        <rFont val="Calibri"/>
        <family val="2"/>
        <scheme val="minor"/>
      </rPr>
      <t>Coordenações e Diretorias, Secretaria , Financeiro etc</t>
    </r>
  </si>
  <si>
    <t>PROGEPE - atendimento Casas: 3, 4 e 6</t>
  </si>
  <si>
    <t>PRPPG atendimento aos Cursos</t>
  </si>
  <si>
    <t>PRPPG atendimento aos Programas</t>
  </si>
  <si>
    <t>PROGEPE: atendimento Direção, CPP, DAP, CAISS e CDP</t>
  </si>
  <si>
    <r>
      <rPr>
        <b/>
        <sz val="11"/>
        <color theme="1"/>
        <rFont val="Calibri"/>
        <family val="2"/>
        <scheme val="minor"/>
      </rPr>
      <t xml:space="preserve">Setores Acadêmicos e Campi Avançados: </t>
    </r>
    <r>
      <rPr>
        <sz val="11"/>
        <color theme="1"/>
        <rFont val="Calibri"/>
        <family val="2"/>
        <scheme val="minor"/>
      </rPr>
      <t>Serviços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>Direção (secretaria , financeiro , almoxarifado), secretarias de graduação, secretarias de pós-graduação, laboratórios, secretarias de departamentos, núcleos e hospitais)</t>
    </r>
  </si>
  <si>
    <t>Serviços/ Atendimento: Secretarias de graduação</t>
  </si>
  <si>
    <t>Serviço/Atendimento: Secretarias de Pós-Graduação</t>
  </si>
  <si>
    <t>SIBI</t>
  </si>
  <si>
    <t xml:space="preserve">Atendimento Bibliotecas </t>
  </si>
  <si>
    <t>Atendimento Bibliotecas</t>
  </si>
  <si>
    <t xml:space="preserve">CHC </t>
  </si>
  <si>
    <t>CHC - Serviços de Assistência</t>
  </si>
  <si>
    <t>Prestação de Serviços: Áreas de Assistência; Ensino e Pesquisa; e Administrativo</t>
  </si>
  <si>
    <t>Prestação de Serviços/Atendimento: Unidades Administrativas: Direção</t>
  </si>
  <si>
    <t>Gerência Administrativa (Gestão de Pessoas, Financeiro, Suprimentos)</t>
  </si>
  <si>
    <t>Unidade de Comunicação</t>
  </si>
  <si>
    <t>Ouvidoria</t>
  </si>
  <si>
    <t>Unidades de Assistência: Ambulatório dos Servidores</t>
  </si>
  <si>
    <t>QUANTIDADE</t>
  </si>
  <si>
    <t>∑ ( Quantidade respostas A+B+C+D)</t>
  </si>
  <si>
    <t>Quantidade refere-se ao peso de cada pesquisa , corresponde a quantidade de respostas registradas nas diversas questões que avaliam  as unidades</t>
  </si>
  <si>
    <t xml:space="preserve">As notas individuais das unidades (AS) correspondem aos valores da média, calculados a partir das notas atribuídas à Prestação de Serviços e/ou ao Atendimento  dessas unidades ,coletados pelas pesquisas aplicadas em 2020 a servidores, estudantes de graduação e pós-graduação. </t>
  </si>
  <si>
    <t>As notas dos Programas de Pós-Graduação Intersetoriais ou vinculados à Pró-Reitoria de Pesquisa e Pós-Graduação foram integradas ao cálculo da média final dos respectivos setores ou pró-reitoria, utilizando os mesmos princípios da composição das notas AS e AI acima descrita. O mesmo critério serve para a nota da Progepe oriunda da pesquisa específica do Complexo do Hospital de Clínicas.</t>
  </si>
  <si>
    <t>Para cáculo das Notas AS e AI utilizou-se a seguinte fórmula:</t>
  </si>
  <si>
    <t>(NOTA PESQUISA A*QUANTIDADE PESQUISA A + NOTA PESQUISA B*QUANTIDADE PESQUISA B + NOTA DA PESQUISA C* QUANTIDADE PESQUISA C + NOTA DA PESQUISA D*QUANTIDADE PESQUISA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</si>
</sst>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0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theme="4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color theme="4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7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left" vertical="center"/>
    </xf>
    <xf numFmtId="164" fontId="7" fillId="0" borderId="16" xfId="0" applyNumberFormat="1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right" vertical="center" wrapText="1"/>
    </xf>
    <xf numFmtId="0" fontId="0" fillId="0" borderId="28" xfId="0" applyBorder="1" applyAlignment="1">
      <alignment horizontal="right" vertical="center" wrapText="1"/>
    </xf>
    <xf numFmtId="0" fontId="0" fillId="2" borderId="0" xfId="0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2" fontId="0" fillId="2" borderId="0" xfId="0" applyNumberForma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2" fontId="13" fillId="2" borderId="0" xfId="0" applyNumberFormat="1" applyFont="1" applyFill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164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64" fontId="0" fillId="3" borderId="9" xfId="0" applyNumberForma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64" fontId="0" fillId="3" borderId="29" xfId="0" applyNumberForma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34998626667073579"/>
  </sheetPr>
  <dimension ref="A1:W127"/>
  <sheetViews>
    <sheetView tabSelected="1" zoomScale="30" zoomScaleNormal="30" workbookViewId="0"/>
  </sheetViews>
  <sheetFormatPr defaultColWidth="42" defaultRowHeight="15" x14ac:dyDescent="0.25"/>
  <cols>
    <col min="1" max="1" width="7" style="34" customWidth="1"/>
    <col min="2" max="16384" width="42" style="34"/>
  </cols>
  <sheetData>
    <row r="1" spans="1:15" ht="15.75" thickBot="1" x14ac:dyDescent="0.3">
      <c r="A1" s="31" t="s">
        <v>0</v>
      </c>
      <c r="B1" s="32"/>
      <c r="C1" s="32" t="s">
        <v>1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5"/>
    </row>
    <row r="2" spans="1:15" ht="30.75" thickBot="1" x14ac:dyDescent="0.3">
      <c r="A2" s="35"/>
      <c r="B2" s="36" t="s">
        <v>2</v>
      </c>
      <c r="C2" s="37" t="s">
        <v>3</v>
      </c>
      <c r="D2" s="38" t="s">
        <v>103</v>
      </c>
      <c r="E2" s="37" t="s">
        <v>5</v>
      </c>
      <c r="F2" s="38" t="s">
        <v>103</v>
      </c>
      <c r="G2" s="37" t="s">
        <v>6</v>
      </c>
      <c r="H2" s="38" t="s">
        <v>103</v>
      </c>
      <c r="I2" s="38" t="s">
        <v>7</v>
      </c>
      <c r="J2" s="38" t="s">
        <v>103</v>
      </c>
      <c r="K2" s="38" t="s">
        <v>8</v>
      </c>
      <c r="L2" s="38" t="s">
        <v>103</v>
      </c>
      <c r="M2" s="7" t="s">
        <v>9</v>
      </c>
      <c r="N2" s="38" t="s">
        <v>103</v>
      </c>
      <c r="O2" s="90" t="s">
        <v>10</v>
      </c>
    </row>
    <row r="3" spans="1:15" x14ac:dyDescent="0.25">
      <c r="A3" s="46" t="s">
        <v>11</v>
      </c>
      <c r="B3" s="40" t="s">
        <v>12</v>
      </c>
      <c r="C3" s="41">
        <v>7.1</v>
      </c>
      <c r="D3" s="41">
        <v>221</v>
      </c>
      <c r="E3" s="42"/>
      <c r="F3" s="42"/>
      <c r="G3" s="42"/>
      <c r="H3" s="42"/>
      <c r="I3" s="42"/>
      <c r="J3" s="42"/>
      <c r="K3" s="42"/>
      <c r="L3" s="42"/>
      <c r="M3" s="41">
        <v>7.8</v>
      </c>
      <c r="N3" s="41">
        <v>21124</v>
      </c>
      <c r="O3" s="97">
        <f>ROUND((C3*D3+E3*F3+G3*H3+I3*J3+K3*L3+M3*N3)/(D3+F3+H3+J3+L3+N3),2)</f>
        <v>7.79</v>
      </c>
    </row>
    <row r="4" spans="1:15" x14ac:dyDescent="0.25">
      <c r="A4" s="46" t="s">
        <v>13</v>
      </c>
      <c r="B4" s="44" t="s">
        <v>14</v>
      </c>
      <c r="C4" s="40">
        <v>7.9</v>
      </c>
      <c r="D4" s="40">
        <v>3890</v>
      </c>
      <c r="E4" s="40">
        <v>6.5</v>
      </c>
      <c r="F4" s="40">
        <v>298</v>
      </c>
      <c r="G4" s="45"/>
      <c r="H4" s="45"/>
      <c r="I4" s="45"/>
      <c r="J4" s="45"/>
      <c r="K4" s="45"/>
      <c r="L4" s="45"/>
      <c r="M4" s="45"/>
      <c r="N4" s="45"/>
      <c r="O4" s="89">
        <f>ROUND((C4*D4+E4*F4)/(D4+F4),2)</f>
        <v>7.8</v>
      </c>
    </row>
    <row r="5" spans="1:15" x14ac:dyDescent="0.25">
      <c r="A5" s="46" t="s">
        <v>15</v>
      </c>
      <c r="B5" s="47" t="s">
        <v>16</v>
      </c>
      <c r="C5" s="39">
        <v>7.8</v>
      </c>
      <c r="D5" s="39">
        <v>1170</v>
      </c>
      <c r="E5" s="39"/>
      <c r="F5" s="39"/>
      <c r="G5" s="39"/>
      <c r="H5" s="39"/>
      <c r="I5" s="39"/>
      <c r="J5" s="39"/>
      <c r="K5" s="39"/>
      <c r="L5" s="39"/>
      <c r="M5" s="48"/>
      <c r="N5" s="48"/>
      <c r="O5" s="89">
        <f t="shared" ref="O5:O30" si="0">ROUND((C5*D5+E5*F5+G5*H5+I5*J5+K5*L5+M5*N5)/(D5+F5+H5+J5+L5+N5),2)</f>
        <v>7.8</v>
      </c>
    </row>
    <row r="6" spans="1:15" x14ac:dyDescent="0.25">
      <c r="A6" s="46" t="s">
        <v>17</v>
      </c>
      <c r="B6" s="47" t="s">
        <v>18</v>
      </c>
      <c r="C6" s="39">
        <v>8.3000000000000007</v>
      </c>
      <c r="D6" s="39">
        <v>5524</v>
      </c>
      <c r="E6" s="39"/>
      <c r="F6" s="39"/>
      <c r="G6" s="39"/>
      <c r="H6" s="39"/>
      <c r="I6" s="39"/>
      <c r="J6" s="39"/>
      <c r="K6" s="39"/>
      <c r="L6" s="39"/>
      <c r="M6" s="48"/>
      <c r="N6" s="48"/>
      <c r="O6" s="89">
        <f t="shared" si="0"/>
        <v>8.3000000000000007</v>
      </c>
    </row>
    <row r="7" spans="1:15" x14ac:dyDescent="0.25">
      <c r="A7" s="46" t="s">
        <v>19</v>
      </c>
      <c r="B7" s="47" t="s">
        <v>20</v>
      </c>
      <c r="C7" s="43">
        <v>8</v>
      </c>
      <c r="D7" s="39">
        <v>502</v>
      </c>
      <c r="E7" s="39"/>
      <c r="F7" s="39"/>
      <c r="G7" s="39"/>
      <c r="H7" s="39"/>
      <c r="I7" s="39"/>
      <c r="J7" s="39"/>
      <c r="K7" s="39"/>
      <c r="L7" s="39"/>
      <c r="M7" s="48"/>
      <c r="N7" s="48"/>
      <c r="O7" s="89">
        <f t="shared" si="0"/>
        <v>8</v>
      </c>
    </row>
    <row r="8" spans="1:15" x14ac:dyDescent="0.25">
      <c r="A8" s="46" t="s">
        <v>21</v>
      </c>
      <c r="B8" s="47" t="s">
        <v>22</v>
      </c>
      <c r="C8" s="39">
        <v>7.3</v>
      </c>
      <c r="D8" s="39">
        <v>2544</v>
      </c>
      <c r="E8" s="39">
        <v>8.1999999999999993</v>
      </c>
      <c r="F8" s="39">
        <v>602</v>
      </c>
      <c r="G8" s="39"/>
      <c r="H8" s="39"/>
      <c r="I8" s="39"/>
      <c r="J8" s="39"/>
      <c r="K8" s="39"/>
      <c r="L8" s="39"/>
      <c r="M8" s="48">
        <v>7.1</v>
      </c>
      <c r="N8" s="48">
        <v>357</v>
      </c>
      <c r="O8" s="89">
        <f t="shared" si="0"/>
        <v>7.43</v>
      </c>
    </row>
    <row r="9" spans="1:15" ht="30" x14ac:dyDescent="0.25">
      <c r="A9" s="46" t="s">
        <v>23</v>
      </c>
      <c r="B9" s="47" t="s">
        <v>24</v>
      </c>
      <c r="C9" s="39">
        <v>8.1</v>
      </c>
      <c r="D9" s="39">
        <v>1333</v>
      </c>
      <c r="E9" s="39"/>
      <c r="F9" s="39"/>
      <c r="G9" s="39"/>
      <c r="H9" s="39"/>
      <c r="I9" s="39"/>
      <c r="J9" s="39"/>
      <c r="K9" s="39"/>
      <c r="L9" s="39"/>
      <c r="M9" s="48"/>
      <c r="N9" s="48"/>
      <c r="O9" s="89">
        <f t="shared" si="0"/>
        <v>8.1</v>
      </c>
    </row>
    <row r="10" spans="1:15" ht="30" x14ac:dyDescent="0.25">
      <c r="A10" s="46" t="s">
        <v>25</v>
      </c>
      <c r="B10" s="47" t="s">
        <v>26</v>
      </c>
      <c r="C10" s="43">
        <v>8</v>
      </c>
      <c r="D10" s="39">
        <v>1555</v>
      </c>
      <c r="E10" s="39"/>
      <c r="F10" s="39"/>
      <c r="G10" s="39">
        <v>8.1999999999999993</v>
      </c>
      <c r="H10" s="39">
        <v>266</v>
      </c>
      <c r="I10" s="39">
        <v>8.4</v>
      </c>
      <c r="J10" s="39">
        <v>882</v>
      </c>
      <c r="K10" s="39">
        <v>8.1</v>
      </c>
      <c r="L10" s="39">
        <v>21</v>
      </c>
      <c r="M10" s="48"/>
      <c r="N10" s="48"/>
      <c r="O10" s="89">
        <f t="shared" si="0"/>
        <v>8.15</v>
      </c>
    </row>
    <row r="11" spans="1:15" ht="30" x14ac:dyDescent="0.25">
      <c r="A11" s="46" t="s">
        <v>27</v>
      </c>
      <c r="B11" s="47" t="s">
        <v>28</v>
      </c>
      <c r="C11" s="39">
        <v>7.7</v>
      </c>
      <c r="D11" s="39">
        <v>812</v>
      </c>
      <c r="E11" s="39"/>
      <c r="F11" s="39"/>
      <c r="G11" s="39"/>
      <c r="H11" s="39"/>
      <c r="I11" s="39"/>
      <c r="J11" s="39"/>
      <c r="K11" s="39"/>
      <c r="L11" s="39"/>
      <c r="M11" s="48"/>
      <c r="N11" s="48"/>
      <c r="O11" s="89">
        <f t="shared" si="0"/>
        <v>7.7</v>
      </c>
    </row>
    <row r="12" spans="1:15" x14ac:dyDescent="0.25">
      <c r="A12" s="46" t="s">
        <v>29</v>
      </c>
      <c r="B12" s="47" t="s">
        <v>30</v>
      </c>
      <c r="C12" s="49">
        <v>7.9</v>
      </c>
      <c r="D12" s="49">
        <v>73</v>
      </c>
      <c r="E12" s="39">
        <v>8.8000000000000007</v>
      </c>
      <c r="F12" s="39">
        <v>99</v>
      </c>
      <c r="G12" s="39"/>
      <c r="H12" s="39"/>
      <c r="I12" s="39"/>
      <c r="J12" s="39"/>
      <c r="K12" s="39"/>
      <c r="L12" s="39"/>
      <c r="M12" s="48"/>
      <c r="N12" s="48"/>
      <c r="O12" s="89">
        <f t="shared" si="0"/>
        <v>8.42</v>
      </c>
    </row>
    <row r="13" spans="1:15" x14ac:dyDescent="0.25">
      <c r="A13" s="46" t="s">
        <v>31</v>
      </c>
      <c r="B13" s="47" t="s">
        <v>32</v>
      </c>
      <c r="C13" s="43">
        <v>8.8000000000000007</v>
      </c>
      <c r="D13" s="50">
        <v>73</v>
      </c>
      <c r="E13" s="39">
        <v>10</v>
      </c>
      <c r="F13" s="39">
        <v>6</v>
      </c>
      <c r="G13" s="39"/>
      <c r="H13" s="39"/>
      <c r="I13" s="39"/>
      <c r="J13" s="39"/>
      <c r="K13" s="39"/>
      <c r="L13" s="39"/>
      <c r="M13" s="48"/>
      <c r="N13" s="48"/>
      <c r="O13" s="89">
        <f t="shared" si="0"/>
        <v>8.89</v>
      </c>
    </row>
    <row r="14" spans="1:15" x14ac:dyDescent="0.25">
      <c r="A14" s="46" t="s">
        <v>33</v>
      </c>
      <c r="B14" s="47" t="s">
        <v>34</v>
      </c>
      <c r="C14" s="39">
        <v>7.4</v>
      </c>
      <c r="D14" s="39">
        <v>136</v>
      </c>
      <c r="E14" s="39">
        <v>8.3000000000000007</v>
      </c>
      <c r="F14" s="39">
        <v>192</v>
      </c>
      <c r="G14" s="39"/>
      <c r="H14" s="39"/>
      <c r="I14" s="39">
        <v>8.4</v>
      </c>
      <c r="J14" s="39">
        <v>24</v>
      </c>
      <c r="K14" s="39"/>
      <c r="L14" s="39"/>
      <c r="M14" s="48"/>
      <c r="N14" s="48"/>
      <c r="O14" s="89">
        <f t="shared" si="0"/>
        <v>7.96</v>
      </c>
    </row>
    <row r="15" spans="1:15" x14ac:dyDescent="0.25">
      <c r="A15" s="46" t="s">
        <v>35</v>
      </c>
      <c r="B15" s="47" t="s">
        <v>36</v>
      </c>
      <c r="C15" s="43">
        <v>8</v>
      </c>
      <c r="D15" s="39">
        <v>136</v>
      </c>
      <c r="E15" s="39">
        <v>7.6</v>
      </c>
      <c r="F15" s="39">
        <v>96</v>
      </c>
      <c r="G15" s="39"/>
      <c r="H15" s="39"/>
      <c r="I15" s="39">
        <v>8.3000000000000007</v>
      </c>
      <c r="J15" s="39">
        <v>46</v>
      </c>
      <c r="K15" s="39"/>
      <c r="L15" s="39"/>
      <c r="M15" s="48"/>
      <c r="N15" s="48"/>
      <c r="O15" s="89">
        <f t="shared" si="0"/>
        <v>7.91</v>
      </c>
    </row>
    <row r="16" spans="1:15" x14ac:dyDescent="0.25">
      <c r="A16" s="46" t="s">
        <v>37</v>
      </c>
      <c r="B16" s="47" t="s">
        <v>38</v>
      </c>
      <c r="C16" s="39">
        <v>8.3000000000000007</v>
      </c>
      <c r="D16" s="39">
        <v>219</v>
      </c>
      <c r="E16" s="39">
        <v>8.4</v>
      </c>
      <c r="F16" s="39">
        <v>566</v>
      </c>
      <c r="G16" s="39"/>
      <c r="H16" s="39"/>
      <c r="I16" s="39">
        <v>8.1999999999999993</v>
      </c>
      <c r="J16" s="39">
        <v>212</v>
      </c>
      <c r="K16" s="39"/>
      <c r="L16" s="39"/>
      <c r="M16" s="48"/>
      <c r="N16" s="48"/>
      <c r="O16" s="89">
        <f t="shared" si="0"/>
        <v>8.34</v>
      </c>
    </row>
    <row r="17" spans="1:15" x14ac:dyDescent="0.25">
      <c r="A17" s="46" t="s">
        <v>39</v>
      </c>
      <c r="B17" s="47" t="s">
        <v>40</v>
      </c>
      <c r="C17" s="39">
        <v>8.1999999999999993</v>
      </c>
      <c r="D17" s="39">
        <v>541</v>
      </c>
      <c r="E17" s="39">
        <v>8.1</v>
      </c>
      <c r="F17" s="39">
        <v>259</v>
      </c>
      <c r="G17" s="39"/>
      <c r="H17" s="39"/>
      <c r="I17" s="39">
        <v>8.3000000000000007</v>
      </c>
      <c r="J17" s="39">
        <v>329</v>
      </c>
      <c r="K17" s="39"/>
      <c r="L17" s="39"/>
      <c r="M17" s="48"/>
      <c r="N17" s="48"/>
      <c r="O17" s="89">
        <f t="shared" si="0"/>
        <v>8.2100000000000009</v>
      </c>
    </row>
    <row r="18" spans="1:15" x14ac:dyDescent="0.25">
      <c r="A18" s="46" t="s">
        <v>41</v>
      </c>
      <c r="B18" s="47" t="s">
        <v>42</v>
      </c>
      <c r="C18" s="39">
        <v>8.4</v>
      </c>
      <c r="D18" s="39">
        <v>339</v>
      </c>
      <c r="E18" s="39">
        <v>8.4</v>
      </c>
      <c r="F18" s="39">
        <v>538</v>
      </c>
      <c r="G18" s="39"/>
      <c r="H18" s="39"/>
      <c r="I18" s="39">
        <v>8.9</v>
      </c>
      <c r="J18" s="39">
        <v>172</v>
      </c>
      <c r="K18" s="39"/>
      <c r="L18" s="39"/>
      <c r="M18" s="48"/>
      <c r="N18" s="48"/>
      <c r="O18" s="89">
        <f t="shared" si="0"/>
        <v>8.48</v>
      </c>
    </row>
    <row r="19" spans="1:15" x14ac:dyDescent="0.25">
      <c r="A19" s="46" t="s">
        <v>43</v>
      </c>
      <c r="B19" s="47" t="s">
        <v>44</v>
      </c>
      <c r="C19" s="39">
        <v>8.5</v>
      </c>
      <c r="D19" s="39">
        <v>182</v>
      </c>
      <c r="E19" s="39">
        <v>9.1</v>
      </c>
      <c r="F19" s="39">
        <v>215</v>
      </c>
      <c r="G19" s="39"/>
      <c r="H19" s="39"/>
      <c r="I19" s="39">
        <v>7.8</v>
      </c>
      <c r="J19" s="39">
        <v>83</v>
      </c>
      <c r="K19" s="39"/>
      <c r="L19" s="39"/>
      <c r="M19" s="48"/>
      <c r="N19" s="48"/>
      <c r="O19" s="89">
        <f t="shared" si="0"/>
        <v>8.65</v>
      </c>
    </row>
    <row r="20" spans="1:15" x14ac:dyDescent="0.25">
      <c r="A20" s="46" t="s">
        <v>45</v>
      </c>
      <c r="B20" s="47" t="s">
        <v>46</v>
      </c>
      <c r="C20" s="39">
        <v>8.4</v>
      </c>
      <c r="D20" s="39">
        <v>232</v>
      </c>
      <c r="E20" s="39">
        <v>9.1</v>
      </c>
      <c r="F20" s="39">
        <v>584</v>
      </c>
      <c r="G20" s="39"/>
      <c r="H20" s="39"/>
      <c r="I20" s="39">
        <v>8.4</v>
      </c>
      <c r="J20" s="39">
        <v>201</v>
      </c>
      <c r="K20" s="39">
        <v>8.3000000000000007</v>
      </c>
      <c r="L20" s="39">
        <v>24</v>
      </c>
      <c r="M20" s="48"/>
      <c r="N20" s="48"/>
      <c r="O20" s="89">
        <f t="shared" si="0"/>
        <v>8.7899999999999991</v>
      </c>
    </row>
    <row r="21" spans="1:15" x14ac:dyDescent="0.25">
      <c r="A21" s="46" t="s">
        <v>47</v>
      </c>
      <c r="B21" s="47" t="s">
        <v>48</v>
      </c>
      <c r="C21" s="39">
        <v>8.1999999999999993</v>
      </c>
      <c r="D21" s="39">
        <v>240</v>
      </c>
      <c r="E21" s="39">
        <v>8.9</v>
      </c>
      <c r="F21" s="39">
        <v>417</v>
      </c>
      <c r="G21" s="39"/>
      <c r="H21" s="39"/>
      <c r="I21" s="39">
        <v>8.9</v>
      </c>
      <c r="J21" s="39">
        <v>351</v>
      </c>
      <c r="K21" s="39"/>
      <c r="L21" s="39"/>
      <c r="M21" s="48"/>
      <c r="N21" s="48"/>
      <c r="O21" s="89">
        <f t="shared" si="0"/>
        <v>8.73</v>
      </c>
    </row>
    <row r="22" spans="1:15" x14ac:dyDescent="0.25">
      <c r="A22" s="46" t="s">
        <v>49</v>
      </c>
      <c r="B22" s="47" t="s">
        <v>50</v>
      </c>
      <c r="C22" s="39">
        <v>7.8</v>
      </c>
      <c r="D22" s="39">
        <v>121</v>
      </c>
      <c r="E22" s="39">
        <v>8.6999999999999993</v>
      </c>
      <c r="F22" s="39">
        <v>66</v>
      </c>
      <c r="G22" s="39"/>
      <c r="H22" s="39"/>
      <c r="I22" s="39">
        <v>6.9</v>
      </c>
      <c r="J22" s="39">
        <v>30</v>
      </c>
      <c r="K22" s="39"/>
      <c r="L22" s="39"/>
      <c r="M22" s="48"/>
      <c r="N22" s="48"/>
      <c r="O22" s="89">
        <f t="shared" si="0"/>
        <v>7.95</v>
      </c>
    </row>
    <row r="23" spans="1:15" x14ac:dyDescent="0.25">
      <c r="A23" s="46" t="s">
        <v>51</v>
      </c>
      <c r="B23" s="47" t="s">
        <v>52</v>
      </c>
      <c r="C23" s="39">
        <v>8.1999999999999993</v>
      </c>
      <c r="D23" s="39">
        <v>326</v>
      </c>
      <c r="E23" s="39">
        <v>7.9</v>
      </c>
      <c r="F23" s="39">
        <v>402</v>
      </c>
      <c r="G23" s="39"/>
      <c r="H23" s="39"/>
      <c r="I23" s="39">
        <v>8.9</v>
      </c>
      <c r="J23" s="39">
        <v>228</v>
      </c>
      <c r="K23" s="39"/>
      <c r="L23" s="39"/>
      <c r="M23" s="48"/>
      <c r="N23" s="48"/>
      <c r="O23" s="89">
        <f t="shared" si="0"/>
        <v>8.24</v>
      </c>
    </row>
    <row r="24" spans="1:15" x14ac:dyDescent="0.25">
      <c r="A24" s="46" t="s">
        <v>53</v>
      </c>
      <c r="B24" s="47" t="s">
        <v>54</v>
      </c>
      <c r="C24" s="39">
        <v>8.6</v>
      </c>
      <c r="D24" s="39">
        <v>153</v>
      </c>
      <c r="E24" s="39">
        <v>8.8000000000000007</v>
      </c>
      <c r="F24" s="39">
        <v>113</v>
      </c>
      <c r="G24" s="39"/>
      <c r="H24" s="39"/>
      <c r="I24" s="39">
        <v>9.4</v>
      </c>
      <c r="J24" s="39">
        <v>190</v>
      </c>
      <c r="K24" s="39"/>
      <c r="L24" s="39"/>
      <c r="M24" s="48"/>
      <c r="N24" s="48"/>
      <c r="O24" s="89">
        <f t="shared" si="0"/>
        <v>8.98</v>
      </c>
    </row>
    <row r="25" spans="1:15" ht="30" x14ac:dyDescent="0.25">
      <c r="A25" s="46" t="s">
        <v>55</v>
      </c>
      <c r="B25" s="47" t="s">
        <v>56</v>
      </c>
      <c r="C25" s="39">
        <v>8.3000000000000007</v>
      </c>
      <c r="D25" s="39">
        <v>156</v>
      </c>
      <c r="E25" s="39">
        <v>8.6999999999999993</v>
      </c>
      <c r="F25" s="39">
        <v>237</v>
      </c>
      <c r="G25" s="39"/>
      <c r="H25" s="39"/>
      <c r="I25" s="43">
        <v>9</v>
      </c>
      <c r="J25" s="39">
        <v>24</v>
      </c>
      <c r="K25" s="43"/>
      <c r="L25" s="39"/>
      <c r="M25" s="48"/>
      <c r="N25" s="48"/>
      <c r="O25" s="89">
        <f t="shared" si="0"/>
        <v>8.57</v>
      </c>
    </row>
    <row r="26" spans="1:15" x14ac:dyDescent="0.25">
      <c r="A26" s="46" t="s">
        <v>57</v>
      </c>
      <c r="B26" s="47" t="s">
        <v>58</v>
      </c>
      <c r="C26" s="39">
        <v>7.3</v>
      </c>
      <c r="D26" s="39">
        <v>351</v>
      </c>
      <c r="E26" s="39">
        <v>7.3</v>
      </c>
      <c r="F26" s="39">
        <v>338</v>
      </c>
      <c r="G26" s="39"/>
      <c r="H26" s="39"/>
      <c r="I26" s="39">
        <v>8.4</v>
      </c>
      <c r="J26" s="39">
        <v>364</v>
      </c>
      <c r="K26" s="39">
        <v>8.3000000000000007</v>
      </c>
      <c r="L26" s="39">
        <v>24</v>
      </c>
      <c r="M26" s="48"/>
      <c r="N26" s="48"/>
      <c r="O26" s="89">
        <f t="shared" si="0"/>
        <v>7.69</v>
      </c>
    </row>
    <row r="27" spans="1:15" x14ac:dyDescent="0.25">
      <c r="A27" s="46" t="s">
        <v>59</v>
      </c>
      <c r="B27" s="47" t="s">
        <v>60</v>
      </c>
      <c r="C27" s="39">
        <v>8.1999999999999993</v>
      </c>
      <c r="D27" s="39">
        <v>240</v>
      </c>
      <c r="E27" s="39">
        <v>9.6999999999999993</v>
      </c>
      <c r="F27" s="39">
        <v>110</v>
      </c>
      <c r="G27" s="39"/>
      <c r="H27" s="39"/>
      <c r="I27" s="43">
        <v>8</v>
      </c>
      <c r="J27" s="39">
        <v>32</v>
      </c>
      <c r="K27" s="43"/>
      <c r="L27" s="39"/>
      <c r="M27" s="48"/>
      <c r="N27" s="48"/>
      <c r="O27" s="89">
        <f t="shared" si="0"/>
        <v>8.6199999999999992</v>
      </c>
    </row>
    <row r="28" spans="1:15" x14ac:dyDescent="0.25">
      <c r="A28" s="46" t="s">
        <v>61</v>
      </c>
      <c r="B28" s="47" t="s">
        <v>62</v>
      </c>
      <c r="C28" s="39">
        <v>8.1999999999999993</v>
      </c>
      <c r="D28" s="39">
        <v>186</v>
      </c>
      <c r="E28" s="39">
        <v>8.6</v>
      </c>
      <c r="F28" s="39">
        <v>354</v>
      </c>
      <c r="G28" s="39"/>
      <c r="H28" s="39"/>
      <c r="I28" s="39">
        <v>7.7</v>
      </c>
      <c r="J28" s="39">
        <v>65</v>
      </c>
      <c r="K28" s="39"/>
      <c r="L28" s="39"/>
      <c r="M28" s="48"/>
      <c r="N28" s="48"/>
      <c r="O28" s="89">
        <f t="shared" si="0"/>
        <v>8.3800000000000008</v>
      </c>
    </row>
    <row r="29" spans="1:15" x14ac:dyDescent="0.25">
      <c r="A29" s="46" t="s">
        <v>63</v>
      </c>
      <c r="B29" s="51" t="s">
        <v>64</v>
      </c>
      <c r="C29" s="39">
        <v>8.4</v>
      </c>
      <c r="D29" s="39">
        <v>1064</v>
      </c>
      <c r="E29" s="39">
        <v>8.8000000000000007</v>
      </c>
      <c r="F29" s="39">
        <v>790</v>
      </c>
      <c r="G29" s="39">
        <v>8.8000000000000007</v>
      </c>
      <c r="H29" s="39">
        <v>293</v>
      </c>
      <c r="I29" s="39">
        <v>8.6</v>
      </c>
      <c r="J29" s="39">
        <v>806</v>
      </c>
      <c r="K29" s="39"/>
      <c r="L29" s="39"/>
      <c r="M29" s="48"/>
      <c r="N29" s="48"/>
      <c r="O29" s="89">
        <f t="shared" si="0"/>
        <v>8.6</v>
      </c>
    </row>
    <row r="30" spans="1:15" x14ac:dyDescent="0.25">
      <c r="A30" s="46" t="s">
        <v>65</v>
      </c>
      <c r="B30" s="52" t="s">
        <v>66</v>
      </c>
      <c r="C30" s="39">
        <v>6.2</v>
      </c>
      <c r="D30" s="39">
        <v>1106</v>
      </c>
      <c r="E30" s="39"/>
      <c r="F30" s="39"/>
      <c r="G30" s="39"/>
      <c r="H30" s="39"/>
      <c r="I30" s="48"/>
      <c r="J30" s="48"/>
      <c r="K30" s="48"/>
      <c r="L30" s="48"/>
      <c r="M30" s="48"/>
      <c r="N30" s="48"/>
      <c r="O30" s="89">
        <f t="shared" si="0"/>
        <v>6.2</v>
      </c>
    </row>
    <row r="31" spans="1:15" ht="15.75" thickBot="1" x14ac:dyDescent="0.3">
      <c r="A31" s="53"/>
      <c r="B31" s="54"/>
      <c r="C31" s="57"/>
      <c r="D31" s="56"/>
      <c r="E31" s="56"/>
      <c r="F31" s="56"/>
      <c r="G31" s="55" t="s">
        <v>67</v>
      </c>
      <c r="H31" s="56"/>
      <c r="I31" s="101" t="s">
        <v>68</v>
      </c>
      <c r="J31" s="102"/>
      <c r="K31" s="103" t="s">
        <v>4</v>
      </c>
      <c r="L31" s="102"/>
      <c r="M31" s="58"/>
      <c r="N31" s="58"/>
      <c r="O31" s="59" t="s">
        <v>69</v>
      </c>
    </row>
    <row r="32" spans="1:15" ht="63" customHeight="1" thickBot="1" x14ac:dyDescent="0.3">
      <c r="A32" s="91" t="s">
        <v>70</v>
      </c>
      <c r="B32" s="92" t="s">
        <v>71</v>
      </c>
      <c r="C32" s="61">
        <v>7.8</v>
      </c>
      <c r="D32" s="61">
        <v>18145</v>
      </c>
      <c r="E32" s="61">
        <v>8.4</v>
      </c>
      <c r="F32" s="61">
        <v>6458</v>
      </c>
      <c r="G32" s="93">
        <v>8.5</v>
      </c>
      <c r="H32" s="93">
        <v>559</v>
      </c>
      <c r="I32" s="60">
        <v>8.5</v>
      </c>
      <c r="J32" s="61"/>
      <c r="K32" s="62">
        <v>4088</v>
      </c>
      <c r="L32" s="63"/>
      <c r="M32" s="94">
        <v>7.8</v>
      </c>
      <c r="N32" s="95">
        <v>21596</v>
      </c>
      <c r="O32" s="96">
        <f>ROUND((C32*D32+E32*F32+G32*H32+I32*J32+K32*L32+M32*N32)/(D32+F32+H32+J32+L32+N32),2)</f>
        <v>7.89</v>
      </c>
    </row>
    <row r="33" spans="1:23" x14ac:dyDescent="0.25">
      <c r="A33" s="71"/>
      <c r="B33" s="64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65"/>
    </row>
    <row r="34" spans="1:23" ht="30.75" customHeight="1" x14ac:dyDescent="0.25">
      <c r="A34" s="66"/>
      <c r="B34" s="66" t="s">
        <v>108</v>
      </c>
      <c r="C34" s="66"/>
      <c r="D34" s="67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</row>
    <row r="35" spans="1:23" x14ac:dyDescent="0.25">
      <c r="A35" s="71"/>
      <c r="B35" s="71"/>
      <c r="C35" s="71"/>
      <c r="F35" s="68"/>
      <c r="G35" s="69"/>
      <c r="H35" s="70"/>
      <c r="J35" s="71"/>
      <c r="K35" s="71"/>
      <c r="L35" s="71"/>
      <c r="M35" s="71"/>
      <c r="N35" s="71"/>
      <c r="O35" s="71"/>
      <c r="P35" s="71"/>
      <c r="Q35" s="104"/>
      <c r="R35" s="104"/>
      <c r="S35" s="104"/>
      <c r="T35" s="104"/>
      <c r="U35" s="71"/>
      <c r="V35" s="71"/>
      <c r="W35" s="71"/>
    </row>
    <row r="36" spans="1:23" x14ac:dyDescent="0.25">
      <c r="A36" s="72"/>
      <c r="B36" s="73" t="s">
        <v>109</v>
      </c>
      <c r="C36" s="74"/>
      <c r="D36" s="74"/>
      <c r="E36" s="74"/>
      <c r="F36" s="75"/>
      <c r="G36" s="76"/>
      <c r="H36" s="77"/>
      <c r="I36" s="78"/>
      <c r="J36" s="71"/>
      <c r="K36" s="71"/>
    </row>
    <row r="37" spans="1:23" x14ac:dyDescent="0.25">
      <c r="B37" s="79"/>
      <c r="C37" s="79"/>
      <c r="D37" s="80" t="s">
        <v>104</v>
      </c>
      <c r="E37" s="79"/>
      <c r="F37" s="81"/>
    </row>
    <row r="38" spans="1:23" x14ac:dyDescent="0.25">
      <c r="B38" s="98" t="s">
        <v>105</v>
      </c>
      <c r="C38" s="79"/>
      <c r="D38" s="79"/>
      <c r="E38" s="79"/>
    </row>
    <row r="39" spans="1:23" ht="39.75" customHeight="1" x14ac:dyDescent="0.25">
      <c r="B39" s="110" t="s">
        <v>106</v>
      </c>
      <c r="C39" s="111"/>
      <c r="D39" s="111"/>
      <c r="E39" s="111"/>
      <c r="F39" s="111"/>
    </row>
    <row r="40" spans="1:23" ht="58.5" customHeight="1" x14ac:dyDescent="0.25">
      <c r="B40" s="108" t="s">
        <v>107</v>
      </c>
      <c r="C40" s="109"/>
      <c r="D40" s="109"/>
      <c r="E40" s="109"/>
      <c r="F40" s="109"/>
    </row>
    <row r="41" spans="1:23" ht="15.75" thickBot="1" x14ac:dyDescent="0.3"/>
    <row r="42" spans="1:23" ht="64.5" customHeight="1" thickBot="1" x14ac:dyDescent="0.3">
      <c r="B42" s="105" t="s">
        <v>72</v>
      </c>
      <c r="C42" s="106"/>
      <c r="D42" s="106"/>
      <c r="E42" s="106"/>
      <c r="F42" s="107"/>
      <c r="G42" s="82"/>
      <c r="H42" s="82"/>
      <c r="I42" s="82"/>
    </row>
    <row r="43" spans="1:23" ht="107.25" customHeight="1" thickBot="1" x14ac:dyDescent="0.3">
      <c r="B43" s="2" t="s">
        <v>73</v>
      </c>
      <c r="C43" s="3" t="s">
        <v>74</v>
      </c>
      <c r="D43" s="2" t="s">
        <v>75</v>
      </c>
      <c r="E43" s="10" t="s">
        <v>76</v>
      </c>
      <c r="F43" s="11" t="s">
        <v>77</v>
      </c>
      <c r="G43" s="83"/>
      <c r="H43" s="84"/>
      <c r="J43" s="71"/>
    </row>
    <row r="44" spans="1:23" ht="30" x14ac:dyDescent="0.25">
      <c r="B44" s="12" t="s">
        <v>78</v>
      </c>
      <c r="C44" s="13" t="s">
        <v>79</v>
      </c>
      <c r="D44" s="14" t="s">
        <v>80</v>
      </c>
      <c r="E44" s="15" t="s">
        <v>80</v>
      </c>
      <c r="F44" s="15" t="s">
        <v>80</v>
      </c>
      <c r="G44" s="85"/>
      <c r="H44" s="84"/>
      <c r="J44" s="71"/>
    </row>
    <row r="45" spans="1:23" ht="30" x14ac:dyDescent="0.25">
      <c r="B45" s="30" t="s">
        <v>81</v>
      </c>
      <c r="C45" s="16"/>
      <c r="D45" s="16"/>
      <c r="E45" s="16"/>
      <c r="F45" s="1"/>
      <c r="G45" s="67"/>
      <c r="H45" s="8"/>
      <c r="J45" s="71"/>
    </row>
    <row r="46" spans="1:23" ht="30" x14ac:dyDescent="0.25">
      <c r="B46" s="30" t="s">
        <v>82</v>
      </c>
      <c r="C46" s="16"/>
      <c r="D46" s="17"/>
      <c r="E46" s="17"/>
      <c r="F46" s="18"/>
      <c r="G46" s="8"/>
      <c r="H46" s="8"/>
      <c r="J46" s="71"/>
    </row>
    <row r="47" spans="1:23" ht="15.75" thickBot="1" x14ac:dyDescent="0.3">
      <c r="B47" s="19" t="s">
        <v>83</v>
      </c>
      <c r="C47" s="19"/>
      <c r="D47" s="20"/>
      <c r="E47" s="20"/>
      <c r="F47" s="21"/>
      <c r="G47" s="8"/>
      <c r="H47" s="8"/>
      <c r="J47" s="71"/>
    </row>
    <row r="48" spans="1:23" ht="45.75" thickBot="1" x14ac:dyDescent="0.3">
      <c r="B48" s="5" t="s">
        <v>84</v>
      </c>
      <c r="C48" s="4" t="s">
        <v>85</v>
      </c>
      <c r="D48" s="22" t="s">
        <v>86</v>
      </c>
      <c r="E48" s="22" t="s">
        <v>87</v>
      </c>
      <c r="F48" s="5" t="s">
        <v>88</v>
      </c>
      <c r="G48" s="86"/>
      <c r="H48" s="8"/>
      <c r="J48" s="71"/>
    </row>
    <row r="49" spans="2:10" ht="90.75" customHeight="1" thickBot="1" x14ac:dyDescent="0.3">
      <c r="B49" s="5" t="s">
        <v>89</v>
      </c>
      <c r="C49" s="5" t="s">
        <v>90</v>
      </c>
      <c r="D49" s="6" t="s">
        <v>80</v>
      </c>
      <c r="E49" s="5" t="s">
        <v>91</v>
      </c>
      <c r="F49" s="9" t="s">
        <v>80</v>
      </c>
      <c r="G49" s="86"/>
      <c r="H49" s="8"/>
      <c r="J49" s="71"/>
    </row>
    <row r="50" spans="2:10" ht="15.75" thickBot="1" x14ac:dyDescent="0.3">
      <c r="B50" s="5" t="s">
        <v>92</v>
      </c>
      <c r="C50" s="4" t="s">
        <v>93</v>
      </c>
      <c r="D50" s="6" t="s">
        <v>80</v>
      </c>
      <c r="E50" s="5" t="s">
        <v>94</v>
      </c>
      <c r="F50" s="9" t="s">
        <v>80</v>
      </c>
      <c r="G50" s="86"/>
      <c r="H50" s="86"/>
      <c r="J50" s="71"/>
    </row>
    <row r="51" spans="2:10" x14ac:dyDescent="0.25">
      <c r="B51" s="23" t="s">
        <v>95</v>
      </c>
      <c r="C51" s="24" t="s">
        <v>96</v>
      </c>
      <c r="D51" s="17" t="s">
        <v>80</v>
      </c>
      <c r="E51" s="14" t="s">
        <v>80</v>
      </c>
      <c r="F51" s="99" t="s">
        <v>97</v>
      </c>
      <c r="G51" s="8"/>
      <c r="H51" s="8"/>
      <c r="J51" s="71"/>
    </row>
    <row r="52" spans="2:10" ht="25.5" x14ac:dyDescent="0.25">
      <c r="B52" s="1" t="s">
        <v>98</v>
      </c>
      <c r="C52" s="26"/>
      <c r="D52" s="17"/>
      <c r="E52" s="17"/>
      <c r="F52" s="100"/>
      <c r="G52" s="8"/>
      <c r="H52" s="8"/>
      <c r="J52" s="71"/>
    </row>
    <row r="53" spans="2:10" ht="25.5" x14ac:dyDescent="0.25">
      <c r="B53" s="1" t="s">
        <v>99</v>
      </c>
      <c r="C53" s="30"/>
      <c r="D53" s="17"/>
      <c r="E53" s="17"/>
      <c r="F53" s="100"/>
      <c r="G53" s="8"/>
      <c r="H53" s="8"/>
      <c r="J53" s="71"/>
    </row>
    <row r="54" spans="2:10" x14ac:dyDescent="0.25">
      <c r="B54" s="25" t="s">
        <v>100</v>
      </c>
      <c r="C54" s="26"/>
      <c r="D54" s="17"/>
      <c r="E54" s="17"/>
      <c r="F54" s="1"/>
      <c r="G54" s="8"/>
      <c r="H54" s="8"/>
      <c r="J54" s="71"/>
    </row>
    <row r="55" spans="2:10" x14ac:dyDescent="0.25">
      <c r="B55" s="27" t="s">
        <v>101</v>
      </c>
      <c r="C55" s="26"/>
      <c r="D55" s="17"/>
      <c r="E55" s="17"/>
      <c r="F55" s="1"/>
      <c r="G55" s="8"/>
      <c r="H55" s="8"/>
      <c r="J55" s="71"/>
    </row>
    <row r="56" spans="2:10" ht="26.25" thickBot="1" x14ac:dyDescent="0.3">
      <c r="B56" s="28" t="s">
        <v>102</v>
      </c>
      <c r="C56" s="29"/>
      <c r="D56" s="20"/>
      <c r="E56" s="20"/>
      <c r="F56" s="21"/>
      <c r="G56" s="8"/>
      <c r="H56" s="8"/>
      <c r="J56" s="71"/>
    </row>
    <row r="57" spans="2:10" x14ac:dyDescent="0.25">
      <c r="E57" s="71"/>
      <c r="F57" s="8"/>
      <c r="G57" s="8"/>
      <c r="H57" s="8"/>
      <c r="J57" s="71"/>
    </row>
    <row r="58" spans="2:10" x14ac:dyDescent="0.25">
      <c r="E58" s="71"/>
      <c r="F58" s="8"/>
      <c r="G58" s="8"/>
      <c r="H58" s="8"/>
      <c r="J58" s="71"/>
    </row>
    <row r="59" spans="2:10" x14ac:dyDescent="0.25">
      <c r="E59" s="71"/>
      <c r="F59" s="87"/>
      <c r="G59" s="87"/>
      <c r="H59" s="87"/>
      <c r="J59" s="71"/>
    </row>
    <row r="60" spans="2:10" x14ac:dyDescent="0.25">
      <c r="E60" s="71"/>
      <c r="F60" s="88"/>
      <c r="G60" s="88"/>
      <c r="H60" s="88"/>
      <c r="J60" s="71"/>
    </row>
    <row r="61" spans="2:10" x14ac:dyDescent="0.25">
      <c r="E61" s="71"/>
      <c r="F61" s="8"/>
      <c r="G61" s="8"/>
      <c r="H61" s="8"/>
      <c r="J61" s="71"/>
    </row>
    <row r="62" spans="2:10" x14ac:dyDescent="0.25">
      <c r="E62" s="71"/>
      <c r="F62" s="8"/>
      <c r="G62" s="8"/>
      <c r="H62" s="8"/>
      <c r="J62" s="71"/>
    </row>
    <row r="63" spans="2:10" x14ac:dyDescent="0.25">
      <c r="E63" s="71"/>
      <c r="F63" s="8"/>
      <c r="G63" s="8"/>
      <c r="H63" s="8"/>
      <c r="J63" s="71"/>
    </row>
    <row r="64" spans="2:10" x14ac:dyDescent="0.25">
      <c r="E64" s="71"/>
      <c r="F64" s="8"/>
      <c r="G64" s="8"/>
      <c r="H64" s="8"/>
      <c r="J64" s="71"/>
    </row>
    <row r="65" spans="5:10" x14ac:dyDescent="0.25">
      <c r="E65" s="71"/>
      <c r="F65" s="8"/>
      <c r="G65" s="8"/>
      <c r="H65" s="8"/>
      <c r="J65" s="71"/>
    </row>
    <row r="66" spans="5:10" x14ac:dyDescent="0.25">
      <c r="E66" s="71"/>
      <c r="F66" s="8"/>
      <c r="G66" s="8"/>
      <c r="H66" s="8"/>
      <c r="J66" s="71"/>
    </row>
    <row r="67" spans="5:10" x14ac:dyDescent="0.25">
      <c r="E67" s="71"/>
      <c r="F67" s="8"/>
      <c r="G67" s="8"/>
      <c r="H67" s="8"/>
      <c r="J67" s="71"/>
    </row>
    <row r="68" spans="5:10" x14ac:dyDescent="0.25">
      <c r="E68" s="71"/>
      <c r="F68" s="8"/>
      <c r="G68" s="8"/>
      <c r="H68" s="8"/>
      <c r="J68" s="71"/>
    </row>
    <row r="69" spans="5:10" x14ac:dyDescent="0.25">
      <c r="E69" s="71"/>
      <c r="F69" s="87"/>
      <c r="G69" s="87"/>
      <c r="H69" s="87"/>
      <c r="J69" s="71"/>
    </row>
    <row r="70" spans="5:10" x14ac:dyDescent="0.25">
      <c r="E70" s="71"/>
      <c r="F70" s="88"/>
      <c r="G70" s="88"/>
      <c r="H70" s="88"/>
      <c r="J70" s="71"/>
    </row>
    <row r="71" spans="5:10" x14ac:dyDescent="0.25">
      <c r="E71" s="71"/>
      <c r="F71" s="8"/>
      <c r="G71" s="8"/>
      <c r="H71" s="8"/>
      <c r="J71" s="71"/>
    </row>
    <row r="72" spans="5:10" x14ac:dyDescent="0.25">
      <c r="E72" s="71"/>
      <c r="F72" s="8"/>
      <c r="G72" s="8"/>
      <c r="H72" s="8"/>
      <c r="J72" s="71"/>
    </row>
    <row r="73" spans="5:10" x14ac:dyDescent="0.25">
      <c r="E73" s="71"/>
      <c r="F73" s="8"/>
      <c r="G73" s="8"/>
      <c r="H73" s="8"/>
      <c r="J73" s="71"/>
    </row>
    <row r="74" spans="5:10" x14ac:dyDescent="0.25">
      <c r="E74" s="71"/>
      <c r="F74" s="8"/>
      <c r="G74" s="8"/>
      <c r="H74" s="8"/>
      <c r="J74" s="71"/>
    </row>
    <row r="75" spans="5:10" x14ac:dyDescent="0.25">
      <c r="E75" s="71"/>
      <c r="F75" s="8"/>
      <c r="G75" s="8"/>
      <c r="H75" s="8"/>
      <c r="J75" s="71"/>
    </row>
    <row r="76" spans="5:10" x14ac:dyDescent="0.25">
      <c r="E76" s="71"/>
      <c r="F76" s="8"/>
      <c r="G76" s="8"/>
      <c r="H76" s="8"/>
      <c r="J76" s="71"/>
    </row>
    <row r="77" spans="5:10" x14ac:dyDescent="0.25">
      <c r="E77" s="71"/>
      <c r="F77" s="8"/>
      <c r="G77" s="8"/>
      <c r="H77" s="8"/>
      <c r="J77" s="71"/>
    </row>
    <row r="78" spans="5:10" x14ac:dyDescent="0.25">
      <c r="E78" s="71"/>
      <c r="F78" s="8"/>
      <c r="G78" s="8"/>
      <c r="H78" s="8"/>
      <c r="J78" s="71"/>
    </row>
    <row r="79" spans="5:10" x14ac:dyDescent="0.25">
      <c r="E79" s="71"/>
      <c r="F79" s="8"/>
      <c r="G79" s="8"/>
      <c r="H79" s="8"/>
      <c r="J79" s="71"/>
    </row>
    <row r="80" spans="5:10" x14ac:dyDescent="0.25">
      <c r="E80" s="71"/>
      <c r="F80" s="8"/>
      <c r="G80" s="8"/>
      <c r="H80" s="8"/>
      <c r="J80" s="71"/>
    </row>
    <row r="81" spans="5:10" x14ac:dyDescent="0.25">
      <c r="E81" s="71"/>
      <c r="F81" s="8"/>
      <c r="G81" s="8"/>
      <c r="H81" s="8"/>
      <c r="J81" s="71"/>
    </row>
    <row r="82" spans="5:10" x14ac:dyDescent="0.25">
      <c r="E82" s="71"/>
      <c r="F82" s="8"/>
      <c r="G82" s="8"/>
      <c r="H82" s="8"/>
      <c r="J82" s="71"/>
    </row>
    <row r="83" spans="5:10" x14ac:dyDescent="0.25">
      <c r="E83" s="71"/>
      <c r="F83" s="8"/>
      <c r="G83" s="8"/>
      <c r="H83" s="8"/>
      <c r="J83" s="71"/>
    </row>
    <row r="84" spans="5:10" x14ac:dyDescent="0.25">
      <c r="E84" s="71"/>
      <c r="F84" s="8"/>
      <c r="G84" s="8"/>
      <c r="H84" s="8"/>
      <c r="J84" s="71"/>
    </row>
    <row r="85" spans="5:10" x14ac:dyDescent="0.25">
      <c r="E85" s="71"/>
      <c r="F85" s="8"/>
      <c r="G85" s="8"/>
      <c r="H85" s="8"/>
      <c r="J85" s="71"/>
    </row>
    <row r="86" spans="5:10" x14ac:dyDescent="0.25">
      <c r="E86" s="71"/>
      <c r="F86" s="8"/>
      <c r="G86" s="8"/>
      <c r="H86" s="8"/>
      <c r="J86" s="71"/>
    </row>
    <row r="87" spans="5:10" x14ac:dyDescent="0.25">
      <c r="E87" s="71"/>
      <c r="F87" s="8"/>
      <c r="G87" s="8"/>
      <c r="H87" s="8"/>
      <c r="J87" s="71"/>
    </row>
    <row r="88" spans="5:10" x14ac:dyDescent="0.25">
      <c r="E88" s="71"/>
      <c r="F88" s="8"/>
      <c r="G88" s="8"/>
      <c r="H88" s="8"/>
      <c r="J88" s="71"/>
    </row>
    <row r="89" spans="5:10" x14ac:dyDescent="0.25">
      <c r="E89" s="71"/>
      <c r="F89" s="8"/>
      <c r="G89" s="8"/>
      <c r="H89" s="8"/>
      <c r="J89" s="71"/>
    </row>
    <row r="90" spans="5:10" x14ac:dyDescent="0.25">
      <c r="E90" s="71"/>
      <c r="F90" s="8"/>
      <c r="G90" s="8"/>
      <c r="H90" s="8"/>
      <c r="J90" s="71"/>
    </row>
    <row r="91" spans="5:10" x14ac:dyDescent="0.25">
      <c r="E91" s="71"/>
      <c r="F91" s="8"/>
      <c r="G91" s="8"/>
      <c r="H91" s="8"/>
      <c r="J91" s="71"/>
    </row>
    <row r="92" spans="5:10" x14ac:dyDescent="0.25">
      <c r="E92" s="71"/>
      <c r="F92" s="8"/>
      <c r="G92" s="8"/>
      <c r="H92" s="8"/>
      <c r="J92" s="71"/>
    </row>
    <row r="93" spans="5:10" x14ac:dyDescent="0.25">
      <c r="E93" s="71"/>
      <c r="F93" s="8"/>
      <c r="G93" s="8"/>
      <c r="H93" s="8"/>
      <c r="J93" s="71"/>
    </row>
    <row r="94" spans="5:10" x14ac:dyDescent="0.25">
      <c r="E94" s="71"/>
      <c r="F94" s="8"/>
      <c r="G94" s="8"/>
      <c r="H94" s="8"/>
      <c r="J94" s="71"/>
    </row>
    <row r="95" spans="5:10" x14ac:dyDescent="0.25">
      <c r="E95" s="71"/>
      <c r="F95" s="8"/>
      <c r="G95" s="8"/>
      <c r="H95" s="8"/>
      <c r="J95" s="71"/>
    </row>
    <row r="96" spans="5:10" x14ac:dyDescent="0.25">
      <c r="E96" s="71"/>
      <c r="F96" s="8"/>
      <c r="G96" s="8"/>
      <c r="H96" s="8"/>
      <c r="J96" s="71"/>
    </row>
    <row r="97" spans="5:10" x14ac:dyDescent="0.25">
      <c r="E97" s="71"/>
      <c r="F97" s="8"/>
      <c r="G97" s="8"/>
      <c r="H97" s="8"/>
      <c r="J97" s="71"/>
    </row>
    <row r="98" spans="5:10" x14ac:dyDescent="0.25">
      <c r="E98" s="71"/>
      <c r="F98" s="8"/>
      <c r="G98" s="8"/>
      <c r="H98" s="8"/>
      <c r="J98" s="71"/>
    </row>
    <row r="99" spans="5:10" x14ac:dyDescent="0.25">
      <c r="E99" s="71"/>
      <c r="F99" s="8"/>
      <c r="G99" s="8"/>
      <c r="H99" s="8"/>
      <c r="J99" s="71"/>
    </row>
    <row r="100" spans="5:10" x14ac:dyDescent="0.25">
      <c r="E100" s="71"/>
      <c r="F100" s="8"/>
      <c r="G100" s="8"/>
      <c r="H100" s="8"/>
      <c r="J100" s="71"/>
    </row>
    <row r="101" spans="5:10" x14ac:dyDescent="0.25">
      <c r="E101" s="71"/>
      <c r="F101" s="8"/>
      <c r="G101" s="8"/>
      <c r="H101" s="8"/>
      <c r="J101" s="71"/>
    </row>
    <row r="102" spans="5:10" x14ac:dyDescent="0.25">
      <c r="E102" s="71"/>
      <c r="F102" s="8"/>
      <c r="G102" s="8"/>
      <c r="H102" s="8"/>
      <c r="J102" s="71"/>
    </row>
    <row r="103" spans="5:10" x14ac:dyDescent="0.25">
      <c r="E103" s="71"/>
      <c r="F103" s="8"/>
      <c r="G103" s="8"/>
      <c r="H103" s="8"/>
      <c r="J103" s="71"/>
    </row>
    <row r="104" spans="5:10" x14ac:dyDescent="0.25">
      <c r="E104" s="71"/>
      <c r="F104" s="8"/>
      <c r="G104" s="8"/>
      <c r="H104" s="8"/>
      <c r="J104" s="71"/>
    </row>
    <row r="105" spans="5:10" x14ac:dyDescent="0.25">
      <c r="E105" s="71"/>
      <c r="F105" s="8"/>
      <c r="G105" s="8"/>
      <c r="H105" s="8"/>
      <c r="J105" s="71"/>
    </row>
    <row r="106" spans="5:10" x14ac:dyDescent="0.25">
      <c r="E106" s="71"/>
      <c r="F106" s="8"/>
      <c r="G106" s="8"/>
      <c r="H106" s="8"/>
      <c r="J106" s="71"/>
    </row>
    <row r="107" spans="5:10" x14ac:dyDescent="0.25">
      <c r="E107" s="71"/>
      <c r="F107" s="8"/>
      <c r="G107" s="8"/>
      <c r="H107" s="8"/>
      <c r="J107" s="71"/>
    </row>
    <row r="108" spans="5:10" x14ac:dyDescent="0.25">
      <c r="E108" s="71"/>
      <c r="F108" s="8"/>
      <c r="G108" s="8"/>
      <c r="H108" s="8"/>
      <c r="J108" s="71"/>
    </row>
    <row r="109" spans="5:10" x14ac:dyDescent="0.25">
      <c r="E109" s="71"/>
      <c r="F109" s="8"/>
      <c r="G109" s="8"/>
      <c r="H109" s="8"/>
      <c r="J109" s="71"/>
    </row>
    <row r="110" spans="5:10" x14ac:dyDescent="0.25">
      <c r="E110" s="71"/>
      <c r="F110" s="8"/>
      <c r="G110" s="8"/>
      <c r="H110" s="8"/>
      <c r="J110" s="71"/>
    </row>
    <row r="111" spans="5:10" x14ac:dyDescent="0.25">
      <c r="E111" s="71"/>
      <c r="F111" s="8"/>
      <c r="G111" s="8"/>
      <c r="H111" s="8"/>
      <c r="J111" s="71"/>
    </row>
    <row r="112" spans="5:10" x14ac:dyDescent="0.25">
      <c r="E112" s="71"/>
      <c r="F112" s="8"/>
      <c r="G112" s="8"/>
      <c r="H112" s="8"/>
      <c r="J112" s="71"/>
    </row>
    <row r="113" spans="5:10" x14ac:dyDescent="0.25">
      <c r="E113" s="71"/>
      <c r="F113" s="71"/>
      <c r="G113" s="71"/>
      <c r="H113" s="71"/>
      <c r="J113" s="71"/>
    </row>
    <row r="114" spans="5:10" x14ac:dyDescent="0.25">
      <c r="E114" s="71"/>
      <c r="F114" s="71"/>
      <c r="G114" s="71"/>
      <c r="H114" s="71"/>
      <c r="J114" s="71"/>
    </row>
    <row r="115" spans="5:10" x14ac:dyDescent="0.25">
      <c r="E115" s="71"/>
      <c r="F115" s="71"/>
      <c r="G115" s="71"/>
      <c r="H115" s="71"/>
      <c r="J115" s="71"/>
    </row>
    <row r="116" spans="5:10" x14ac:dyDescent="0.25">
      <c r="E116" s="71"/>
      <c r="F116" s="71"/>
      <c r="G116" s="71"/>
      <c r="H116" s="71"/>
      <c r="J116" s="71"/>
    </row>
    <row r="117" spans="5:10" x14ac:dyDescent="0.25">
      <c r="E117" s="71"/>
      <c r="F117" s="71"/>
      <c r="G117" s="71"/>
      <c r="H117" s="71"/>
      <c r="J117" s="71"/>
    </row>
    <row r="118" spans="5:10" x14ac:dyDescent="0.25">
      <c r="E118" s="71"/>
      <c r="F118" s="71"/>
      <c r="H118" s="71"/>
      <c r="I118" s="71"/>
      <c r="J118" s="71"/>
    </row>
    <row r="119" spans="5:10" x14ac:dyDescent="0.25">
      <c r="E119" s="71"/>
      <c r="F119" s="71"/>
      <c r="H119" s="71"/>
      <c r="I119" s="71"/>
      <c r="J119" s="71"/>
    </row>
    <row r="120" spans="5:10" x14ac:dyDescent="0.25">
      <c r="E120" s="71"/>
      <c r="F120" s="71"/>
      <c r="H120" s="71"/>
      <c r="I120" s="71"/>
      <c r="J120" s="71"/>
    </row>
    <row r="121" spans="5:10" x14ac:dyDescent="0.25">
      <c r="E121" s="71"/>
      <c r="F121" s="71"/>
      <c r="H121" s="71"/>
      <c r="I121" s="71"/>
      <c r="J121" s="71"/>
    </row>
    <row r="122" spans="5:10" x14ac:dyDescent="0.25">
      <c r="E122" s="71"/>
      <c r="F122" s="71"/>
    </row>
    <row r="123" spans="5:10" x14ac:dyDescent="0.25">
      <c r="E123" s="71"/>
      <c r="F123" s="71"/>
    </row>
    <row r="124" spans="5:10" x14ac:dyDescent="0.25">
      <c r="E124" s="71"/>
      <c r="F124" s="71"/>
    </row>
    <row r="125" spans="5:10" x14ac:dyDescent="0.25">
      <c r="E125" s="71"/>
      <c r="F125" s="71"/>
    </row>
    <row r="126" spans="5:10" x14ac:dyDescent="0.25">
      <c r="E126" s="71"/>
      <c r="F126" s="71"/>
    </row>
    <row r="127" spans="5:10" x14ac:dyDescent="0.25">
      <c r="E127" s="71"/>
      <c r="F127" s="71"/>
    </row>
  </sheetData>
  <sheetProtection algorithmName="SHA-512" hashValue="exQzifiLeCG54RI3VPQEKUmfm342H07JlBlo1gC+i2t9iCDzja1J5fPlDOVe9Bxybc+FGBlq92qm+p3q58coEg==" saltValue="TX/a+tToDRCff0M1zAPj6g==" spinCount="100000" sheet="1" objects="1" scenarios="1" selectLockedCells="1" selectUnlockedCells="1"/>
  <mergeCells count="8">
    <mergeCell ref="F51:F53"/>
    <mergeCell ref="I31:J31"/>
    <mergeCell ref="K31:L31"/>
    <mergeCell ref="Q35:R35"/>
    <mergeCell ref="S35:T35"/>
    <mergeCell ref="B42:F42"/>
    <mergeCell ref="B40:F40"/>
    <mergeCell ref="B39:F3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AD 2021- UFPR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</dc:creator>
  <cp:keywords/>
  <dc:description/>
  <cp:lastModifiedBy>Rafael Yudi Miyake</cp:lastModifiedBy>
  <cp:revision/>
  <dcterms:created xsi:type="dcterms:W3CDTF">2021-01-19T12:32:28Z</dcterms:created>
  <dcterms:modified xsi:type="dcterms:W3CDTF">2021-03-09T12:20:40Z</dcterms:modified>
  <cp:category/>
  <cp:contentStatus/>
</cp:coreProperties>
</file>