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49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0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1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2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3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4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5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56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7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58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59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0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61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62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3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64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5.xml" ContentType="application/vnd.openxmlformats-officedocument.drawing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66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7.xml" ContentType="application/vnd.openxmlformats-officedocument.drawing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68.xml" ContentType="application/vnd.openxmlformats-officedocument.drawing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69.xml" ContentType="application/vnd.openxmlformats-officedocument.drawing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70.xml" ContentType="application/vnd.openxmlformats-officedocument.drawing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71.xml" ContentType="application/vnd.openxmlformats-officedocument.drawing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72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73.xml" ContentType="application/vnd.openxmlformats-officedocument.drawing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74.xml" ContentType="application/vnd.openxmlformats-officedocument.drawing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75.xml" ContentType="application/vnd.openxmlformats-officedocument.drawing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76.xml" ContentType="application/vnd.openxmlformats-officedocument.drawing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7.xml" ContentType="application/vnd.openxmlformats-officedocument.drawing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78.xml" ContentType="application/vnd.openxmlformats-officedocument.drawing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79.xml" ContentType="application/vnd.openxmlformats-officedocument.drawing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80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81.xml" ContentType="application/vnd.openxmlformats-officedocument.drawing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drawings/drawing82.xml" ContentType="application/vnd.openxmlformats-officedocument.drawing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drawings/drawing83.xml" ContentType="application/vnd.openxmlformats-officedocument.drawing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84.xml" ContentType="application/vnd.openxmlformats-officedocument.drawing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drawings/drawing85.xml" ContentType="application/vnd.openxmlformats-officedocument.drawing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drawings/drawing86.xml" ContentType="application/vnd.openxmlformats-officedocument.drawing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drawings/drawing87.xml" ContentType="application/vnd.openxmlformats-officedocument.drawing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drawings/drawing88.xml" ContentType="application/vnd.openxmlformats-officedocument.drawing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drawings/drawing89.xml" ContentType="application/vnd.openxmlformats-officedocument.drawing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drawings/drawing90.xml" ContentType="application/vnd.openxmlformats-officedocument.drawing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drawings/drawing91.xml" ContentType="application/vnd.openxmlformats-officedocument.drawing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drawings/drawing92.xml" ContentType="application/vnd.openxmlformats-officedocument.drawing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drawings/drawing93.xml" ContentType="application/vnd.openxmlformats-officedocument.drawing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drawings/drawing94.xml" ContentType="application/vnd.openxmlformats-officedocument.drawing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drawings/drawing95.xml" ContentType="application/vnd.openxmlformats-officedocument.drawing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drawings/drawing96.xml" ContentType="application/vnd.openxmlformats-officedocument.drawing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drawings/drawing97.xml" ContentType="application/vnd.openxmlformats-officedocument.drawing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drawings/drawing98.xml" ContentType="application/vnd.openxmlformats-officedocument.drawing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drawings/drawing99.xml" ContentType="application/vnd.openxmlformats-officedocument.drawing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drawings/drawing100.xml" ContentType="application/vnd.openxmlformats-officedocument.drawing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drawings/drawing101.xml" ContentType="application/vnd.openxmlformats-officedocument.drawing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drawings/drawing102.xml" ContentType="application/vnd.openxmlformats-officedocument.drawing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drawings/drawing103.xml" ContentType="application/vnd.openxmlformats-officedocument.drawing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drawings/drawing104.xml" ContentType="application/vnd.openxmlformats-officedocument.drawing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drawings/drawing105.xml" ContentType="application/vnd.openxmlformats-officedocument.drawing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drawings/drawing106.xml" ContentType="application/vnd.openxmlformats-officedocument.drawing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drawings/drawing107.xml" ContentType="application/vnd.openxmlformats-officedocument.drawing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TERRA/PESQUISA SERVIDORES/"/>
    </mc:Choice>
  </mc:AlternateContent>
  <xr:revisionPtr revIDLastSave="2" documentId="8_{3DB26DC5-E2BB-4CBD-BFD7-BE8A7084B44E}" xr6:coauthVersionLast="46" xr6:coauthVersionMax="46" xr10:uidLastSave="{B63882DE-144D-4029-A4F9-8FB1E53BD451}"/>
  <bookViews>
    <workbookView xWindow="-120" yWindow="-120" windowWidth="20730" windowHeight="11160" tabRatio="763" activeTab="1" xr2:uid="{00000000-000D-0000-FFFF-FFFF00000000}"/>
  </bookViews>
  <sheets>
    <sheet name="Percentuais" sheetId="1" r:id="rId1"/>
    <sheet name="SOBRE ESSE BLOCO" sheetId="44" r:id="rId2"/>
    <sheet name="Q190" sheetId="10" r:id="rId3"/>
    <sheet name="Q191" sheetId="138" r:id="rId4"/>
    <sheet name="Q192" sheetId="139" r:id="rId5"/>
    <sheet name="Q193" sheetId="140" r:id="rId6"/>
    <sheet name="Q194" sheetId="141" r:id="rId7"/>
    <sheet name="Q195" sheetId="143" r:id="rId8"/>
    <sheet name="Q196" sheetId="144" r:id="rId9"/>
    <sheet name="Q197" sheetId="145" r:id="rId10"/>
    <sheet name="Q198" sheetId="146" r:id="rId11"/>
    <sheet name="Q199" sheetId="147" r:id="rId12"/>
    <sheet name="Q200" sheetId="148" r:id="rId13"/>
    <sheet name="Q201" sheetId="149" r:id="rId14"/>
    <sheet name="Q202" sheetId="150" r:id="rId15"/>
    <sheet name="Q204" sheetId="152" r:id="rId16"/>
    <sheet name="Q203" sheetId="151" r:id="rId17"/>
    <sheet name="Q205" sheetId="153" r:id="rId18"/>
    <sheet name="Q206" sheetId="154" r:id="rId19"/>
    <sheet name="Q207" sheetId="155" r:id="rId20"/>
    <sheet name="Q208" sheetId="156" r:id="rId21"/>
    <sheet name="Q209" sheetId="157" r:id="rId22"/>
    <sheet name="Q210" sheetId="158" r:id="rId23"/>
    <sheet name="Q211" sheetId="159" r:id="rId24"/>
    <sheet name="Q212" sheetId="160" r:id="rId25"/>
    <sheet name="Q213" sheetId="161" r:id="rId26"/>
    <sheet name="Q214" sheetId="162" r:id="rId27"/>
    <sheet name="Q215" sheetId="163" r:id="rId28"/>
    <sheet name="Q216" sheetId="164" r:id="rId29"/>
    <sheet name="Q217" sheetId="165" r:id="rId30"/>
    <sheet name="Q218" sheetId="166" r:id="rId31"/>
    <sheet name="Q219" sheetId="167" r:id="rId32"/>
    <sheet name="Q220" sheetId="168" r:id="rId33"/>
    <sheet name="Q221" sheetId="169" r:id="rId34"/>
    <sheet name="Q222" sheetId="170" r:id="rId35"/>
    <sheet name="Q223" sheetId="171" r:id="rId36"/>
    <sheet name="Q224" sheetId="172" r:id="rId37"/>
    <sheet name="Q225" sheetId="174" r:id="rId38"/>
    <sheet name="Q226" sheetId="175" r:id="rId39"/>
    <sheet name="Q227" sheetId="176" r:id="rId40"/>
    <sheet name="Q228" sheetId="177" r:id="rId41"/>
    <sheet name="Q229" sheetId="178" r:id="rId42"/>
    <sheet name="Q230" sheetId="179" r:id="rId43"/>
    <sheet name="Q231" sheetId="180" r:id="rId44"/>
    <sheet name="Q232" sheetId="181" r:id="rId45"/>
    <sheet name="Q233" sheetId="182" r:id="rId46"/>
    <sheet name="Q234" sheetId="183" r:id="rId47"/>
    <sheet name="Q235" sheetId="184" r:id="rId48"/>
    <sheet name="Q236" sheetId="185" r:id="rId49"/>
    <sheet name="Q237" sheetId="186" r:id="rId50"/>
    <sheet name="Q238-245" sheetId="188" r:id="rId51"/>
    <sheet name="Q246" sheetId="189" r:id="rId52"/>
    <sheet name="Q247" sheetId="190" r:id="rId53"/>
    <sheet name="Q248" sheetId="191" r:id="rId54"/>
    <sheet name="Q249" sheetId="192" r:id="rId55"/>
    <sheet name="Q250" sheetId="193" r:id="rId56"/>
    <sheet name="Q251" sheetId="194" r:id="rId57"/>
    <sheet name="Q252" sheetId="195" r:id="rId58"/>
    <sheet name="Q253" sheetId="196" r:id="rId59"/>
    <sheet name="Q254" sheetId="197" r:id="rId60"/>
    <sheet name="Q255" sheetId="198" r:id="rId61"/>
    <sheet name="Q256" sheetId="199" r:id="rId62"/>
    <sheet name="Q257" sheetId="200" r:id="rId63"/>
    <sheet name="Q258" sheetId="201" r:id="rId64"/>
    <sheet name="Q259" sheetId="202" r:id="rId65"/>
    <sheet name="Q260" sheetId="203" r:id="rId66"/>
    <sheet name="Q261" sheetId="204" r:id="rId67"/>
    <sheet name="Q262" sheetId="205" r:id="rId68"/>
    <sheet name="Q263" sheetId="206" r:id="rId69"/>
    <sheet name="Q264" sheetId="207" r:id="rId70"/>
    <sheet name="Q265" sheetId="208" r:id="rId71"/>
    <sheet name="Q266" sheetId="209" r:id="rId72"/>
    <sheet name="Q267" sheetId="210" r:id="rId73"/>
    <sheet name="Q268" sheetId="211" r:id="rId74"/>
    <sheet name="Q269" sheetId="212" r:id="rId75"/>
    <sheet name="Q270" sheetId="213" r:id="rId76"/>
    <sheet name="Q271" sheetId="214" r:id="rId77"/>
    <sheet name="Q272" sheetId="215" r:id="rId78"/>
    <sheet name="Q273" sheetId="216" r:id="rId79"/>
    <sheet name="Q274" sheetId="218" r:id="rId80"/>
    <sheet name="Q275" sheetId="220" r:id="rId81"/>
    <sheet name="Q276" sheetId="221" r:id="rId82"/>
    <sheet name="Q277" sheetId="222" r:id="rId83"/>
    <sheet name="Q278" sheetId="223" r:id="rId84"/>
    <sheet name="Q279" sheetId="219" r:id="rId85"/>
    <sheet name="Q280" sheetId="225" r:id="rId86"/>
    <sheet name="Q281" sheetId="226" r:id="rId87"/>
    <sheet name="Q282" sheetId="227" r:id="rId88"/>
    <sheet name="Q283" sheetId="229" r:id="rId89"/>
    <sheet name="Q284" sheetId="228" r:id="rId90"/>
    <sheet name="Q285" sheetId="233" r:id="rId91"/>
    <sheet name="Q286" sheetId="234" r:id="rId92"/>
    <sheet name="Q287" sheetId="235" r:id="rId93"/>
    <sheet name="Q288" sheetId="236" r:id="rId94"/>
    <sheet name="Q289" sheetId="237" r:id="rId95"/>
    <sheet name="Q290" sheetId="239" r:id="rId96"/>
    <sheet name="Q291" sheetId="238" r:id="rId97"/>
    <sheet name="Q292" sheetId="240" r:id="rId98"/>
    <sheet name="Q293" sheetId="241" r:id="rId99"/>
    <sheet name="Q294" sheetId="242" r:id="rId100"/>
    <sheet name="Q295" sheetId="243" r:id="rId101"/>
    <sheet name="Q296" sheetId="244" r:id="rId102"/>
    <sheet name="Q297" sheetId="245" r:id="rId103"/>
    <sheet name="Q298" sheetId="246" r:id="rId104"/>
    <sheet name="Q299" sheetId="247" r:id="rId105"/>
    <sheet name="Q300" sheetId="252" r:id="rId106"/>
    <sheet name="Q301" sheetId="253" r:id="rId107"/>
    <sheet name="Q302" sheetId="254" r:id="rId108"/>
    <sheet name="Q303" sheetId="255" r:id="rId109"/>
  </sheets>
  <definedNames>
    <definedName name="_xlnm._FilterDatabase" localSheetId="0" hidden="1">Percentuais!$A$2:$KT$49</definedName>
  </definedName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253" l="1"/>
  <c r="F10" i="253"/>
  <c r="G10" i="253"/>
  <c r="H10" i="253"/>
  <c r="E11" i="253"/>
  <c r="F11" i="253"/>
  <c r="G11" i="253"/>
  <c r="H11" i="253"/>
  <c r="E12" i="253"/>
  <c r="F12" i="253"/>
  <c r="G12" i="253"/>
  <c r="H12" i="253"/>
  <c r="E13" i="253"/>
  <c r="F13" i="253"/>
  <c r="G13" i="253"/>
  <c r="H13" i="253"/>
  <c r="E14" i="253"/>
  <c r="F14" i="253"/>
  <c r="G14" i="253"/>
  <c r="H14" i="253"/>
  <c r="E10" i="255"/>
  <c r="F10" i="255"/>
  <c r="G10" i="255"/>
  <c r="H10" i="255"/>
  <c r="E11" i="255"/>
  <c r="F11" i="255"/>
  <c r="G11" i="255"/>
  <c r="H11" i="255"/>
  <c r="E12" i="255"/>
  <c r="F12" i="255"/>
  <c r="G12" i="255"/>
  <c r="H12" i="255"/>
  <c r="E13" i="255"/>
  <c r="F13" i="255"/>
  <c r="G13" i="255"/>
  <c r="H13" i="255"/>
  <c r="E14" i="255"/>
  <c r="F14" i="255"/>
  <c r="G14" i="255"/>
  <c r="H14" i="255"/>
  <c r="E10" i="246"/>
  <c r="F10" i="246"/>
  <c r="G10" i="246"/>
  <c r="H10" i="246"/>
  <c r="E11" i="246"/>
  <c r="F11" i="246"/>
  <c r="G11" i="246"/>
  <c r="H11" i="246"/>
  <c r="E12" i="246"/>
  <c r="F12" i="246"/>
  <c r="G12" i="246"/>
  <c r="H12" i="246"/>
  <c r="E13" i="246"/>
  <c r="F13" i="246"/>
  <c r="G13" i="246"/>
  <c r="H13" i="246"/>
  <c r="E14" i="246"/>
  <c r="F14" i="246"/>
  <c r="G14" i="246"/>
  <c r="H14" i="246"/>
  <c r="G9" i="246"/>
  <c r="E10" i="245"/>
  <c r="F10" i="245"/>
  <c r="G10" i="245"/>
  <c r="H10" i="245"/>
  <c r="E11" i="245"/>
  <c r="F11" i="245"/>
  <c r="G11" i="245"/>
  <c r="H11" i="245"/>
  <c r="E12" i="245"/>
  <c r="F12" i="245"/>
  <c r="G12" i="245"/>
  <c r="H12" i="245"/>
  <c r="E13" i="245"/>
  <c r="F13" i="245"/>
  <c r="G13" i="245"/>
  <c r="H13" i="245"/>
  <c r="E14" i="245"/>
  <c r="F14" i="245"/>
  <c r="G14" i="245"/>
  <c r="H14" i="245"/>
  <c r="G9" i="245"/>
  <c r="E10" i="241"/>
  <c r="F10" i="241"/>
  <c r="G10" i="241"/>
  <c r="H10" i="241"/>
  <c r="E11" i="241"/>
  <c r="F11" i="241"/>
  <c r="G11" i="241"/>
  <c r="H11" i="241"/>
  <c r="E12" i="241"/>
  <c r="F12" i="241"/>
  <c r="G12" i="241"/>
  <c r="H12" i="241"/>
  <c r="E13" i="241"/>
  <c r="F13" i="241"/>
  <c r="G13" i="241"/>
  <c r="H13" i="241"/>
  <c r="E14" i="241"/>
  <c r="F14" i="241"/>
  <c r="G14" i="241"/>
  <c r="H14" i="241"/>
  <c r="E10" i="240"/>
  <c r="F10" i="240"/>
  <c r="G10" i="240"/>
  <c r="H10" i="240"/>
  <c r="E11" i="240"/>
  <c r="F11" i="240"/>
  <c r="G11" i="240"/>
  <c r="H11" i="240"/>
  <c r="E12" i="240"/>
  <c r="F12" i="240"/>
  <c r="G12" i="240"/>
  <c r="H12" i="240"/>
  <c r="E13" i="240"/>
  <c r="F13" i="240"/>
  <c r="G13" i="240"/>
  <c r="H13" i="240"/>
  <c r="E14" i="240"/>
  <c r="F14" i="240"/>
  <c r="G14" i="240"/>
  <c r="H14" i="240"/>
  <c r="G9" i="241"/>
  <c r="E10" i="236"/>
  <c r="F10" i="236"/>
  <c r="G10" i="236"/>
  <c r="H10" i="236"/>
  <c r="E11" i="236"/>
  <c r="F11" i="236"/>
  <c r="G11" i="236"/>
  <c r="H11" i="236"/>
  <c r="E12" i="236"/>
  <c r="F12" i="236"/>
  <c r="G12" i="236"/>
  <c r="H12" i="236"/>
  <c r="E13" i="236"/>
  <c r="F13" i="236"/>
  <c r="G13" i="236"/>
  <c r="H13" i="236"/>
  <c r="E14" i="236"/>
  <c r="F14" i="236"/>
  <c r="G14" i="236"/>
  <c r="H14" i="236"/>
  <c r="E10" i="229"/>
  <c r="F10" i="229"/>
  <c r="G10" i="229"/>
  <c r="H10" i="229"/>
  <c r="E11" i="229"/>
  <c r="F11" i="229"/>
  <c r="G11" i="229"/>
  <c r="H11" i="229"/>
  <c r="E12" i="229"/>
  <c r="F12" i="229"/>
  <c r="G12" i="229"/>
  <c r="H12" i="229"/>
  <c r="E13" i="229"/>
  <c r="F13" i="229"/>
  <c r="G13" i="229"/>
  <c r="H13" i="229"/>
  <c r="E14" i="229"/>
  <c r="F14" i="229"/>
  <c r="G14" i="229"/>
  <c r="H14" i="229"/>
  <c r="E10" i="227"/>
  <c r="F10" i="227"/>
  <c r="G10" i="227"/>
  <c r="H10" i="227"/>
  <c r="E11" i="227"/>
  <c r="F11" i="227"/>
  <c r="G11" i="227"/>
  <c r="H11" i="227"/>
  <c r="E12" i="227"/>
  <c r="F12" i="227"/>
  <c r="G12" i="227"/>
  <c r="H12" i="227"/>
  <c r="E13" i="227"/>
  <c r="F13" i="227"/>
  <c r="G13" i="227"/>
  <c r="H13" i="227"/>
  <c r="E14" i="227"/>
  <c r="F14" i="227"/>
  <c r="G14" i="227"/>
  <c r="H14" i="227"/>
  <c r="E10" i="226"/>
  <c r="F10" i="226"/>
  <c r="G10" i="226"/>
  <c r="H10" i="226"/>
  <c r="E11" i="226"/>
  <c r="F11" i="226"/>
  <c r="G11" i="226"/>
  <c r="H11" i="226"/>
  <c r="E12" i="226"/>
  <c r="F12" i="226"/>
  <c r="G12" i="226"/>
  <c r="H12" i="226"/>
  <c r="E13" i="226"/>
  <c r="F13" i="226"/>
  <c r="G13" i="226"/>
  <c r="H13" i="226"/>
  <c r="E14" i="226"/>
  <c r="F14" i="226"/>
  <c r="G14" i="226"/>
  <c r="H14" i="226"/>
  <c r="E10" i="225"/>
  <c r="F10" i="225"/>
  <c r="G10" i="225"/>
  <c r="H10" i="225"/>
  <c r="E11" i="225"/>
  <c r="F11" i="225"/>
  <c r="G11" i="225"/>
  <c r="H11" i="225"/>
  <c r="E12" i="225"/>
  <c r="F12" i="225"/>
  <c r="G12" i="225"/>
  <c r="H12" i="225"/>
  <c r="E13" i="225"/>
  <c r="F13" i="225"/>
  <c r="G13" i="225"/>
  <c r="H13" i="225"/>
  <c r="E14" i="225"/>
  <c r="F14" i="225"/>
  <c r="G14" i="225"/>
  <c r="H14" i="225"/>
  <c r="E10" i="223"/>
  <c r="F10" i="223"/>
  <c r="G10" i="223"/>
  <c r="H10" i="223"/>
  <c r="E11" i="223"/>
  <c r="F11" i="223"/>
  <c r="G11" i="223"/>
  <c r="H11" i="223"/>
  <c r="E12" i="223"/>
  <c r="F12" i="223"/>
  <c r="G12" i="223"/>
  <c r="H12" i="223"/>
  <c r="E13" i="223"/>
  <c r="F13" i="223"/>
  <c r="G13" i="223"/>
  <c r="H13" i="223"/>
  <c r="E14" i="223"/>
  <c r="F14" i="223"/>
  <c r="G14" i="223"/>
  <c r="H14" i="223"/>
  <c r="E10" i="222"/>
  <c r="F10" i="222"/>
  <c r="G10" i="222"/>
  <c r="H10" i="222"/>
  <c r="E11" i="222"/>
  <c r="F11" i="222"/>
  <c r="G11" i="222"/>
  <c r="H11" i="222"/>
  <c r="E12" i="222"/>
  <c r="F12" i="222"/>
  <c r="G12" i="222"/>
  <c r="H12" i="222"/>
  <c r="E13" i="222"/>
  <c r="F13" i="222"/>
  <c r="G13" i="222"/>
  <c r="H13" i="222"/>
  <c r="E14" i="222"/>
  <c r="F14" i="222"/>
  <c r="G14" i="222"/>
  <c r="H14" i="222"/>
  <c r="E10" i="220"/>
  <c r="F10" i="220"/>
  <c r="G10" i="220"/>
  <c r="H10" i="220"/>
  <c r="E11" i="220"/>
  <c r="F11" i="220"/>
  <c r="G11" i="220"/>
  <c r="H11" i="220"/>
  <c r="E12" i="220"/>
  <c r="F12" i="220"/>
  <c r="G12" i="220"/>
  <c r="H12" i="220"/>
  <c r="E13" i="220"/>
  <c r="F13" i="220"/>
  <c r="G13" i="220"/>
  <c r="H13" i="220"/>
  <c r="E14" i="220"/>
  <c r="F14" i="220"/>
  <c r="G14" i="220"/>
  <c r="H14" i="220"/>
  <c r="E10" i="216"/>
  <c r="F10" i="216"/>
  <c r="G10" i="216"/>
  <c r="H10" i="216"/>
  <c r="E11" i="216"/>
  <c r="F11" i="216"/>
  <c r="G11" i="216"/>
  <c r="H11" i="216"/>
  <c r="E12" i="216"/>
  <c r="F12" i="216"/>
  <c r="G12" i="216"/>
  <c r="H12" i="216"/>
  <c r="E13" i="216"/>
  <c r="F13" i="216"/>
  <c r="G13" i="216"/>
  <c r="H13" i="216"/>
  <c r="E14" i="216"/>
  <c r="F14" i="216"/>
  <c r="G14" i="216"/>
  <c r="H14" i="216"/>
  <c r="E10" i="215"/>
  <c r="F10" i="215"/>
  <c r="G10" i="215"/>
  <c r="H10" i="215"/>
  <c r="E11" i="215"/>
  <c r="F11" i="215"/>
  <c r="G11" i="215"/>
  <c r="H11" i="215"/>
  <c r="E12" i="215"/>
  <c r="F12" i="215"/>
  <c r="G12" i="215"/>
  <c r="H12" i="215"/>
  <c r="E13" i="215"/>
  <c r="F13" i="215"/>
  <c r="G13" i="215"/>
  <c r="H13" i="215"/>
  <c r="E14" i="215"/>
  <c r="F14" i="215"/>
  <c r="G14" i="215"/>
  <c r="H14" i="215"/>
  <c r="E10" i="214"/>
  <c r="F10" i="214"/>
  <c r="G10" i="214"/>
  <c r="H10" i="214"/>
  <c r="E11" i="214"/>
  <c r="F11" i="214"/>
  <c r="G11" i="214"/>
  <c r="H11" i="214"/>
  <c r="E12" i="214"/>
  <c r="F12" i="214"/>
  <c r="G12" i="214"/>
  <c r="H12" i="214"/>
  <c r="E13" i="214"/>
  <c r="F13" i="214"/>
  <c r="G13" i="214"/>
  <c r="H13" i="214"/>
  <c r="E14" i="214"/>
  <c r="F14" i="214"/>
  <c r="G14" i="214"/>
  <c r="H14" i="214"/>
  <c r="E10" i="213"/>
  <c r="F10" i="213"/>
  <c r="G10" i="213"/>
  <c r="H10" i="213"/>
  <c r="E11" i="213"/>
  <c r="F11" i="213"/>
  <c r="G11" i="213"/>
  <c r="H11" i="213"/>
  <c r="E12" i="213"/>
  <c r="F12" i="213"/>
  <c r="G12" i="213"/>
  <c r="H12" i="213"/>
  <c r="E13" i="213"/>
  <c r="F13" i="213"/>
  <c r="G13" i="213"/>
  <c r="H13" i="213"/>
  <c r="E14" i="213"/>
  <c r="F14" i="213"/>
  <c r="G14" i="213"/>
  <c r="H14" i="213"/>
  <c r="E10" i="212"/>
  <c r="F10" i="212"/>
  <c r="G10" i="212"/>
  <c r="H10" i="212"/>
  <c r="E11" i="212"/>
  <c r="F11" i="212"/>
  <c r="G11" i="212"/>
  <c r="H11" i="212"/>
  <c r="E12" i="212"/>
  <c r="F12" i="212"/>
  <c r="G12" i="212"/>
  <c r="H12" i="212"/>
  <c r="E13" i="212"/>
  <c r="F13" i="212"/>
  <c r="G13" i="212"/>
  <c r="H13" i="212"/>
  <c r="E14" i="212"/>
  <c r="F14" i="212"/>
  <c r="G14" i="212"/>
  <c r="H14" i="212"/>
  <c r="H10" i="211"/>
  <c r="H11" i="211"/>
  <c r="H12" i="211"/>
  <c r="H13" i="211"/>
  <c r="H14" i="211"/>
  <c r="G10" i="211"/>
  <c r="G11" i="211"/>
  <c r="G12" i="211"/>
  <c r="G13" i="211"/>
  <c r="G14" i="211"/>
  <c r="F10" i="211"/>
  <c r="F11" i="211"/>
  <c r="F12" i="211"/>
  <c r="F13" i="211"/>
  <c r="F14" i="211"/>
  <c r="E10" i="211"/>
  <c r="E11" i="211"/>
  <c r="E12" i="211"/>
  <c r="E13" i="211"/>
  <c r="E14" i="211"/>
  <c r="E10" i="210"/>
  <c r="F10" i="210"/>
  <c r="G10" i="210"/>
  <c r="H10" i="210"/>
  <c r="E11" i="210"/>
  <c r="F11" i="210"/>
  <c r="G11" i="210"/>
  <c r="H11" i="210"/>
  <c r="E12" i="210"/>
  <c r="F12" i="210"/>
  <c r="G12" i="210"/>
  <c r="H12" i="210"/>
  <c r="E13" i="210"/>
  <c r="F13" i="210"/>
  <c r="G13" i="210"/>
  <c r="H13" i="210"/>
  <c r="E14" i="210"/>
  <c r="F14" i="210"/>
  <c r="G14" i="210"/>
  <c r="H14" i="210"/>
  <c r="E10" i="209"/>
  <c r="F10" i="209"/>
  <c r="G10" i="209"/>
  <c r="H10" i="209"/>
  <c r="E11" i="209"/>
  <c r="F11" i="209"/>
  <c r="G11" i="209"/>
  <c r="H11" i="209"/>
  <c r="E12" i="209"/>
  <c r="F12" i="209"/>
  <c r="G12" i="209"/>
  <c r="H12" i="209"/>
  <c r="E13" i="209"/>
  <c r="F13" i="209"/>
  <c r="G13" i="209"/>
  <c r="H13" i="209"/>
  <c r="E14" i="209"/>
  <c r="F14" i="209"/>
  <c r="G14" i="209"/>
  <c r="H14" i="209"/>
  <c r="E10" i="208"/>
  <c r="F10" i="208"/>
  <c r="G10" i="208"/>
  <c r="H10" i="208"/>
  <c r="E11" i="208"/>
  <c r="F11" i="208"/>
  <c r="G11" i="208"/>
  <c r="H11" i="208"/>
  <c r="E12" i="208"/>
  <c r="F12" i="208"/>
  <c r="G12" i="208"/>
  <c r="H12" i="208"/>
  <c r="E13" i="208"/>
  <c r="F13" i="208"/>
  <c r="G13" i="208"/>
  <c r="H13" i="208"/>
  <c r="E14" i="208"/>
  <c r="F14" i="208"/>
  <c r="G14" i="208"/>
  <c r="H14" i="208"/>
  <c r="E10" i="207"/>
  <c r="F10" i="207"/>
  <c r="G10" i="207"/>
  <c r="H10" i="207"/>
  <c r="E11" i="207"/>
  <c r="F11" i="207"/>
  <c r="G11" i="207"/>
  <c r="H11" i="207"/>
  <c r="E12" i="207"/>
  <c r="F12" i="207"/>
  <c r="G12" i="207"/>
  <c r="H12" i="207"/>
  <c r="E13" i="207"/>
  <c r="F13" i="207"/>
  <c r="G13" i="207"/>
  <c r="H13" i="207"/>
  <c r="E14" i="207"/>
  <c r="F14" i="207"/>
  <c r="G14" i="207"/>
  <c r="H14" i="207"/>
  <c r="E10" i="206"/>
  <c r="F10" i="206"/>
  <c r="G10" i="206"/>
  <c r="H10" i="206"/>
  <c r="E11" i="206"/>
  <c r="F11" i="206"/>
  <c r="G11" i="206"/>
  <c r="H11" i="206"/>
  <c r="E12" i="206"/>
  <c r="F12" i="206"/>
  <c r="G12" i="206"/>
  <c r="H12" i="206"/>
  <c r="E13" i="206"/>
  <c r="F13" i="206"/>
  <c r="G13" i="206"/>
  <c r="H13" i="206"/>
  <c r="E14" i="206"/>
  <c r="F14" i="206"/>
  <c r="G14" i="206"/>
  <c r="H14" i="206"/>
  <c r="E10" i="205"/>
  <c r="F10" i="205"/>
  <c r="G10" i="205"/>
  <c r="H10" i="205"/>
  <c r="E11" i="205"/>
  <c r="F11" i="205"/>
  <c r="G11" i="205"/>
  <c r="H11" i="205"/>
  <c r="E12" i="205"/>
  <c r="F12" i="205"/>
  <c r="G12" i="205"/>
  <c r="H12" i="205"/>
  <c r="E13" i="205"/>
  <c r="F13" i="205"/>
  <c r="G13" i="205"/>
  <c r="H13" i="205"/>
  <c r="E14" i="205"/>
  <c r="F14" i="205"/>
  <c r="G14" i="205"/>
  <c r="H14" i="205"/>
  <c r="E10" i="204"/>
  <c r="F10" i="204"/>
  <c r="G10" i="204"/>
  <c r="H10" i="204"/>
  <c r="E11" i="204"/>
  <c r="F11" i="204"/>
  <c r="G11" i="204"/>
  <c r="H11" i="204"/>
  <c r="E12" i="204"/>
  <c r="F12" i="204"/>
  <c r="G12" i="204"/>
  <c r="H12" i="204"/>
  <c r="E13" i="204"/>
  <c r="F13" i="204"/>
  <c r="G13" i="204"/>
  <c r="H13" i="204"/>
  <c r="E14" i="204"/>
  <c r="F14" i="204"/>
  <c r="G14" i="204"/>
  <c r="H14" i="204"/>
  <c r="E10" i="203"/>
  <c r="F10" i="203"/>
  <c r="G10" i="203"/>
  <c r="H10" i="203"/>
  <c r="E11" i="203"/>
  <c r="F11" i="203"/>
  <c r="G11" i="203"/>
  <c r="H11" i="203"/>
  <c r="E12" i="203"/>
  <c r="F12" i="203"/>
  <c r="G12" i="203"/>
  <c r="H12" i="203"/>
  <c r="E13" i="203"/>
  <c r="F13" i="203"/>
  <c r="G13" i="203"/>
  <c r="H13" i="203"/>
  <c r="E14" i="203"/>
  <c r="F14" i="203"/>
  <c r="G14" i="203"/>
  <c r="H14" i="203"/>
  <c r="H10" i="202"/>
  <c r="H11" i="202"/>
  <c r="H12" i="202"/>
  <c r="H13" i="202"/>
  <c r="H14" i="202"/>
  <c r="G10" i="202"/>
  <c r="G11" i="202"/>
  <c r="G12" i="202"/>
  <c r="G13" i="202"/>
  <c r="G14" i="202"/>
  <c r="F10" i="202"/>
  <c r="F11" i="202"/>
  <c r="F12" i="202"/>
  <c r="F13" i="202"/>
  <c r="F14" i="202"/>
  <c r="E10" i="202"/>
  <c r="E11" i="202"/>
  <c r="E12" i="202"/>
  <c r="E13" i="202"/>
  <c r="E14" i="202"/>
  <c r="F24" i="188"/>
  <c r="G24" i="188"/>
  <c r="H24" i="188"/>
  <c r="I24" i="188"/>
  <c r="I23" i="188"/>
  <c r="H23" i="188"/>
  <c r="G23" i="188"/>
  <c r="F23" i="188"/>
  <c r="I20" i="188"/>
  <c r="H20" i="188"/>
  <c r="G20" i="188"/>
  <c r="F20" i="188"/>
  <c r="H19" i="188"/>
  <c r="I19" i="188"/>
  <c r="G19" i="188"/>
  <c r="F19" i="188"/>
  <c r="H14" i="163"/>
  <c r="H9" i="255"/>
  <c r="G9" i="255"/>
  <c r="E9" i="255"/>
  <c r="F9" i="255"/>
  <c r="A1" i="255"/>
  <c r="A2" i="255" s="1"/>
  <c r="F15" i="255"/>
  <c r="E10" i="254"/>
  <c r="F10" i="254"/>
  <c r="G10" i="254"/>
  <c r="H10" i="254"/>
  <c r="E11" i="254"/>
  <c r="F11" i="254"/>
  <c r="G11" i="254"/>
  <c r="H11" i="254"/>
  <c r="E12" i="254"/>
  <c r="F12" i="254"/>
  <c r="G12" i="254"/>
  <c r="H12" i="254"/>
  <c r="E13" i="254"/>
  <c r="F13" i="254"/>
  <c r="G13" i="254"/>
  <c r="H13" i="254"/>
  <c r="E14" i="254"/>
  <c r="F14" i="254"/>
  <c r="G14" i="254"/>
  <c r="H14" i="254"/>
  <c r="H9" i="254"/>
  <c r="G9" i="254"/>
  <c r="F9" i="254"/>
  <c r="E9" i="254"/>
  <c r="A1" i="254"/>
  <c r="A2" i="254" s="1"/>
  <c r="F15" i="254"/>
  <c r="H9" i="253"/>
  <c r="G9" i="253"/>
  <c r="F9" i="253"/>
  <c r="E9" i="253"/>
  <c r="A1" i="253"/>
  <c r="A2" i="253" s="1"/>
  <c r="F15" i="253"/>
  <c r="E10" i="252"/>
  <c r="F10" i="252"/>
  <c r="G10" i="252"/>
  <c r="H10" i="252"/>
  <c r="E11" i="252"/>
  <c r="F11" i="252"/>
  <c r="G11" i="252"/>
  <c r="H11" i="252"/>
  <c r="E12" i="252"/>
  <c r="F12" i="252"/>
  <c r="G12" i="252"/>
  <c r="H12" i="252"/>
  <c r="E13" i="252"/>
  <c r="F13" i="252"/>
  <c r="G13" i="252"/>
  <c r="H13" i="252"/>
  <c r="E14" i="252"/>
  <c r="F14" i="252"/>
  <c r="G14" i="252"/>
  <c r="H14" i="252"/>
  <c r="H9" i="252"/>
  <c r="G9" i="252"/>
  <c r="E9" i="252"/>
  <c r="F9" i="252"/>
  <c r="A1" i="252"/>
  <c r="A2" i="252" s="1"/>
  <c r="F15" i="252"/>
  <c r="E10" i="247"/>
  <c r="F10" i="247"/>
  <c r="G10" i="247"/>
  <c r="H10" i="247"/>
  <c r="H9" i="247"/>
  <c r="G9" i="247"/>
  <c r="F9" i="247"/>
  <c r="E9" i="247"/>
  <c r="A1" i="247"/>
  <c r="A2" i="247" s="1"/>
  <c r="F11" i="247"/>
  <c r="H9" i="246"/>
  <c r="F9" i="246"/>
  <c r="E9" i="246"/>
  <c r="E15" i="246" s="1"/>
  <c r="A1" i="246"/>
  <c r="A2" i="246" s="1"/>
  <c r="F15" i="246"/>
  <c r="F9" i="245"/>
  <c r="H9" i="245"/>
  <c r="E9" i="245"/>
  <c r="A1" i="245"/>
  <c r="A2" i="245" s="1"/>
  <c r="F15" i="245"/>
  <c r="E10" i="244"/>
  <c r="E11" i="244"/>
  <c r="E12" i="244"/>
  <c r="E13" i="244"/>
  <c r="E14" i="244"/>
  <c r="F10" i="244"/>
  <c r="F11" i="244"/>
  <c r="F12" i="244"/>
  <c r="F13" i="244"/>
  <c r="F14" i="244"/>
  <c r="G10" i="244"/>
  <c r="G11" i="244"/>
  <c r="G12" i="244"/>
  <c r="G13" i="244"/>
  <c r="G14" i="244"/>
  <c r="H10" i="244"/>
  <c r="H11" i="244"/>
  <c r="H12" i="244"/>
  <c r="H13" i="244"/>
  <c r="H14" i="244"/>
  <c r="H9" i="244"/>
  <c r="G9" i="244"/>
  <c r="F9" i="244"/>
  <c r="E9" i="244"/>
  <c r="A1" i="244"/>
  <c r="A2" i="244" s="1"/>
  <c r="F15" i="244"/>
  <c r="E10" i="243"/>
  <c r="F10" i="243"/>
  <c r="G10" i="243"/>
  <c r="H10" i="243"/>
  <c r="H9" i="243"/>
  <c r="G9" i="243"/>
  <c r="F9" i="243"/>
  <c r="E9" i="243"/>
  <c r="A1" i="243"/>
  <c r="A2" i="243" s="1"/>
  <c r="F11" i="243"/>
  <c r="E10" i="242"/>
  <c r="F10" i="242"/>
  <c r="G10" i="242"/>
  <c r="H10" i="242"/>
  <c r="E11" i="242"/>
  <c r="F11" i="242"/>
  <c r="G11" i="242"/>
  <c r="H11" i="242"/>
  <c r="E12" i="242"/>
  <c r="F12" i="242"/>
  <c r="G12" i="242"/>
  <c r="H12" i="242"/>
  <c r="E13" i="242"/>
  <c r="F13" i="242"/>
  <c r="G13" i="242"/>
  <c r="H13" i="242"/>
  <c r="E14" i="242"/>
  <c r="F14" i="242"/>
  <c r="G14" i="242"/>
  <c r="H14" i="242"/>
  <c r="H9" i="242"/>
  <c r="G9" i="242"/>
  <c r="F9" i="242"/>
  <c r="E9" i="242"/>
  <c r="E15" i="242" s="1"/>
  <c r="A1" i="242"/>
  <c r="A2" i="242" s="1"/>
  <c r="F15" i="242"/>
  <c r="H10" i="239"/>
  <c r="H11" i="239"/>
  <c r="H12" i="239"/>
  <c r="H13" i="239"/>
  <c r="H14" i="239"/>
  <c r="G10" i="239"/>
  <c r="G11" i="239"/>
  <c r="G12" i="239"/>
  <c r="G13" i="239"/>
  <c r="G14" i="239"/>
  <c r="F10" i="239"/>
  <c r="F11" i="239"/>
  <c r="F12" i="239"/>
  <c r="F13" i="239"/>
  <c r="F14" i="239"/>
  <c r="F15" i="241"/>
  <c r="H9" i="241"/>
  <c r="F9" i="241"/>
  <c r="E9" i="241"/>
  <c r="A1" i="241"/>
  <c r="A2" i="241" s="1"/>
  <c r="H9" i="240"/>
  <c r="G9" i="240"/>
  <c r="F9" i="240"/>
  <c r="E9" i="240"/>
  <c r="A1" i="240"/>
  <c r="A2" i="240" s="1"/>
  <c r="E10" i="238"/>
  <c r="F10" i="238"/>
  <c r="G10" i="238"/>
  <c r="H10" i="238"/>
  <c r="E11" i="238"/>
  <c r="F11" i="238"/>
  <c r="G11" i="238"/>
  <c r="H11" i="238"/>
  <c r="E12" i="238"/>
  <c r="F12" i="238"/>
  <c r="G12" i="238"/>
  <c r="H12" i="238"/>
  <c r="E13" i="238"/>
  <c r="F13" i="238"/>
  <c r="G13" i="238"/>
  <c r="H13" i="238"/>
  <c r="E14" i="238"/>
  <c r="F14" i="238"/>
  <c r="G14" i="238"/>
  <c r="H14" i="238"/>
  <c r="H9" i="238"/>
  <c r="G9" i="238"/>
  <c r="F9" i="238"/>
  <c r="E9" i="238"/>
  <c r="A1" i="238"/>
  <c r="A2" i="238" s="1"/>
  <c r="E14" i="239"/>
  <c r="E13" i="239"/>
  <c r="E12" i="239"/>
  <c r="E11" i="239"/>
  <c r="E10" i="239"/>
  <c r="H9" i="239"/>
  <c r="G9" i="239"/>
  <c r="F9" i="239"/>
  <c r="E9" i="239"/>
  <c r="A1" i="239"/>
  <c r="A2" i="239" s="1"/>
  <c r="E10" i="237"/>
  <c r="F10" i="237"/>
  <c r="G10" i="237"/>
  <c r="H10" i="237"/>
  <c r="E11" i="237"/>
  <c r="F11" i="237"/>
  <c r="G11" i="237"/>
  <c r="H11" i="237"/>
  <c r="E12" i="237"/>
  <c r="F12" i="237"/>
  <c r="G12" i="237"/>
  <c r="H12" i="237"/>
  <c r="E13" i="237"/>
  <c r="F13" i="237"/>
  <c r="G13" i="237"/>
  <c r="H13" i="237"/>
  <c r="E14" i="237"/>
  <c r="F14" i="237"/>
  <c r="G14" i="237"/>
  <c r="H14" i="237"/>
  <c r="H9" i="237"/>
  <c r="G9" i="237"/>
  <c r="F9" i="237"/>
  <c r="E9" i="237"/>
  <c r="A1" i="237"/>
  <c r="A2" i="237" s="1"/>
  <c r="H9" i="236"/>
  <c r="G9" i="236"/>
  <c r="F9" i="236"/>
  <c r="E9" i="236"/>
  <c r="A1" i="236"/>
  <c r="A2" i="236" s="1"/>
  <c r="E10" i="235"/>
  <c r="F10" i="235"/>
  <c r="G10" i="235"/>
  <c r="H10" i="235"/>
  <c r="E11" i="235"/>
  <c r="F11" i="235"/>
  <c r="G11" i="235"/>
  <c r="H11" i="235"/>
  <c r="E12" i="235"/>
  <c r="F12" i="235"/>
  <c r="G12" i="235"/>
  <c r="H12" i="235"/>
  <c r="E13" i="235"/>
  <c r="F13" i="235"/>
  <c r="G13" i="235"/>
  <c r="H13" i="235"/>
  <c r="E14" i="235"/>
  <c r="F14" i="235"/>
  <c r="G14" i="235"/>
  <c r="H14" i="235"/>
  <c r="H9" i="235"/>
  <c r="G9" i="235"/>
  <c r="F9" i="235"/>
  <c r="E9" i="235"/>
  <c r="A1" i="235"/>
  <c r="A2" i="235" s="1"/>
  <c r="E10" i="234"/>
  <c r="F10" i="234"/>
  <c r="G10" i="234"/>
  <c r="H10" i="234"/>
  <c r="E11" i="234"/>
  <c r="F11" i="234"/>
  <c r="G11" i="234"/>
  <c r="H11" i="234"/>
  <c r="E12" i="234"/>
  <c r="F12" i="234"/>
  <c r="G12" i="234"/>
  <c r="H12" i="234"/>
  <c r="E13" i="234"/>
  <c r="F13" i="234"/>
  <c r="G13" i="234"/>
  <c r="H13" i="234"/>
  <c r="E14" i="234"/>
  <c r="F14" i="234"/>
  <c r="G14" i="234"/>
  <c r="H14" i="234"/>
  <c r="H9" i="234"/>
  <c r="G9" i="234"/>
  <c r="F9" i="234"/>
  <c r="E9" i="234"/>
  <c r="A1" i="234"/>
  <c r="A2" i="234" s="1"/>
  <c r="E10" i="233"/>
  <c r="F10" i="233"/>
  <c r="G10" i="233"/>
  <c r="H10" i="233"/>
  <c r="E11" i="233"/>
  <c r="F11" i="233"/>
  <c r="G11" i="233"/>
  <c r="H11" i="233"/>
  <c r="E12" i="233"/>
  <c r="F12" i="233"/>
  <c r="G12" i="233"/>
  <c r="H12" i="233"/>
  <c r="E13" i="233"/>
  <c r="F13" i="233"/>
  <c r="G13" i="233"/>
  <c r="H13" i="233"/>
  <c r="E14" i="233"/>
  <c r="F14" i="233"/>
  <c r="G14" i="233"/>
  <c r="H14" i="233"/>
  <c r="H9" i="233"/>
  <c r="G9" i="233"/>
  <c r="F9" i="233"/>
  <c r="E9" i="233"/>
  <c r="A1" i="233"/>
  <c r="A2" i="233" s="1"/>
  <c r="E11" i="228"/>
  <c r="F11" i="228"/>
  <c r="G11" i="228"/>
  <c r="H11" i="228"/>
  <c r="H10" i="228"/>
  <c r="G10" i="228"/>
  <c r="F10" i="228"/>
  <c r="E10" i="228"/>
  <c r="A1" i="228"/>
  <c r="A2" i="228" s="1"/>
  <c r="H9" i="229"/>
  <c r="G9" i="229"/>
  <c r="F9" i="229"/>
  <c r="E9" i="229"/>
  <c r="A1" i="229"/>
  <c r="A2" i="229" s="1"/>
  <c r="H9" i="227"/>
  <c r="G9" i="227"/>
  <c r="F9" i="227"/>
  <c r="E9" i="227"/>
  <c r="A1" i="227"/>
  <c r="A2" i="227" s="1"/>
  <c r="H9" i="226"/>
  <c r="G9" i="226"/>
  <c r="F9" i="226"/>
  <c r="E9" i="226"/>
  <c r="A1" i="226"/>
  <c r="A2" i="226" s="1"/>
  <c r="H9" i="225"/>
  <c r="G9" i="225"/>
  <c r="F9" i="225"/>
  <c r="E9" i="225"/>
  <c r="A1" i="225"/>
  <c r="A2" i="225" s="1"/>
  <c r="E11" i="219"/>
  <c r="F11" i="219"/>
  <c r="G11" i="219"/>
  <c r="H11" i="219"/>
  <c r="H10" i="219"/>
  <c r="G10" i="219"/>
  <c r="F10" i="219"/>
  <c r="E10" i="219"/>
  <c r="A1" i="219"/>
  <c r="A2" i="219" s="1"/>
  <c r="H9" i="223"/>
  <c r="G9" i="223"/>
  <c r="F9" i="223"/>
  <c r="E9" i="223"/>
  <c r="A1" i="223"/>
  <c r="A2" i="223" s="1"/>
  <c r="H9" i="222"/>
  <c r="G9" i="222"/>
  <c r="F9" i="222"/>
  <c r="E9" i="222"/>
  <c r="A1" i="222"/>
  <c r="A2" i="222" s="1"/>
  <c r="E10" i="221"/>
  <c r="F10" i="221"/>
  <c r="G10" i="221"/>
  <c r="H10" i="221"/>
  <c r="E11" i="221"/>
  <c r="F11" i="221"/>
  <c r="G11" i="221"/>
  <c r="H11" i="221"/>
  <c r="E12" i="221"/>
  <c r="F12" i="221"/>
  <c r="G12" i="221"/>
  <c r="H12" i="221"/>
  <c r="E13" i="221"/>
  <c r="F13" i="221"/>
  <c r="G13" i="221"/>
  <c r="H13" i="221"/>
  <c r="E14" i="221"/>
  <c r="F14" i="221"/>
  <c r="G14" i="221"/>
  <c r="H14" i="221"/>
  <c r="H9" i="221"/>
  <c r="G9" i="221"/>
  <c r="F9" i="221"/>
  <c r="E9" i="221"/>
  <c r="A1" i="221"/>
  <c r="A2" i="221" s="1"/>
  <c r="H9" i="220"/>
  <c r="G9" i="220"/>
  <c r="F9" i="220"/>
  <c r="E9" i="220"/>
  <c r="A1" i="220"/>
  <c r="A2" i="220" s="1"/>
  <c r="E11" i="218"/>
  <c r="F11" i="218"/>
  <c r="G11" i="218"/>
  <c r="H11" i="218"/>
  <c r="H10" i="218"/>
  <c r="G10" i="218"/>
  <c r="F10" i="218"/>
  <c r="E10" i="218"/>
  <c r="A1" i="218"/>
  <c r="A2" i="218" s="1"/>
  <c r="H9" i="216"/>
  <c r="G9" i="216"/>
  <c r="F9" i="216"/>
  <c r="E9" i="216"/>
  <c r="A1" i="216"/>
  <c r="A2" i="216" s="1"/>
  <c r="H9" i="215"/>
  <c r="G9" i="215"/>
  <c r="F9" i="215"/>
  <c r="E9" i="215"/>
  <c r="A1" i="215"/>
  <c r="A2" i="215" s="1"/>
  <c r="H9" i="214"/>
  <c r="G9" i="214"/>
  <c r="F9" i="214"/>
  <c r="E9" i="214"/>
  <c r="A1" i="214"/>
  <c r="A2" i="214" s="1"/>
  <c r="H9" i="213"/>
  <c r="G9" i="213"/>
  <c r="F9" i="213"/>
  <c r="E9" i="213"/>
  <c r="A1" i="213"/>
  <c r="A2" i="213" s="1"/>
  <c r="H9" i="212"/>
  <c r="G9" i="212"/>
  <c r="F9" i="212"/>
  <c r="E9" i="212"/>
  <c r="A1" i="212"/>
  <c r="A2" i="212" s="1"/>
  <c r="H9" i="211"/>
  <c r="G9" i="211"/>
  <c r="F9" i="211"/>
  <c r="E9" i="211"/>
  <c r="A1" i="211"/>
  <c r="A2" i="211" s="1"/>
  <c r="H9" i="210"/>
  <c r="G9" i="210"/>
  <c r="F9" i="210"/>
  <c r="E9" i="210"/>
  <c r="A1" i="210"/>
  <c r="A2" i="210" s="1"/>
  <c r="H9" i="209"/>
  <c r="G9" i="209"/>
  <c r="F9" i="209"/>
  <c r="E9" i="209"/>
  <c r="A1" i="209"/>
  <c r="A2" i="209" s="1"/>
  <c r="H9" i="208"/>
  <c r="G9" i="208"/>
  <c r="F9" i="208"/>
  <c r="E9" i="208"/>
  <c r="A1" i="208"/>
  <c r="A2" i="208" s="1"/>
  <c r="A1" i="207"/>
  <c r="A2" i="207" s="1"/>
  <c r="H9" i="207"/>
  <c r="G9" i="207"/>
  <c r="F9" i="207"/>
  <c r="E9" i="207"/>
  <c r="H9" i="206"/>
  <c r="G9" i="206"/>
  <c r="F9" i="206"/>
  <c r="E9" i="206"/>
  <c r="A1" i="206"/>
  <c r="A2" i="206" s="1"/>
  <c r="H9" i="205"/>
  <c r="G9" i="205"/>
  <c r="F9" i="205"/>
  <c r="E9" i="205"/>
  <c r="A1" i="205"/>
  <c r="A2" i="205" s="1"/>
  <c r="H9" i="204"/>
  <c r="G9" i="204"/>
  <c r="F9" i="204"/>
  <c r="E9" i="204"/>
  <c r="A1" i="204"/>
  <c r="A2" i="204" s="1"/>
  <c r="H9" i="203"/>
  <c r="G9" i="203"/>
  <c r="G15" i="203" s="1"/>
  <c r="F9" i="203"/>
  <c r="E9" i="203"/>
  <c r="A1" i="203"/>
  <c r="A2" i="203" s="1"/>
  <c r="H9" i="202"/>
  <c r="G9" i="202"/>
  <c r="F9" i="202"/>
  <c r="E9" i="202"/>
  <c r="A1" i="202"/>
  <c r="A2" i="202" s="1"/>
  <c r="E10" i="201"/>
  <c r="F10" i="201"/>
  <c r="G10" i="201"/>
  <c r="H10" i="201"/>
  <c r="E11" i="201"/>
  <c r="F11" i="201"/>
  <c r="G11" i="201"/>
  <c r="H11" i="201"/>
  <c r="E12" i="201"/>
  <c r="F12" i="201"/>
  <c r="G12" i="201"/>
  <c r="H12" i="201"/>
  <c r="E13" i="201"/>
  <c r="F13" i="201"/>
  <c r="G13" i="201"/>
  <c r="H13" i="201"/>
  <c r="E14" i="201"/>
  <c r="F14" i="201"/>
  <c r="G14" i="201"/>
  <c r="H14" i="201"/>
  <c r="H9" i="201"/>
  <c r="G9" i="201"/>
  <c r="F9" i="201"/>
  <c r="E9" i="201"/>
  <c r="A1" i="201"/>
  <c r="A2" i="201" s="1"/>
  <c r="H10" i="200"/>
  <c r="H11" i="200"/>
  <c r="H12" i="200"/>
  <c r="H13" i="200"/>
  <c r="H14" i="200"/>
  <c r="G10" i="200"/>
  <c r="G11" i="200"/>
  <c r="G12" i="200"/>
  <c r="G13" i="200"/>
  <c r="G14" i="200"/>
  <c r="F10" i="200"/>
  <c r="F11" i="200"/>
  <c r="F12" i="200"/>
  <c r="F13" i="200"/>
  <c r="F14" i="200"/>
  <c r="E10" i="200"/>
  <c r="E11" i="200"/>
  <c r="E12" i="200"/>
  <c r="E13" i="200"/>
  <c r="E14" i="200"/>
  <c r="H9" i="200"/>
  <c r="G9" i="200"/>
  <c r="F9" i="200"/>
  <c r="E9" i="200"/>
  <c r="A1" i="200"/>
  <c r="A2" i="200" s="1"/>
  <c r="E11" i="199"/>
  <c r="F11" i="199"/>
  <c r="G11" i="199"/>
  <c r="H11" i="199"/>
  <c r="H10" i="199"/>
  <c r="G10" i="199"/>
  <c r="F10" i="199"/>
  <c r="E10" i="199"/>
  <c r="A1" i="199"/>
  <c r="A2" i="199" s="1"/>
  <c r="E10" i="198"/>
  <c r="F10" i="198"/>
  <c r="G10" i="198"/>
  <c r="H10" i="198"/>
  <c r="E11" i="198"/>
  <c r="F11" i="198"/>
  <c r="G11" i="198"/>
  <c r="H11" i="198"/>
  <c r="E12" i="198"/>
  <c r="F12" i="198"/>
  <c r="G12" i="198"/>
  <c r="H12" i="198"/>
  <c r="E13" i="198"/>
  <c r="F13" i="198"/>
  <c r="G13" i="198"/>
  <c r="H13" i="198"/>
  <c r="H9" i="198"/>
  <c r="G9" i="198"/>
  <c r="F9" i="198"/>
  <c r="E9" i="198"/>
  <c r="A1" i="198"/>
  <c r="A2" i="198" s="1"/>
  <c r="E10" i="197"/>
  <c r="F10" i="197"/>
  <c r="G10" i="197"/>
  <c r="H10" i="197"/>
  <c r="E11" i="197"/>
  <c r="F11" i="197"/>
  <c r="G11" i="197"/>
  <c r="H11" i="197"/>
  <c r="E12" i="197"/>
  <c r="F12" i="197"/>
  <c r="G12" i="197"/>
  <c r="H12" i="197"/>
  <c r="E13" i="197"/>
  <c r="F13" i="197"/>
  <c r="G13" i="197"/>
  <c r="H13" i="197"/>
  <c r="H9" i="197"/>
  <c r="G9" i="197"/>
  <c r="F9" i="197"/>
  <c r="E9" i="197"/>
  <c r="A1" i="197"/>
  <c r="A2" i="197" s="1"/>
  <c r="E10" i="196"/>
  <c r="F10" i="196"/>
  <c r="G10" i="196"/>
  <c r="H10" i="196"/>
  <c r="E11" i="196"/>
  <c r="F11" i="196"/>
  <c r="G11" i="196"/>
  <c r="H11" i="196"/>
  <c r="E12" i="196"/>
  <c r="F12" i="196"/>
  <c r="G12" i="196"/>
  <c r="H12" i="196"/>
  <c r="E13" i="196"/>
  <c r="F13" i="196"/>
  <c r="G13" i="196"/>
  <c r="H13" i="196"/>
  <c r="H9" i="196"/>
  <c r="G9" i="196"/>
  <c r="F9" i="196"/>
  <c r="E9" i="196"/>
  <c r="A1" i="196"/>
  <c r="A2" i="196" s="1"/>
  <c r="E10" i="195"/>
  <c r="F10" i="195"/>
  <c r="G10" i="195"/>
  <c r="H10" i="195"/>
  <c r="E11" i="195"/>
  <c r="F11" i="195"/>
  <c r="G11" i="195"/>
  <c r="H11" i="195"/>
  <c r="E12" i="195"/>
  <c r="F12" i="195"/>
  <c r="G12" i="195"/>
  <c r="H12" i="195"/>
  <c r="E13" i="195"/>
  <c r="F13" i="195"/>
  <c r="G13" i="195"/>
  <c r="H13" i="195"/>
  <c r="H9" i="195"/>
  <c r="G9" i="195"/>
  <c r="F9" i="195"/>
  <c r="E9" i="195"/>
  <c r="A1" i="195"/>
  <c r="A2" i="195" s="1"/>
  <c r="E10" i="194"/>
  <c r="F10" i="194"/>
  <c r="G10" i="194"/>
  <c r="H10" i="194"/>
  <c r="E11" i="194"/>
  <c r="F11" i="194"/>
  <c r="G11" i="194"/>
  <c r="H11" i="194"/>
  <c r="E12" i="194"/>
  <c r="F12" i="194"/>
  <c r="G12" i="194"/>
  <c r="H12" i="194"/>
  <c r="E13" i="194"/>
  <c r="F13" i="194"/>
  <c r="G13" i="194"/>
  <c r="H13" i="194"/>
  <c r="H9" i="194"/>
  <c r="G9" i="194"/>
  <c r="F9" i="194"/>
  <c r="E9" i="194"/>
  <c r="A1" i="194"/>
  <c r="A2" i="194" s="1"/>
  <c r="E10" i="193"/>
  <c r="F10" i="193"/>
  <c r="G10" i="193"/>
  <c r="H10" i="193"/>
  <c r="E11" i="193"/>
  <c r="F11" i="193"/>
  <c r="G11" i="193"/>
  <c r="H11" i="193"/>
  <c r="E12" i="193"/>
  <c r="F12" i="193"/>
  <c r="G12" i="193"/>
  <c r="H12" i="193"/>
  <c r="E13" i="193"/>
  <c r="F13" i="193"/>
  <c r="G13" i="193"/>
  <c r="H13" i="193"/>
  <c r="H9" i="193"/>
  <c r="G9" i="193"/>
  <c r="F9" i="193"/>
  <c r="E9" i="193"/>
  <c r="A1" i="193"/>
  <c r="A2" i="193" s="1"/>
  <c r="E10" i="192"/>
  <c r="F10" i="192"/>
  <c r="G10" i="192"/>
  <c r="H10" i="192"/>
  <c r="E11" i="192"/>
  <c r="F11" i="192"/>
  <c r="G11" i="192"/>
  <c r="H11" i="192"/>
  <c r="E12" i="192"/>
  <c r="F12" i="192"/>
  <c r="G12" i="192"/>
  <c r="H12" i="192"/>
  <c r="E13" i="192"/>
  <c r="F13" i="192"/>
  <c r="G13" i="192"/>
  <c r="H13" i="192"/>
  <c r="H9" i="192"/>
  <c r="G9" i="192"/>
  <c r="F9" i="192"/>
  <c r="E9" i="192"/>
  <c r="A1" i="192"/>
  <c r="A2" i="192" s="1"/>
  <c r="E10" i="191"/>
  <c r="F10" i="191"/>
  <c r="G10" i="191"/>
  <c r="H10" i="191"/>
  <c r="E11" i="191"/>
  <c r="F11" i="191"/>
  <c r="G11" i="191"/>
  <c r="H11" i="191"/>
  <c r="E12" i="191"/>
  <c r="F12" i="191"/>
  <c r="G12" i="191"/>
  <c r="H12" i="191"/>
  <c r="E13" i="191"/>
  <c r="F13" i="191"/>
  <c r="G13" i="191"/>
  <c r="H13" i="191"/>
  <c r="H9" i="191"/>
  <c r="G9" i="191"/>
  <c r="F9" i="191"/>
  <c r="E9" i="191"/>
  <c r="A1" i="191"/>
  <c r="A2" i="191" s="1"/>
  <c r="E10" i="190"/>
  <c r="F10" i="190"/>
  <c r="G10" i="190"/>
  <c r="H10" i="190"/>
  <c r="E11" i="190"/>
  <c r="F11" i="190"/>
  <c r="G11" i="190"/>
  <c r="H11" i="190"/>
  <c r="E12" i="190"/>
  <c r="F12" i="190"/>
  <c r="G12" i="190"/>
  <c r="H12" i="190"/>
  <c r="E13" i="190"/>
  <c r="F13" i="190"/>
  <c r="G13" i="190"/>
  <c r="H13" i="190"/>
  <c r="H9" i="190"/>
  <c r="G9" i="190"/>
  <c r="F9" i="190"/>
  <c r="E9" i="190"/>
  <c r="A1" i="190"/>
  <c r="A2" i="190" s="1"/>
  <c r="E10" i="189"/>
  <c r="F10" i="189"/>
  <c r="G10" i="189"/>
  <c r="H10" i="189"/>
  <c r="E11" i="189"/>
  <c r="F11" i="189"/>
  <c r="G11" i="189"/>
  <c r="H11" i="189"/>
  <c r="E12" i="189"/>
  <c r="F12" i="189"/>
  <c r="G12" i="189"/>
  <c r="H12" i="189"/>
  <c r="E13" i="189"/>
  <c r="F13" i="189"/>
  <c r="G13" i="189"/>
  <c r="H13" i="189"/>
  <c r="H9" i="189"/>
  <c r="G9" i="189"/>
  <c r="F9" i="189"/>
  <c r="E9" i="189"/>
  <c r="A1" i="189"/>
  <c r="A2" i="189" s="1"/>
  <c r="F32" i="188"/>
  <c r="G32" i="188"/>
  <c r="H32" i="188"/>
  <c r="I32" i="188"/>
  <c r="I31" i="188"/>
  <c r="H31" i="188"/>
  <c r="G31" i="188"/>
  <c r="F31" i="188"/>
  <c r="I28" i="188"/>
  <c r="H28" i="188"/>
  <c r="G28" i="188"/>
  <c r="F28" i="188"/>
  <c r="I27" i="188"/>
  <c r="H27" i="188"/>
  <c r="G27" i="188"/>
  <c r="F27" i="188"/>
  <c r="F16" i="188"/>
  <c r="G16" i="188"/>
  <c r="H16" i="188"/>
  <c r="I16" i="188"/>
  <c r="I15" i="188"/>
  <c r="H15" i="188"/>
  <c r="G15" i="188"/>
  <c r="F15" i="188"/>
  <c r="F12" i="188"/>
  <c r="G12" i="188"/>
  <c r="H12" i="188"/>
  <c r="I12" i="188"/>
  <c r="I11" i="188"/>
  <c r="H11" i="188"/>
  <c r="G11" i="188"/>
  <c r="F11" i="188"/>
  <c r="F8" i="188"/>
  <c r="G8" i="188"/>
  <c r="H8" i="188"/>
  <c r="I8" i="188"/>
  <c r="I7" i="188"/>
  <c r="H7" i="188"/>
  <c r="G7" i="188"/>
  <c r="F7" i="188"/>
  <c r="F4" i="188"/>
  <c r="G4" i="188"/>
  <c r="H4" i="188"/>
  <c r="I4" i="188"/>
  <c r="I3" i="188"/>
  <c r="H3" i="188"/>
  <c r="G3" i="188"/>
  <c r="F3" i="188"/>
  <c r="E10" i="186"/>
  <c r="F10" i="186"/>
  <c r="G10" i="186"/>
  <c r="H10" i="186"/>
  <c r="E11" i="186"/>
  <c r="F11" i="186"/>
  <c r="G11" i="186"/>
  <c r="H11" i="186"/>
  <c r="E12" i="186"/>
  <c r="F12" i="186"/>
  <c r="G12" i="186"/>
  <c r="H12" i="186"/>
  <c r="E13" i="186"/>
  <c r="F13" i="186"/>
  <c r="G13" i="186"/>
  <c r="H13" i="186"/>
  <c r="E14" i="186"/>
  <c r="F14" i="186"/>
  <c r="G14" i="186"/>
  <c r="H14" i="186"/>
  <c r="H9" i="186"/>
  <c r="G9" i="186"/>
  <c r="F9" i="186"/>
  <c r="E9" i="186"/>
  <c r="A1" i="186"/>
  <c r="A2" i="186" s="1"/>
  <c r="E10" i="185"/>
  <c r="F10" i="185"/>
  <c r="G10" i="185"/>
  <c r="H10" i="185"/>
  <c r="E11" i="185"/>
  <c r="F11" i="185"/>
  <c r="G11" i="185"/>
  <c r="H11" i="185"/>
  <c r="E12" i="185"/>
  <c r="F12" i="185"/>
  <c r="G12" i="185"/>
  <c r="H12" i="185"/>
  <c r="E13" i="185"/>
  <c r="F13" i="185"/>
  <c r="G13" i="185"/>
  <c r="H13" i="185"/>
  <c r="E14" i="185"/>
  <c r="F14" i="185"/>
  <c r="G14" i="185"/>
  <c r="H14" i="185"/>
  <c r="H9" i="185"/>
  <c r="G9" i="185"/>
  <c r="F9" i="185"/>
  <c r="E9" i="185"/>
  <c r="A1" i="185"/>
  <c r="A2" i="185" s="1"/>
  <c r="E10" i="184"/>
  <c r="F10" i="184"/>
  <c r="G10" i="184"/>
  <c r="H10" i="184"/>
  <c r="E11" i="184"/>
  <c r="F11" i="184"/>
  <c r="G11" i="184"/>
  <c r="H11" i="184"/>
  <c r="E12" i="184"/>
  <c r="F12" i="184"/>
  <c r="G12" i="184"/>
  <c r="H12" i="184"/>
  <c r="E13" i="184"/>
  <c r="F13" i="184"/>
  <c r="G13" i="184"/>
  <c r="H13" i="184"/>
  <c r="E14" i="184"/>
  <c r="F14" i="184"/>
  <c r="G14" i="184"/>
  <c r="H14" i="184"/>
  <c r="H9" i="184"/>
  <c r="G9" i="184"/>
  <c r="F9" i="184"/>
  <c r="E9" i="184"/>
  <c r="A1" i="184"/>
  <c r="A2" i="184" s="1"/>
  <c r="E11" i="183"/>
  <c r="F11" i="183"/>
  <c r="G11" i="183"/>
  <c r="H11" i="183"/>
  <c r="H10" i="183"/>
  <c r="G10" i="183"/>
  <c r="F10" i="183"/>
  <c r="E10" i="183"/>
  <c r="A1" i="183"/>
  <c r="A2" i="183" s="1"/>
  <c r="E10" i="182"/>
  <c r="F10" i="182"/>
  <c r="G10" i="182"/>
  <c r="H10" i="182"/>
  <c r="E11" i="182"/>
  <c r="F11" i="182"/>
  <c r="G11" i="182"/>
  <c r="H11" i="182"/>
  <c r="E12" i="182"/>
  <c r="F12" i="182"/>
  <c r="G12" i="182"/>
  <c r="H12" i="182"/>
  <c r="E13" i="182"/>
  <c r="F13" i="182"/>
  <c r="G13" i="182"/>
  <c r="H13" i="182"/>
  <c r="E14" i="182"/>
  <c r="F14" i="182"/>
  <c r="G14" i="182"/>
  <c r="H14" i="182"/>
  <c r="H9" i="182"/>
  <c r="G9" i="182"/>
  <c r="F9" i="182"/>
  <c r="E9" i="182"/>
  <c r="A1" i="182"/>
  <c r="A2" i="182" s="1"/>
  <c r="E10" i="181"/>
  <c r="F10" i="181"/>
  <c r="G10" i="181"/>
  <c r="H10" i="181"/>
  <c r="E11" i="181"/>
  <c r="F11" i="181"/>
  <c r="G11" i="181"/>
  <c r="H11" i="181"/>
  <c r="E12" i="181"/>
  <c r="F12" i="181"/>
  <c r="G12" i="181"/>
  <c r="H12" i="181"/>
  <c r="E13" i="181"/>
  <c r="F13" i="181"/>
  <c r="G13" i="181"/>
  <c r="H13" i="181"/>
  <c r="E14" i="181"/>
  <c r="F14" i="181"/>
  <c r="G14" i="181"/>
  <c r="H14" i="181"/>
  <c r="H9" i="181"/>
  <c r="G9" i="181"/>
  <c r="F9" i="181"/>
  <c r="E9" i="181"/>
  <c r="A1" i="181"/>
  <c r="A2" i="181" s="1"/>
  <c r="E10" i="180"/>
  <c r="F10" i="180"/>
  <c r="G10" i="180"/>
  <c r="H10" i="180"/>
  <c r="E11" i="180"/>
  <c r="F11" i="180"/>
  <c r="G11" i="180"/>
  <c r="H11" i="180"/>
  <c r="E12" i="180"/>
  <c r="F12" i="180"/>
  <c r="G12" i="180"/>
  <c r="H12" i="180"/>
  <c r="E13" i="180"/>
  <c r="F13" i="180"/>
  <c r="G13" i="180"/>
  <c r="H13" i="180"/>
  <c r="E14" i="180"/>
  <c r="F14" i="180"/>
  <c r="G14" i="180"/>
  <c r="H14" i="180"/>
  <c r="H9" i="180"/>
  <c r="G9" i="180"/>
  <c r="F9" i="180"/>
  <c r="E9" i="180"/>
  <c r="A1" i="180"/>
  <c r="A2" i="180" s="1"/>
  <c r="E10" i="179"/>
  <c r="F10" i="179"/>
  <c r="G10" i="179"/>
  <c r="H10" i="179"/>
  <c r="E11" i="179"/>
  <c r="F11" i="179"/>
  <c r="G11" i="179"/>
  <c r="H11" i="179"/>
  <c r="E12" i="179"/>
  <c r="F12" i="179"/>
  <c r="G12" i="179"/>
  <c r="H12" i="179"/>
  <c r="E13" i="179"/>
  <c r="F13" i="179"/>
  <c r="G13" i="179"/>
  <c r="H13" i="179"/>
  <c r="E14" i="179"/>
  <c r="F14" i="179"/>
  <c r="G14" i="179"/>
  <c r="H14" i="179"/>
  <c r="H9" i="179"/>
  <c r="G9" i="179"/>
  <c r="F9" i="179"/>
  <c r="E9" i="179"/>
  <c r="A1" i="179"/>
  <c r="A2" i="179" s="1"/>
  <c r="E10" i="178"/>
  <c r="F10" i="178"/>
  <c r="G10" i="178"/>
  <c r="H10" i="178"/>
  <c r="E11" i="178"/>
  <c r="F11" i="178"/>
  <c r="G11" i="178"/>
  <c r="H11" i="178"/>
  <c r="E12" i="178"/>
  <c r="F12" i="178"/>
  <c r="G12" i="178"/>
  <c r="H12" i="178"/>
  <c r="E13" i="178"/>
  <c r="F13" i="178"/>
  <c r="G13" i="178"/>
  <c r="H13" i="178"/>
  <c r="E14" i="178"/>
  <c r="F14" i="178"/>
  <c r="G14" i="178"/>
  <c r="H14" i="178"/>
  <c r="H9" i="178"/>
  <c r="G9" i="178"/>
  <c r="F9" i="178"/>
  <c r="E9" i="178"/>
  <c r="A1" i="178"/>
  <c r="A2" i="178" s="1"/>
  <c r="E10" i="177"/>
  <c r="F10" i="177"/>
  <c r="G10" i="177"/>
  <c r="H10" i="177"/>
  <c r="E11" i="177"/>
  <c r="F11" i="177"/>
  <c r="G11" i="177"/>
  <c r="H11" i="177"/>
  <c r="E12" i="177"/>
  <c r="F12" i="177"/>
  <c r="G12" i="177"/>
  <c r="H12" i="177"/>
  <c r="E13" i="177"/>
  <c r="F13" i="177"/>
  <c r="G13" i="177"/>
  <c r="H13" i="177"/>
  <c r="E14" i="177"/>
  <c r="F14" i="177"/>
  <c r="G14" i="177"/>
  <c r="H14" i="177"/>
  <c r="H9" i="177"/>
  <c r="G9" i="177"/>
  <c r="F9" i="177"/>
  <c r="E9" i="177"/>
  <c r="A1" i="177"/>
  <c r="A2" i="177" s="1"/>
  <c r="E10" i="176"/>
  <c r="F10" i="176"/>
  <c r="G10" i="176"/>
  <c r="H10" i="176"/>
  <c r="E11" i="176"/>
  <c r="F11" i="176"/>
  <c r="G11" i="176"/>
  <c r="H11" i="176"/>
  <c r="E12" i="176"/>
  <c r="F12" i="176"/>
  <c r="G12" i="176"/>
  <c r="H12" i="176"/>
  <c r="E13" i="176"/>
  <c r="F13" i="176"/>
  <c r="G13" i="176"/>
  <c r="H13" i="176"/>
  <c r="E14" i="176"/>
  <c r="F14" i="176"/>
  <c r="G14" i="176"/>
  <c r="H14" i="176"/>
  <c r="H9" i="176"/>
  <c r="G9" i="176"/>
  <c r="F9" i="176"/>
  <c r="E9" i="176"/>
  <c r="A1" i="176"/>
  <c r="A2" i="176" s="1"/>
  <c r="E10" i="175"/>
  <c r="F10" i="175"/>
  <c r="G10" i="175"/>
  <c r="H10" i="175"/>
  <c r="E11" i="175"/>
  <c r="F11" i="175"/>
  <c r="G11" i="175"/>
  <c r="H11" i="175"/>
  <c r="E12" i="175"/>
  <c r="F12" i="175"/>
  <c r="G12" i="175"/>
  <c r="H12" i="175"/>
  <c r="E13" i="175"/>
  <c r="F13" i="175"/>
  <c r="G13" i="175"/>
  <c r="H13" i="175"/>
  <c r="E14" i="175"/>
  <c r="F14" i="175"/>
  <c r="G14" i="175"/>
  <c r="H14" i="175"/>
  <c r="H9" i="175"/>
  <c r="G9" i="175"/>
  <c r="F9" i="175"/>
  <c r="E9" i="175"/>
  <c r="A1" i="175"/>
  <c r="A2" i="175" s="1"/>
  <c r="E11" i="174"/>
  <c r="F11" i="174"/>
  <c r="G11" i="174"/>
  <c r="H11" i="174"/>
  <c r="H10" i="174"/>
  <c r="G10" i="174"/>
  <c r="F10" i="174"/>
  <c r="E10" i="174"/>
  <c r="A1" i="174"/>
  <c r="A2" i="174" s="1"/>
  <c r="E10" i="172"/>
  <c r="F10" i="172"/>
  <c r="G10" i="172"/>
  <c r="H10" i="172"/>
  <c r="E11" i="172"/>
  <c r="F11" i="172"/>
  <c r="G11" i="172"/>
  <c r="H11" i="172"/>
  <c r="E12" i="172"/>
  <c r="F12" i="172"/>
  <c r="G12" i="172"/>
  <c r="H12" i="172"/>
  <c r="E13" i="172"/>
  <c r="F13" i="172"/>
  <c r="G13" i="172"/>
  <c r="H13" i="172"/>
  <c r="E14" i="172"/>
  <c r="F14" i="172"/>
  <c r="G14" i="172"/>
  <c r="H14" i="172"/>
  <c r="H9" i="172"/>
  <c r="G9" i="172"/>
  <c r="F9" i="172"/>
  <c r="E9" i="172"/>
  <c r="A1" i="172"/>
  <c r="A2" i="172" s="1"/>
  <c r="E10" i="171"/>
  <c r="F10" i="171"/>
  <c r="G10" i="171"/>
  <c r="H10" i="171"/>
  <c r="E11" i="171"/>
  <c r="F11" i="171"/>
  <c r="G11" i="171"/>
  <c r="H11" i="171"/>
  <c r="E12" i="171"/>
  <c r="F12" i="171"/>
  <c r="G12" i="171"/>
  <c r="H12" i="171"/>
  <c r="E13" i="171"/>
  <c r="F13" i="171"/>
  <c r="G13" i="171"/>
  <c r="H13" i="171"/>
  <c r="E14" i="171"/>
  <c r="F14" i="171"/>
  <c r="G14" i="171"/>
  <c r="H14" i="171"/>
  <c r="H9" i="171"/>
  <c r="G9" i="171"/>
  <c r="F9" i="171"/>
  <c r="E9" i="171"/>
  <c r="A1" i="171"/>
  <c r="A2" i="171" s="1"/>
  <c r="E10" i="170"/>
  <c r="F10" i="170"/>
  <c r="G10" i="170"/>
  <c r="H10" i="170"/>
  <c r="E11" i="170"/>
  <c r="F11" i="170"/>
  <c r="G11" i="170"/>
  <c r="H11" i="170"/>
  <c r="E12" i="170"/>
  <c r="F12" i="170"/>
  <c r="G12" i="170"/>
  <c r="H12" i="170"/>
  <c r="E13" i="170"/>
  <c r="F13" i="170"/>
  <c r="G13" i="170"/>
  <c r="H13" i="170"/>
  <c r="E14" i="170"/>
  <c r="F14" i="170"/>
  <c r="G14" i="170"/>
  <c r="H14" i="170"/>
  <c r="H9" i="170"/>
  <c r="G9" i="170"/>
  <c r="F9" i="170"/>
  <c r="E9" i="170"/>
  <c r="A1" i="170"/>
  <c r="A2" i="170" s="1"/>
  <c r="E10" i="169"/>
  <c r="F10" i="169"/>
  <c r="G10" i="169"/>
  <c r="H10" i="169"/>
  <c r="E11" i="169"/>
  <c r="F11" i="169"/>
  <c r="G11" i="169"/>
  <c r="H11" i="169"/>
  <c r="E12" i="169"/>
  <c r="F12" i="169"/>
  <c r="G12" i="169"/>
  <c r="H12" i="169"/>
  <c r="E13" i="169"/>
  <c r="F13" i="169"/>
  <c r="G13" i="169"/>
  <c r="H13" i="169"/>
  <c r="E14" i="169"/>
  <c r="F14" i="169"/>
  <c r="G14" i="169"/>
  <c r="H14" i="169"/>
  <c r="H9" i="169"/>
  <c r="G9" i="169"/>
  <c r="F9" i="169"/>
  <c r="E9" i="169"/>
  <c r="A1" i="169"/>
  <c r="A2" i="169" s="1"/>
  <c r="E10" i="168"/>
  <c r="F10" i="168"/>
  <c r="G10" i="168"/>
  <c r="H10" i="168"/>
  <c r="E11" i="168"/>
  <c r="F11" i="168"/>
  <c r="G11" i="168"/>
  <c r="H11" i="168"/>
  <c r="E12" i="168"/>
  <c r="F12" i="168"/>
  <c r="G12" i="168"/>
  <c r="H12" i="168"/>
  <c r="E13" i="168"/>
  <c r="F13" i="168"/>
  <c r="G13" i="168"/>
  <c r="H13" i="168"/>
  <c r="E14" i="168"/>
  <c r="F14" i="168"/>
  <c r="G14" i="168"/>
  <c r="H14" i="168"/>
  <c r="H9" i="168"/>
  <c r="G9" i="168"/>
  <c r="F9" i="168"/>
  <c r="E9" i="168"/>
  <c r="A1" i="168"/>
  <c r="A2" i="168" s="1"/>
  <c r="E10" i="167"/>
  <c r="F10" i="167"/>
  <c r="G10" i="167"/>
  <c r="H10" i="167"/>
  <c r="E11" i="167"/>
  <c r="F11" i="167"/>
  <c r="G11" i="167"/>
  <c r="H11" i="167"/>
  <c r="E12" i="167"/>
  <c r="F12" i="167"/>
  <c r="G12" i="167"/>
  <c r="H12" i="167"/>
  <c r="E13" i="167"/>
  <c r="F13" i="167"/>
  <c r="G13" i="167"/>
  <c r="H13" i="167"/>
  <c r="E14" i="167"/>
  <c r="F14" i="167"/>
  <c r="G14" i="167"/>
  <c r="H14" i="167"/>
  <c r="H9" i="167"/>
  <c r="G9" i="167"/>
  <c r="F9" i="167"/>
  <c r="E9" i="167"/>
  <c r="A1" i="167"/>
  <c r="A2" i="167" s="1"/>
  <c r="E10" i="166"/>
  <c r="F10" i="166"/>
  <c r="G10" i="166"/>
  <c r="H10" i="166"/>
  <c r="E11" i="166"/>
  <c r="F11" i="166"/>
  <c r="G11" i="166"/>
  <c r="H11" i="166"/>
  <c r="E12" i="166"/>
  <c r="F12" i="166"/>
  <c r="G12" i="166"/>
  <c r="H12" i="166"/>
  <c r="E13" i="166"/>
  <c r="F13" i="166"/>
  <c r="G13" i="166"/>
  <c r="H13" i="166"/>
  <c r="E14" i="166"/>
  <c r="F14" i="166"/>
  <c r="G14" i="166"/>
  <c r="H14" i="166"/>
  <c r="H9" i="166"/>
  <c r="G9" i="166"/>
  <c r="F9" i="166"/>
  <c r="E9" i="166"/>
  <c r="A1" i="166"/>
  <c r="A2" i="166" s="1"/>
  <c r="E10" i="165"/>
  <c r="F10" i="165"/>
  <c r="G10" i="165"/>
  <c r="H10" i="165"/>
  <c r="E11" i="165"/>
  <c r="F11" i="165"/>
  <c r="G11" i="165"/>
  <c r="H11" i="165"/>
  <c r="E12" i="165"/>
  <c r="F12" i="165"/>
  <c r="G12" i="165"/>
  <c r="H12" i="165"/>
  <c r="E13" i="165"/>
  <c r="F13" i="165"/>
  <c r="G13" i="165"/>
  <c r="H13" i="165"/>
  <c r="E14" i="165"/>
  <c r="F14" i="165"/>
  <c r="G14" i="165"/>
  <c r="H14" i="165"/>
  <c r="H9" i="165"/>
  <c r="G9" i="165"/>
  <c r="F9" i="165"/>
  <c r="E9" i="165"/>
  <c r="A1" i="165"/>
  <c r="A2" i="165" s="1"/>
  <c r="E10" i="164"/>
  <c r="F10" i="164"/>
  <c r="G10" i="164"/>
  <c r="H10" i="164"/>
  <c r="E11" i="164"/>
  <c r="F11" i="164"/>
  <c r="G11" i="164"/>
  <c r="H11" i="164"/>
  <c r="E12" i="164"/>
  <c r="F12" i="164"/>
  <c r="G12" i="164"/>
  <c r="H12" i="164"/>
  <c r="E13" i="164"/>
  <c r="F13" i="164"/>
  <c r="G13" i="164"/>
  <c r="H13" i="164"/>
  <c r="E14" i="164"/>
  <c r="F14" i="164"/>
  <c r="G14" i="164"/>
  <c r="H14" i="164"/>
  <c r="H9" i="164"/>
  <c r="G9" i="164"/>
  <c r="F9" i="164"/>
  <c r="E9" i="164"/>
  <c r="A1" i="164"/>
  <c r="A2" i="164" s="1"/>
  <c r="E10" i="163"/>
  <c r="F10" i="163"/>
  <c r="G10" i="163"/>
  <c r="H10" i="163"/>
  <c r="E11" i="163"/>
  <c r="F11" i="163"/>
  <c r="G11" i="163"/>
  <c r="H11" i="163"/>
  <c r="E12" i="163"/>
  <c r="F12" i="163"/>
  <c r="G12" i="163"/>
  <c r="H12" i="163"/>
  <c r="E13" i="163"/>
  <c r="F13" i="163"/>
  <c r="G13" i="163"/>
  <c r="H13" i="163"/>
  <c r="E14" i="163"/>
  <c r="F14" i="163"/>
  <c r="G14" i="163"/>
  <c r="H9" i="163"/>
  <c r="G9" i="163"/>
  <c r="F9" i="163"/>
  <c r="E9" i="163"/>
  <c r="A1" i="163"/>
  <c r="A2" i="163" s="1"/>
  <c r="E10" i="162"/>
  <c r="F10" i="162"/>
  <c r="G10" i="162"/>
  <c r="H10" i="162"/>
  <c r="E11" i="162"/>
  <c r="F11" i="162"/>
  <c r="G11" i="162"/>
  <c r="H11" i="162"/>
  <c r="E12" i="162"/>
  <c r="F12" i="162"/>
  <c r="G12" i="162"/>
  <c r="H12" i="162"/>
  <c r="E13" i="162"/>
  <c r="F13" i="162"/>
  <c r="G13" i="162"/>
  <c r="H13" i="162"/>
  <c r="E14" i="162"/>
  <c r="F14" i="162"/>
  <c r="G14" i="162"/>
  <c r="H14" i="162"/>
  <c r="H9" i="162"/>
  <c r="G9" i="162"/>
  <c r="F9" i="162"/>
  <c r="E9" i="162"/>
  <c r="A1" i="162"/>
  <c r="A2" i="162" s="1"/>
  <c r="E10" i="161"/>
  <c r="F10" i="161"/>
  <c r="G10" i="161"/>
  <c r="H10" i="161"/>
  <c r="E11" i="161"/>
  <c r="F11" i="161"/>
  <c r="G11" i="161"/>
  <c r="H11" i="161"/>
  <c r="E12" i="161"/>
  <c r="F12" i="161"/>
  <c r="G12" i="161"/>
  <c r="H12" i="161"/>
  <c r="E13" i="161"/>
  <c r="F13" i="161"/>
  <c r="G13" i="161"/>
  <c r="H13" i="161"/>
  <c r="E14" i="161"/>
  <c r="F14" i="161"/>
  <c r="G14" i="161"/>
  <c r="H14" i="161"/>
  <c r="H9" i="161"/>
  <c r="G9" i="161"/>
  <c r="F9" i="161"/>
  <c r="E9" i="161"/>
  <c r="A1" i="161"/>
  <c r="A2" i="161" s="1"/>
  <c r="E10" i="160"/>
  <c r="F10" i="160"/>
  <c r="G10" i="160"/>
  <c r="H10" i="160"/>
  <c r="E11" i="160"/>
  <c r="F11" i="160"/>
  <c r="G11" i="160"/>
  <c r="H11" i="160"/>
  <c r="E12" i="160"/>
  <c r="F12" i="160"/>
  <c r="G12" i="160"/>
  <c r="H12" i="160"/>
  <c r="E13" i="160"/>
  <c r="F13" i="160"/>
  <c r="G13" i="160"/>
  <c r="H13" i="160"/>
  <c r="E14" i="160"/>
  <c r="F14" i="160"/>
  <c r="G14" i="160"/>
  <c r="H14" i="160"/>
  <c r="H9" i="160"/>
  <c r="G9" i="160"/>
  <c r="F9" i="160"/>
  <c r="E9" i="160"/>
  <c r="A1" i="160"/>
  <c r="A2" i="160" s="1"/>
  <c r="E10" i="159"/>
  <c r="F10" i="159"/>
  <c r="G10" i="159"/>
  <c r="H10" i="159"/>
  <c r="E11" i="159"/>
  <c r="F11" i="159"/>
  <c r="G11" i="159"/>
  <c r="H11" i="159"/>
  <c r="E12" i="159"/>
  <c r="F12" i="159"/>
  <c r="G12" i="159"/>
  <c r="H12" i="159"/>
  <c r="E13" i="159"/>
  <c r="F13" i="159"/>
  <c r="G13" i="159"/>
  <c r="H13" i="159"/>
  <c r="E14" i="159"/>
  <c r="F14" i="159"/>
  <c r="G14" i="159"/>
  <c r="H14" i="159"/>
  <c r="H9" i="159"/>
  <c r="G9" i="159"/>
  <c r="F9" i="159"/>
  <c r="E9" i="159"/>
  <c r="A1" i="159"/>
  <c r="A2" i="159" s="1"/>
  <c r="H10" i="158"/>
  <c r="H11" i="158"/>
  <c r="H12" i="158"/>
  <c r="H13" i="158"/>
  <c r="H14" i="158"/>
  <c r="H9" i="158"/>
  <c r="G10" i="158"/>
  <c r="G11" i="158"/>
  <c r="G12" i="158"/>
  <c r="G13" i="158"/>
  <c r="G14" i="158"/>
  <c r="G9" i="158"/>
  <c r="F10" i="158"/>
  <c r="F11" i="158"/>
  <c r="F12" i="158"/>
  <c r="F13" i="158"/>
  <c r="F14" i="158"/>
  <c r="F9" i="158"/>
  <c r="E10" i="158"/>
  <c r="E11" i="158"/>
  <c r="E12" i="158"/>
  <c r="E13" i="158"/>
  <c r="E14" i="158"/>
  <c r="E9" i="158"/>
  <c r="A1" i="158"/>
  <c r="A2" i="158" s="1"/>
  <c r="E10" i="157"/>
  <c r="F10" i="157"/>
  <c r="G10" i="157"/>
  <c r="H10" i="157"/>
  <c r="E11" i="157"/>
  <c r="F11" i="157"/>
  <c r="G11" i="157"/>
  <c r="H11" i="157"/>
  <c r="E12" i="157"/>
  <c r="F12" i="157"/>
  <c r="G12" i="157"/>
  <c r="H12" i="157"/>
  <c r="E13" i="157"/>
  <c r="F13" i="157"/>
  <c r="G13" i="157"/>
  <c r="H13" i="157"/>
  <c r="E14" i="157"/>
  <c r="F14" i="157"/>
  <c r="G14" i="157"/>
  <c r="H14" i="157"/>
  <c r="H9" i="157"/>
  <c r="G9" i="157"/>
  <c r="F9" i="157"/>
  <c r="E9" i="157"/>
  <c r="A1" i="157"/>
  <c r="A2" i="157" s="1"/>
  <c r="E10" i="156"/>
  <c r="F10" i="156"/>
  <c r="G10" i="156"/>
  <c r="H10" i="156"/>
  <c r="E11" i="156"/>
  <c r="F11" i="156"/>
  <c r="G11" i="156"/>
  <c r="H11" i="156"/>
  <c r="E12" i="156"/>
  <c r="F12" i="156"/>
  <c r="G12" i="156"/>
  <c r="H12" i="156"/>
  <c r="E13" i="156"/>
  <c r="F13" i="156"/>
  <c r="G13" i="156"/>
  <c r="H13" i="156"/>
  <c r="E14" i="156"/>
  <c r="F14" i="156"/>
  <c r="G14" i="156"/>
  <c r="H14" i="156"/>
  <c r="H9" i="156"/>
  <c r="G9" i="156"/>
  <c r="F9" i="156"/>
  <c r="E9" i="156"/>
  <c r="A1" i="156"/>
  <c r="A2" i="156" s="1"/>
  <c r="E10" i="155"/>
  <c r="F10" i="155"/>
  <c r="G10" i="155"/>
  <c r="H10" i="155"/>
  <c r="E11" i="155"/>
  <c r="F11" i="155"/>
  <c r="G11" i="155"/>
  <c r="H11" i="155"/>
  <c r="E12" i="155"/>
  <c r="F12" i="155"/>
  <c r="G12" i="155"/>
  <c r="H12" i="155"/>
  <c r="E13" i="155"/>
  <c r="F13" i="155"/>
  <c r="G13" i="155"/>
  <c r="H13" i="155"/>
  <c r="E14" i="155"/>
  <c r="F14" i="155"/>
  <c r="G14" i="155"/>
  <c r="H14" i="155"/>
  <c r="H9" i="155"/>
  <c r="G9" i="155"/>
  <c r="F9" i="155"/>
  <c r="E9" i="155"/>
  <c r="A1" i="155"/>
  <c r="A2" i="155" s="1"/>
  <c r="E10" i="154"/>
  <c r="F10" i="154"/>
  <c r="G10" i="154"/>
  <c r="H10" i="154"/>
  <c r="E11" i="154"/>
  <c r="F11" i="154"/>
  <c r="G11" i="154"/>
  <c r="H11" i="154"/>
  <c r="E12" i="154"/>
  <c r="F12" i="154"/>
  <c r="G12" i="154"/>
  <c r="H12" i="154"/>
  <c r="E13" i="154"/>
  <c r="F13" i="154"/>
  <c r="G13" i="154"/>
  <c r="H13" i="154"/>
  <c r="E14" i="154"/>
  <c r="F14" i="154"/>
  <c r="G14" i="154"/>
  <c r="H14" i="154"/>
  <c r="H9" i="154"/>
  <c r="G9" i="154"/>
  <c r="F9" i="154"/>
  <c r="E9" i="154"/>
  <c r="A1" i="154"/>
  <c r="A2" i="154" s="1"/>
  <c r="E10" i="153"/>
  <c r="F10" i="153"/>
  <c r="G10" i="153"/>
  <c r="H10" i="153"/>
  <c r="E11" i="153"/>
  <c r="F11" i="153"/>
  <c r="G11" i="153"/>
  <c r="H11" i="153"/>
  <c r="E12" i="153"/>
  <c r="F12" i="153"/>
  <c r="G12" i="153"/>
  <c r="H12" i="153"/>
  <c r="E13" i="153"/>
  <c r="F13" i="153"/>
  <c r="G13" i="153"/>
  <c r="H13" i="153"/>
  <c r="E14" i="153"/>
  <c r="F14" i="153"/>
  <c r="G14" i="153"/>
  <c r="H14" i="153"/>
  <c r="H9" i="153"/>
  <c r="G9" i="153"/>
  <c r="F9" i="153"/>
  <c r="E9" i="153"/>
  <c r="A1" i="153"/>
  <c r="A2" i="153" s="1"/>
  <c r="E10" i="152"/>
  <c r="F10" i="152"/>
  <c r="G10" i="152"/>
  <c r="H10" i="152"/>
  <c r="E11" i="152"/>
  <c r="F11" i="152"/>
  <c r="G11" i="152"/>
  <c r="H11" i="152"/>
  <c r="E12" i="152"/>
  <c r="F12" i="152"/>
  <c r="G12" i="152"/>
  <c r="H12" i="152"/>
  <c r="E13" i="152"/>
  <c r="F13" i="152"/>
  <c r="G13" i="152"/>
  <c r="H13" i="152"/>
  <c r="E14" i="152"/>
  <c r="F14" i="152"/>
  <c r="G14" i="152"/>
  <c r="H14" i="152"/>
  <c r="H9" i="152"/>
  <c r="G9" i="152"/>
  <c r="F9" i="152"/>
  <c r="E9" i="152"/>
  <c r="A1" i="152"/>
  <c r="A2" i="152" s="1"/>
  <c r="E10" i="151"/>
  <c r="F10" i="151"/>
  <c r="G10" i="151"/>
  <c r="H10" i="151"/>
  <c r="E11" i="151"/>
  <c r="F11" i="151"/>
  <c r="G11" i="151"/>
  <c r="H11" i="151"/>
  <c r="E12" i="151"/>
  <c r="F12" i="151"/>
  <c r="G12" i="151"/>
  <c r="H12" i="151"/>
  <c r="E13" i="151"/>
  <c r="F13" i="151"/>
  <c r="G13" i="151"/>
  <c r="H13" i="151"/>
  <c r="E14" i="151"/>
  <c r="F14" i="151"/>
  <c r="G14" i="151"/>
  <c r="H14" i="151"/>
  <c r="H9" i="151"/>
  <c r="G9" i="151"/>
  <c r="F9" i="151"/>
  <c r="E9" i="151"/>
  <c r="A1" i="151"/>
  <c r="A2" i="151" s="1"/>
  <c r="E11" i="150"/>
  <c r="F11" i="150"/>
  <c r="G11" i="150"/>
  <c r="H11" i="150"/>
  <c r="H10" i="150"/>
  <c r="G10" i="150"/>
  <c r="F10" i="150"/>
  <c r="E10" i="150"/>
  <c r="A1" i="150"/>
  <c r="A2" i="150" s="1"/>
  <c r="E10" i="149"/>
  <c r="F10" i="149"/>
  <c r="G10" i="149"/>
  <c r="H10" i="149"/>
  <c r="E11" i="149"/>
  <c r="F11" i="149"/>
  <c r="G11" i="149"/>
  <c r="H11" i="149"/>
  <c r="E12" i="149"/>
  <c r="F12" i="149"/>
  <c r="G12" i="149"/>
  <c r="H12" i="149"/>
  <c r="E13" i="149"/>
  <c r="F13" i="149"/>
  <c r="G13" i="149"/>
  <c r="H13" i="149"/>
  <c r="E14" i="149"/>
  <c r="F14" i="149"/>
  <c r="G14" i="149"/>
  <c r="H14" i="149"/>
  <c r="H9" i="149"/>
  <c r="G9" i="149"/>
  <c r="F9" i="149"/>
  <c r="E9" i="149"/>
  <c r="A1" i="149"/>
  <c r="A2" i="149" s="1"/>
  <c r="E10" i="148"/>
  <c r="F10" i="148"/>
  <c r="G10" i="148"/>
  <c r="H10" i="148"/>
  <c r="E11" i="148"/>
  <c r="F11" i="148"/>
  <c r="G11" i="148"/>
  <c r="H11" i="148"/>
  <c r="E12" i="148"/>
  <c r="F12" i="148"/>
  <c r="G12" i="148"/>
  <c r="H12" i="148"/>
  <c r="E13" i="148"/>
  <c r="F13" i="148"/>
  <c r="G13" i="148"/>
  <c r="H13" i="148"/>
  <c r="E14" i="148"/>
  <c r="F14" i="148"/>
  <c r="G14" i="148"/>
  <c r="H14" i="148"/>
  <c r="H9" i="148"/>
  <c r="G9" i="148"/>
  <c r="F9" i="148"/>
  <c r="E9" i="148"/>
  <c r="A1" i="148"/>
  <c r="A2" i="148" s="1"/>
  <c r="E10" i="147"/>
  <c r="F10" i="147"/>
  <c r="G10" i="147"/>
  <c r="H10" i="147"/>
  <c r="E11" i="147"/>
  <c r="F11" i="147"/>
  <c r="G11" i="147"/>
  <c r="H11" i="147"/>
  <c r="E12" i="147"/>
  <c r="F12" i="147"/>
  <c r="G12" i="147"/>
  <c r="H12" i="147"/>
  <c r="E13" i="147"/>
  <c r="F13" i="147"/>
  <c r="G13" i="147"/>
  <c r="H13" i="147"/>
  <c r="E14" i="147"/>
  <c r="F14" i="147"/>
  <c r="G14" i="147"/>
  <c r="H14" i="147"/>
  <c r="H9" i="147"/>
  <c r="G9" i="147"/>
  <c r="F9" i="147"/>
  <c r="E9" i="147"/>
  <c r="A1" i="147"/>
  <c r="A2" i="147" s="1"/>
  <c r="E10" i="146"/>
  <c r="F10" i="146"/>
  <c r="G10" i="146"/>
  <c r="H10" i="146"/>
  <c r="E11" i="146"/>
  <c r="F11" i="146"/>
  <c r="G11" i="146"/>
  <c r="H11" i="146"/>
  <c r="E12" i="146"/>
  <c r="F12" i="146"/>
  <c r="G12" i="146"/>
  <c r="H12" i="146"/>
  <c r="E13" i="146"/>
  <c r="F13" i="146"/>
  <c r="G13" i="146"/>
  <c r="H13" i="146"/>
  <c r="E14" i="146"/>
  <c r="F14" i="146"/>
  <c r="G14" i="146"/>
  <c r="H14" i="146"/>
  <c r="H9" i="146"/>
  <c r="G9" i="146"/>
  <c r="F9" i="146"/>
  <c r="E9" i="146"/>
  <c r="A1" i="146"/>
  <c r="A2" i="146" s="1"/>
  <c r="E10" i="145"/>
  <c r="F10" i="145"/>
  <c r="G10" i="145"/>
  <c r="H10" i="145"/>
  <c r="E11" i="145"/>
  <c r="F11" i="145"/>
  <c r="G11" i="145"/>
  <c r="H11" i="145"/>
  <c r="E12" i="145"/>
  <c r="F12" i="145"/>
  <c r="G12" i="145"/>
  <c r="H12" i="145"/>
  <c r="E13" i="145"/>
  <c r="F13" i="145"/>
  <c r="G13" i="145"/>
  <c r="H13" i="145"/>
  <c r="E14" i="145"/>
  <c r="F14" i="145"/>
  <c r="G14" i="145"/>
  <c r="H14" i="145"/>
  <c r="H9" i="145"/>
  <c r="G9" i="145"/>
  <c r="F9" i="145"/>
  <c r="E9" i="145"/>
  <c r="A1" i="145"/>
  <c r="A2" i="145" s="1"/>
  <c r="E10" i="144"/>
  <c r="F10" i="144"/>
  <c r="G10" i="144"/>
  <c r="H10" i="144"/>
  <c r="E11" i="144"/>
  <c r="F11" i="144"/>
  <c r="G11" i="144"/>
  <c r="H11" i="144"/>
  <c r="E12" i="144"/>
  <c r="F12" i="144"/>
  <c r="G12" i="144"/>
  <c r="H12" i="144"/>
  <c r="E13" i="144"/>
  <c r="F13" i="144"/>
  <c r="G13" i="144"/>
  <c r="H13" i="144"/>
  <c r="E14" i="144"/>
  <c r="F14" i="144"/>
  <c r="G14" i="144"/>
  <c r="H14" i="144"/>
  <c r="H9" i="144"/>
  <c r="G9" i="144"/>
  <c r="F9" i="144"/>
  <c r="E9" i="144"/>
  <c r="A1" i="144"/>
  <c r="A2" i="144" s="1"/>
  <c r="E11" i="143"/>
  <c r="F11" i="143"/>
  <c r="G11" i="143"/>
  <c r="H11" i="143"/>
  <c r="H10" i="143"/>
  <c r="G10" i="143"/>
  <c r="F10" i="143"/>
  <c r="E10" i="143"/>
  <c r="A1" i="143"/>
  <c r="A2" i="143" s="1"/>
  <c r="E10" i="141"/>
  <c r="F10" i="141"/>
  <c r="G10" i="141"/>
  <c r="H10" i="141"/>
  <c r="E11" i="141"/>
  <c r="F11" i="141"/>
  <c r="G11" i="141"/>
  <c r="H11" i="141"/>
  <c r="E12" i="141"/>
  <c r="F12" i="141"/>
  <c r="G12" i="141"/>
  <c r="H12" i="141"/>
  <c r="E13" i="141"/>
  <c r="F13" i="141"/>
  <c r="G13" i="141"/>
  <c r="H13" i="141"/>
  <c r="E14" i="141"/>
  <c r="F14" i="141"/>
  <c r="G14" i="141"/>
  <c r="H14" i="141"/>
  <c r="H9" i="141"/>
  <c r="G9" i="141"/>
  <c r="F9" i="141"/>
  <c r="E9" i="141"/>
  <c r="A1" i="141"/>
  <c r="A2" i="141" s="1"/>
  <c r="E10" i="140"/>
  <c r="F10" i="140"/>
  <c r="G10" i="140"/>
  <c r="H10" i="140"/>
  <c r="E11" i="140"/>
  <c r="F11" i="140"/>
  <c r="G11" i="140"/>
  <c r="H11" i="140"/>
  <c r="E12" i="140"/>
  <c r="F12" i="140"/>
  <c r="G12" i="140"/>
  <c r="H12" i="140"/>
  <c r="E13" i="140"/>
  <c r="F13" i="140"/>
  <c r="G13" i="140"/>
  <c r="H13" i="140"/>
  <c r="E14" i="140"/>
  <c r="F14" i="140"/>
  <c r="G14" i="140"/>
  <c r="H14" i="140"/>
  <c r="H9" i="140"/>
  <c r="G9" i="140"/>
  <c r="F9" i="140"/>
  <c r="E9" i="140"/>
  <c r="A1" i="140"/>
  <c r="A2" i="140" s="1"/>
  <c r="H10" i="139"/>
  <c r="H11" i="139"/>
  <c r="H12" i="139"/>
  <c r="H13" i="139"/>
  <c r="H14" i="139"/>
  <c r="H9" i="139"/>
  <c r="G10" i="139"/>
  <c r="G11" i="139"/>
  <c r="G12" i="139"/>
  <c r="G13" i="139"/>
  <c r="G14" i="139"/>
  <c r="G9" i="139"/>
  <c r="F10" i="139"/>
  <c r="F11" i="139"/>
  <c r="F12" i="139"/>
  <c r="F13" i="139"/>
  <c r="F14" i="139"/>
  <c r="F9" i="139"/>
  <c r="E10" i="139"/>
  <c r="E11" i="139"/>
  <c r="E12" i="139"/>
  <c r="E13" i="139"/>
  <c r="E14" i="139"/>
  <c r="E9" i="139"/>
  <c r="A1" i="138"/>
  <c r="A2" i="138" s="1"/>
  <c r="A1" i="139"/>
  <c r="A2" i="139" s="1"/>
  <c r="E10" i="138"/>
  <c r="E11" i="138"/>
  <c r="E12" i="138"/>
  <c r="E13" i="138"/>
  <c r="E14" i="138"/>
  <c r="F10" i="138"/>
  <c r="F11" i="138"/>
  <c r="F12" i="138"/>
  <c r="F13" i="138"/>
  <c r="F14" i="138"/>
  <c r="G10" i="138"/>
  <c r="G11" i="138"/>
  <c r="G12" i="138"/>
  <c r="G13" i="138"/>
  <c r="G14" i="138"/>
  <c r="H10" i="138"/>
  <c r="H11" i="138"/>
  <c r="H12" i="138"/>
  <c r="H13" i="138"/>
  <c r="H14" i="138"/>
  <c r="H9" i="138"/>
  <c r="G9" i="138"/>
  <c r="F9" i="138"/>
  <c r="E9" i="138"/>
  <c r="G11" i="10"/>
  <c r="H11" i="10"/>
  <c r="H10" i="10"/>
  <c r="G10" i="10"/>
  <c r="F11" i="10"/>
  <c r="F10" i="10"/>
  <c r="E11" i="10"/>
  <c r="E10" i="10"/>
  <c r="A1" i="10"/>
  <c r="A2" i="10" s="1"/>
  <c r="E15" i="254" l="1"/>
  <c r="F15" i="201"/>
  <c r="G15" i="245"/>
  <c r="F15" i="175"/>
  <c r="F15" i="179"/>
  <c r="F12" i="183"/>
  <c r="F14" i="189"/>
  <c r="G15" i="253"/>
  <c r="E15" i="208"/>
  <c r="E11" i="243"/>
  <c r="E15" i="245"/>
  <c r="E11" i="247"/>
  <c r="G15" i="252"/>
  <c r="E15" i="253"/>
  <c r="G15" i="254"/>
  <c r="E15" i="252"/>
  <c r="E12" i="183"/>
  <c r="G15" i="185"/>
  <c r="E14" i="193"/>
  <c r="E14" i="197"/>
  <c r="G12" i="199"/>
  <c r="E15" i="201"/>
  <c r="E15" i="209"/>
  <c r="E15" i="213"/>
  <c r="E12" i="218"/>
  <c r="E15" i="223"/>
  <c r="G15" i="225"/>
  <c r="E15" i="227"/>
  <c r="G12" i="228"/>
  <c r="G15" i="206"/>
  <c r="E15" i="205"/>
  <c r="G29" i="188"/>
  <c r="E15" i="255"/>
  <c r="G15" i="255"/>
  <c r="H15" i="255"/>
  <c r="H15" i="254"/>
  <c r="H15" i="253"/>
  <c r="H15" i="252"/>
  <c r="G15" i="140"/>
  <c r="E12" i="143"/>
  <c r="G15" i="145"/>
  <c r="E15" i="147"/>
  <c r="F12" i="150"/>
  <c r="E15" i="151"/>
  <c r="G15" i="153"/>
  <c r="E15" i="159"/>
  <c r="G15" i="161"/>
  <c r="E15" i="163"/>
  <c r="G15" i="165"/>
  <c r="E15" i="167"/>
  <c r="G15" i="169"/>
  <c r="E15" i="171"/>
  <c r="E15" i="176"/>
  <c r="G15" i="178"/>
  <c r="E15" i="180"/>
  <c r="G15" i="182"/>
  <c r="E15" i="184"/>
  <c r="E14" i="190"/>
  <c r="G14" i="192"/>
  <c r="E14" i="194"/>
  <c r="E14" i="198"/>
  <c r="E15" i="202"/>
  <c r="G15" i="204"/>
  <c r="E15" i="206"/>
  <c r="E15" i="207"/>
  <c r="E15" i="210"/>
  <c r="E15" i="214"/>
  <c r="E15" i="220"/>
  <c r="G15" i="222"/>
  <c r="E12" i="219"/>
  <c r="G15" i="226"/>
  <c r="E15" i="140"/>
  <c r="E15" i="145"/>
  <c r="E15" i="149"/>
  <c r="G15" i="151"/>
  <c r="E15" i="153"/>
  <c r="G15" i="159"/>
  <c r="E15" i="161"/>
  <c r="E15" i="165"/>
  <c r="G15" i="167"/>
  <c r="E15" i="169"/>
  <c r="G15" i="171"/>
  <c r="E12" i="174"/>
  <c r="G15" i="176"/>
  <c r="E15" i="182"/>
  <c r="G15" i="184"/>
  <c r="E15" i="186"/>
  <c r="E14" i="192"/>
  <c r="E14" i="196"/>
  <c r="G15" i="202"/>
  <c r="E15" i="204"/>
  <c r="E15" i="212"/>
  <c r="E15" i="216"/>
  <c r="G15" i="220"/>
  <c r="E15" i="222"/>
  <c r="G12" i="219"/>
  <c r="E15" i="226"/>
  <c r="G15" i="229"/>
  <c r="E15" i="233"/>
  <c r="G15" i="235"/>
  <c r="E15" i="237"/>
  <c r="G15" i="242"/>
  <c r="G15" i="246"/>
  <c r="E15" i="141"/>
  <c r="E15" i="146"/>
  <c r="G15" i="152"/>
  <c r="E15" i="154"/>
  <c r="G15" i="156"/>
  <c r="G15" i="160"/>
  <c r="E15" i="162"/>
  <c r="G15" i="164"/>
  <c r="E15" i="166"/>
  <c r="G15" i="168"/>
  <c r="G15" i="172"/>
  <c r="E15" i="175"/>
  <c r="G15" i="177"/>
  <c r="F12" i="218"/>
  <c r="F15" i="227"/>
  <c r="E15" i="229"/>
  <c r="G15" i="233"/>
  <c r="E15" i="235"/>
  <c r="G11" i="247"/>
  <c r="H11" i="247"/>
  <c r="H15" i="246"/>
  <c r="H15" i="245"/>
  <c r="E15" i="244"/>
  <c r="G15" i="244"/>
  <c r="G15" i="141"/>
  <c r="F12" i="143"/>
  <c r="E15" i="144"/>
  <c r="G15" i="146"/>
  <c r="E15" i="148"/>
  <c r="G12" i="150"/>
  <c r="E15" i="152"/>
  <c r="G15" i="154"/>
  <c r="E15" i="156"/>
  <c r="H15" i="157"/>
  <c r="E15" i="160"/>
  <c r="G15" i="162"/>
  <c r="E15" i="164"/>
  <c r="G15" i="166"/>
  <c r="E15" i="168"/>
  <c r="G15" i="170"/>
  <c r="E15" i="172"/>
  <c r="E15" i="177"/>
  <c r="H15" i="178"/>
  <c r="E15" i="181"/>
  <c r="F15" i="184"/>
  <c r="E15" i="185"/>
  <c r="E14" i="191"/>
  <c r="E14" i="195"/>
  <c r="E12" i="199"/>
  <c r="F15" i="202"/>
  <c r="E15" i="203"/>
  <c r="G15" i="205"/>
  <c r="F15" i="206"/>
  <c r="E15" i="211"/>
  <c r="G15" i="213"/>
  <c r="E15" i="215"/>
  <c r="G12" i="218"/>
  <c r="E15" i="221"/>
  <c r="G15" i="223"/>
  <c r="F12" i="219"/>
  <c r="E15" i="225"/>
  <c r="E12" i="228"/>
  <c r="G15" i="234"/>
  <c r="E15" i="236"/>
  <c r="E15" i="238"/>
  <c r="H15" i="170"/>
  <c r="H15" i="179"/>
  <c r="F15" i="181"/>
  <c r="F15" i="203"/>
  <c r="F15" i="211"/>
  <c r="F15" i="215"/>
  <c r="H15" i="155"/>
  <c r="H15" i="163"/>
  <c r="F12" i="174"/>
  <c r="F14" i="196"/>
  <c r="F15" i="208"/>
  <c r="F15" i="212"/>
  <c r="F15" i="216"/>
  <c r="E15" i="239"/>
  <c r="H15" i="244"/>
  <c r="G11" i="243"/>
  <c r="H11" i="243"/>
  <c r="H15" i="242"/>
  <c r="I15" i="242" s="1"/>
  <c r="G15" i="239"/>
  <c r="E15" i="240"/>
  <c r="F15" i="240"/>
  <c r="H15" i="239"/>
  <c r="G15" i="236"/>
  <c r="E15" i="234"/>
  <c r="G15" i="240"/>
  <c r="E15" i="241"/>
  <c r="G15" i="241"/>
  <c r="H15" i="241"/>
  <c r="H15" i="240"/>
  <c r="F15" i="239"/>
  <c r="H15" i="238"/>
  <c r="G15" i="238"/>
  <c r="F15" i="238"/>
  <c r="G15" i="237"/>
  <c r="H15" i="237"/>
  <c r="F15" i="237"/>
  <c r="H15" i="236"/>
  <c r="F15" i="236"/>
  <c r="F15" i="235"/>
  <c r="H15" i="235"/>
  <c r="F15" i="234"/>
  <c r="H15" i="234"/>
  <c r="F15" i="233"/>
  <c r="H15" i="233"/>
  <c r="F12" i="228"/>
  <c r="F15" i="229"/>
  <c r="H15" i="229"/>
  <c r="H12" i="228"/>
  <c r="G15" i="227"/>
  <c r="H15" i="227"/>
  <c r="H15" i="226"/>
  <c r="F15" i="226"/>
  <c r="H15" i="225"/>
  <c r="F15" i="225"/>
  <c r="H15" i="223"/>
  <c r="F15" i="223"/>
  <c r="F15" i="222"/>
  <c r="H15" i="222"/>
  <c r="G15" i="221"/>
  <c r="H15" i="221"/>
  <c r="F15" i="221"/>
  <c r="H15" i="220"/>
  <c r="F15" i="220"/>
  <c r="H12" i="219"/>
  <c r="H12" i="218"/>
  <c r="G15" i="216"/>
  <c r="H15" i="216"/>
  <c r="G15" i="215"/>
  <c r="H15" i="215"/>
  <c r="G15" i="214"/>
  <c r="H15" i="214"/>
  <c r="F15" i="214"/>
  <c r="H15" i="213"/>
  <c r="F15" i="213"/>
  <c r="G15" i="212"/>
  <c r="H15" i="212"/>
  <c r="G15" i="211"/>
  <c r="H15" i="211"/>
  <c r="G15" i="210"/>
  <c r="H15" i="210"/>
  <c r="F15" i="210"/>
  <c r="G15" i="209"/>
  <c r="H15" i="209"/>
  <c r="F15" i="209"/>
  <c r="G15" i="208"/>
  <c r="H15" i="208"/>
  <c r="G15" i="207"/>
  <c r="H15" i="207"/>
  <c r="F15" i="207"/>
  <c r="H15" i="206"/>
  <c r="H15" i="205"/>
  <c r="F15" i="205"/>
  <c r="H15" i="204"/>
  <c r="F15" i="204"/>
  <c r="H15" i="203"/>
  <c r="H15" i="202"/>
  <c r="G15" i="201"/>
  <c r="H15" i="201"/>
  <c r="E15" i="200"/>
  <c r="F15" i="200"/>
  <c r="G15" i="200"/>
  <c r="H15" i="200"/>
  <c r="F12" i="199"/>
  <c r="H12" i="199"/>
  <c r="G14" i="198"/>
  <c r="H14" i="198"/>
  <c r="F14" i="198"/>
  <c r="G14" i="197"/>
  <c r="H14" i="197"/>
  <c r="F14" i="197"/>
  <c r="G14" i="196"/>
  <c r="H14" i="196"/>
  <c r="G14" i="195"/>
  <c r="H14" i="195"/>
  <c r="F14" i="195"/>
  <c r="G14" i="194"/>
  <c r="H14" i="194"/>
  <c r="F14" i="194"/>
  <c r="G14" i="193"/>
  <c r="H14" i="193"/>
  <c r="F14" i="193"/>
  <c r="F14" i="192"/>
  <c r="H14" i="192"/>
  <c r="G14" i="191"/>
  <c r="H14" i="191"/>
  <c r="F14" i="191"/>
  <c r="G14" i="190"/>
  <c r="H14" i="190"/>
  <c r="F14" i="190"/>
  <c r="H14" i="189"/>
  <c r="G14" i="189"/>
  <c r="E14" i="189"/>
  <c r="F17" i="188"/>
  <c r="F21" i="188"/>
  <c r="F25" i="188"/>
  <c r="F33" i="188"/>
  <c r="G5" i="188"/>
  <c r="G13" i="188"/>
  <c r="G17" i="188"/>
  <c r="G21" i="188"/>
  <c r="G25" i="188"/>
  <c r="F29" i="188"/>
  <c r="H9" i="188"/>
  <c r="H33" i="188"/>
  <c r="F5" i="188"/>
  <c r="H17" i="188"/>
  <c r="H13" i="188"/>
  <c r="G9" i="188"/>
  <c r="F13" i="188"/>
  <c r="H21" i="188"/>
  <c r="H29" i="188"/>
  <c r="G33" i="188"/>
  <c r="I33" i="188"/>
  <c r="I29" i="188"/>
  <c r="H25" i="188"/>
  <c r="I25" i="188"/>
  <c r="I21" i="188"/>
  <c r="I17" i="188"/>
  <c r="I13" i="188"/>
  <c r="I9" i="188"/>
  <c r="F9" i="188"/>
  <c r="H5" i="188"/>
  <c r="I5" i="188"/>
  <c r="G15" i="186"/>
  <c r="H15" i="186"/>
  <c r="F15" i="186"/>
  <c r="H15" i="185"/>
  <c r="F15" i="185"/>
  <c r="H15" i="184"/>
  <c r="G12" i="183"/>
  <c r="H12" i="183"/>
  <c r="F15" i="182"/>
  <c r="H15" i="182"/>
  <c r="G15" i="181"/>
  <c r="H15" i="181"/>
  <c r="H15" i="180"/>
  <c r="G15" i="180"/>
  <c r="F15" i="180"/>
  <c r="E15" i="179"/>
  <c r="G15" i="179"/>
  <c r="E15" i="178"/>
  <c r="F15" i="178"/>
  <c r="H15" i="177"/>
  <c r="F15" i="177"/>
  <c r="H15" i="176"/>
  <c r="F15" i="176"/>
  <c r="G15" i="175"/>
  <c r="H15" i="175"/>
  <c r="G12" i="174"/>
  <c r="H12" i="174"/>
  <c r="F15" i="172"/>
  <c r="H15" i="172"/>
  <c r="H15" i="171"/>
  <c r="F15" i="171"/>
  <c r="E15" i="170"/>
  <c r="F15" i="170"/>
  <c r="H15" i="169"/>
  <c r="F15" i="169"/>
  <c r="H15" i="168"/>
  <c r="F15" i="168"/>
  <c r="H15" i="167"/>
  <c r="F15" i="167"/>
  <c r="H15" i="166"/>
  <c r="F15" i="166"/>
  <c r="H15" i="165"/>
  <c r="F15" i="165"/>
  <c r="H15" i="164"/>
  <c r="F15" i="164"/>
  <c r="G15" i="163"/>
  <c r="F15" i="163"/>
  <c r="H15" i="162"/>
  <c r="F15" i="162"/>
  <c r="H15" i="161"/>
  <c r="F15" i="161"/>
  <c r="H15" i="160"/>
  <c r="F15" i="160"/>
  <c r="H15" i="159"/>
  <c r="F15" i="159"/>
  <c r="H15" i="158"/>
  <c r="G15" i="158"/>
  <c r="F15" i="158"/>
  <c r="E15" i="158"/>
  <c r="E15" i="157"/>
  <c r="G15" i="157"/>
  <c r="F15" i="157"/>
  <c r="H15" i="156"/>
  <c r="F15" i="156"/>
  <c r="E15" i="155"/>
  <c r="G15" i="155"/>
  <c r="F15" i="155"/>
  <c r="H15" i="154"/>
  <c r="F15" i="154"/>
  <c r="H15" i="153"/>
  <c r="F15" i="153"/>
  <c r="H15" i="152"/>
  <c r="F15" i="152"/>
  <c r="H15" i="151"/>
  <c r="F15" i="151"/>
  <c r="E12" i="150"/>
  <c r="H12" i="150"/>
  <c r="G15" i="149"/>
  <c r="H15" i="149"/>
  <c r="F15" i="149"/>
  <c r="G15" i="148"/>
  <c r="H15" i="148"/>
  <c r="F15" i="148"/>
  <c r="H15" i="147"/>
  <c r="G15" i="147"/>
  <c r="F15" i="147"/>
  <c r="H15" i="146"/>
  <c r="F15" i="146"/>
  <c r="H15" i="145"/>
  <c r="F15" i="145"/>
  <c r="H15" i="144"/>
  <c r="G15" i="144"/>
  <c r="F15" i="144"/>
  <c r="H12" i="143"/>
  <c r="G12" i="143"/>
  <c r="H15" i="141"/>
  <c r="F15" i="141"/>
  <c r="H15" i="140"/>
  <c r="F15" i="140"/>
  <c r="H15" i="139"/>
  <c r="G15" i="139"/>
  <c r="F15" i="139"/>
  <c r="E15" i="139"/>
  <c r="G15" i="138"/>
  <c r="E15" i="138"/>
  <c r="H15" i="138"/>
  <c r="F15" i="138"/>
  <c r="F12" i="10"/>
  <c r="G12" i="10"/>
  <c r="E12" i="10"/>
  <c r="H12" i="10"/>
  <c r="I15" i="254" l="1"/>
  <c r="B11" i="254" s="1"/>
  <c r="I15" i="253"/>
  <c r="B9" i="253" s="1"/>
  <c r="I15" i="245"/>
  <c r="B13" i="245" s="1"/>
  <c r="I14" i="192"/>
  <c r="C11" i="192" s="1"/>
  <c r="I12" i="218"/>
  <c r="B11" i="218" s="1"/>
  <c r="I15" i="203"/>
  <c r="I15" i="252"/>
  <c r="B12" i="252" s="1"/>
  <c r="I15" i="141"/>
  <c r="C14" i="141" s="1"/>
  <c r="I15" i="154"/>
  <c r="C11" i="154" s="1"/>
  <c r="I15" i="205"/>
  <c r="C11" i="205" s="1"/>
  <c r="I15" i="209"/>
  <c r="I15" i="214"/>
  <c r="I15" i="140"/>
  <c r="B13" i="140" s="1"/>
  <c r="I15" i="151"/>
  <c r="B11" i="151" s="1"/>
  <c r="I15" i="161"/>
  <c r="B13" i="161" s="1"/>
  <c r="I15" i="163"/>
  <c r="C10" i="163" s="1"/>
  <c r="I15" i="167"/>
  <c r="C13" i="167" s="1"/>
  <c r="I15" i="171"/>
  <c r="I12" i="228"/>
  <c r="C11" i="228" s="1"/>
  <c r="I15" i="255"/>
  <c r="I12" i="143"/>
  <c r="B10" i="143" s="1"/>
  <c r="I15" i="153"/>
  <c r="B12" i="153" s="1"/>
  <c r="I15" i="158"/>
  <c r="C10" i="158" s="1"/>
  <c r="I15" i="159"/>
  <c r="B10" i="159" s="1"/>
  <c r="I15" i="165"/>
  <c r="C11" i="165" s="1"/>
  <c r="I15" i="169"/>
  <c r="C11" i="169" s="1"/>
  <c r="I15" i="181"/>
  <c r="B13" i="181" s="1"/>
  <c r="I14" i="197"/>
  <c r="C13" i="197" s="1"/>
  <c r="I15" i="145"/>
  <c r="B14" i="145" s="1"/>
  <c r="I15" i="206"/>
  <c r="C10" i="206" s="1"/>
  <c r="B12" i="205"/>
  <c r="B13" i="205"/>
  <c r="B10" i="205"/>
  <c r="C10" i="205"/>
  <c r="C12" i="205"/>
  <c r="C14" i="205"/>
  <c r="B11" i="205"/>
  <c r="D11" i="205" s="1"/>
  <c r="B14" i="205"/>
  <c r="C13" i="205"/>
  <c r="C13" i="203"/>
  <c r="B12" i="203"/>
  <c r="C11" i="203"/>
  <c r="B10" i="203"/>
  <c r="C12" i="203"/>
  <c r="B11" i="203"/>
  <c r="C10" i="203"/>
  <c r="C14" i="203"/>
  <c r="B14" i="203"/>
  <c r="B13" i="203"/>
  <c r="B9" i="254"/>
  <c r="B13" i="254"/>
  <c r="B10" i="254"/>
  <c r="C11" i="254"/>
  <c r="D11" i="254" s="1"/>
  <c r="B12" i="254"/>
  <c r="C9" i="254"/>
  <c r="D9" i="254" s="1"/>
  <c r="C14" i="254"/>
  <c r="B14" i="254"/>
  <c r="C9" i="253"/>
  <c r="B10" i="252"/>
  <c r="C11" i="252"/>
  <c r="I12" i="219"/>
  <c r="I15" i="152"/>
  <c r="B11" i="152" s="1"/>
  <c r="I15" i="155"/>
  <c r="B13" i="155" s="1"/>
  <c r="I15" i="162"/>
  <c r="C11" i="162" s="1"/>
  <c r="I15" i="166"/>
  <c r="I15" i="184"/>
  <c r="C11" i="184" s="1"/>
  <c r="I14" i="190"/>
  <c r="B11" i="190" s="1"/>
  <c r="I15" i="235"/>
  <c r="B12" i="235" s="1"/>
  <c r="I11" i="243"/>
  <c r="B10" i="243" s="1"/>
  <c r="I14" i="196"/>
  <c r="B12" i="196" s="1"/>
  <c r="I15" i="215"/>
  <c r="I15" i="146"/>
  <c r="C12" i="146" s="1"/>
  <c r="I15" i="149"/>
  <c r="C11" i="149" s="1"/>
  <c r="I15" i="157"/>
  <c r="C9" i="157" s="1"/>
  <c r="I15" i="179"/>
  <c r="C10" i="179" s="1"/>
  <c r="I15" i="182"/>
  <c r="C14" i="182" s="1"/>
  <c r="I15" i="208"/>
  <c r="I15" i="175"/>
  <c r="C10" i="175" s="1"/>
  <c r="I15" i="246"/>
  <c r="B9" i="246" s="1"/>
  <c r="I15" i="222"/>
  <c r="I15" i="148"/>
  <c r="C13" i="148" s="1"/>
  <c r="I15" i="156"/>
  <c r="B13" i="156" s="1"/>
  <c r="I12" i="183"/>
  <c r="B10" i="183" s="1"/>
  <c r="I15" i="201"/>
  <c r="I15" i="216"/>
  <c r="I15" i="202"/>
  <c r="I11" i="247"/>
  <c r="C10" i="247" s="1"/>
  <c r="I15" i="164"/>
  <c r="C14" i="164" s="1"/>
  <c r="I15" i="168"/>
  <c r="B10" i="168" s="1"/>
  <c r="I15" i="178"/>
  <c r="C9" i="178" s="1"/>
  <c r="I15" i="213"/>
  <c r="I15" i="237"/>
  <c r="C11" i="237" s="1"/>
  <c r="I15" i="172"/>
  <c r="C12" i="172" s="1"/>
  <c r="I14" i="191"/>
  <c r="I15" i="225"/>
  <c r="C11" i="245"/>
  <c r="C10" i="245"/>
  <c r="I15" i="244"/>
  <c r="B9" i="244" s="1"/>
  <c r="I15" i="177"/>
  <c r="B11" i="177" s="1"/>
  <c r="I15" i="212"/>
  <c r="I15" i="221"/>
  <c r="B9" i="221" s="1"/>
  <c r="I15" i="233"/>
  <c r="B9" i="233" s="1"/>
  <c r="I15" i="144"/>
  <c r="C11" i="144" s="1"/>
  <c r="I15" i="147"/>
  <c r="C14" i="147" s="1"/>
  <c r="I15" i="170"/>
  <c r="I12" i="174"/>
  <c r="B11" i="174" s="1"/>
  <c r="I15" i="180"/>
  <c r="B14" i="180" s="1"/>
  <c r="C10" i="184"/>
  <c r="I15" i="185"/>
  <c r="I14" i="195"/>
  <c r="B11" i="195" s="1"/>
  <c r="I15" i="207"/>
  <c r="I15" i="227"/>
  <c r="I15" i="229"/>
  <c r="I15" i="234"/>
  <c r="C9" i="234" s="1"/>
  <c r="I15" i="239"/>
  <c r="B14" i="239" s="1"/>
  <c r="I12" i="150"/>
  <c r="I15" i="160"/>
  <c r="B12" i="160" s="1"/>
  <c r="I15" i="176"/>
  <c r="B14" i="176" s="1"/>
  <c r="B14" i="184"/>
  <c r="J29" i="188"/>
  <c r="I14" i="198"/>
  <c r="C10" i="198" s="1"/>
  <c r="I15" i="204"/>
  <c r="I15" i="210"/>
  <c r="I15" i="211"/>
  <c r="I15" i="220"/>
  <c r="I15" i="223"/>
  <c r="I15" i="226"/>
  <c r="C14" i="242"/>
  <c r="B13" i="242"/>
  <c r="C10" i="242"/>
  <c r="C12" i="242"/>
  <c r="B10" i="242"/>
  <c r="B9" i="242"/>
  <c r="B14" i="242"/>
  <c r="C9" i="242"/>
  <c r="C13" i="242"/>
  <c r="B11" i="242"/>
  <c r="C11" i="242"/>
  <c r="B12" i="242"/>
  <c r="D12" i="242" s="1"/>
  <c r="I15" i="240"/>
  <c r="I15" i="236"/>
  <c r="I15" i="241"/>
  <c r="I15" i="238"/>
  <c r="C9" i="205"/>
  <c r="B9" i="205"/>
  <c r="B9" i="203"/>
  <c r="C9" i="203"/>
  <c r="I15" i="200"/>
  <c r="I12" i="199"/>
  <c r="C11" i="199" s="1"/>
  <c r="B9" i="196"/>
  <c r="B10" i="196"/>
  <c r="C11" i="196"/>
  <c r="C10" i="196"/>
  <c r="I14" i="194"/>
  <c r="B12" i="194" s="1"/>
  <c r="I14" i="193"/>
  <c r="B11" i="193" s="1"/>
  <c r="C13" i="191"/>
  <c r="C11" i="191"/>
  <c r="I14" i="189"/>
  <c r="B11" i="189" s="1"/>
  <c r="J17" i="188"/>
  <c r="J21" i="188"/>
  <c r="J13" i="188"/>
  <c r="J25" i="188"/>
  <c r="J9" i="188"/>
  <c r="J33" i="188"/>
  <c r="J5" i="188"/>
  <c r="I15" i="186"/>
  <c r="C13" i="186" s="1"/>
  <c r="B13" i="184"/>
  <c r="C14" i="184"/>
  <c r="C9" i="184"/>
  <c r="C12" i="184"/>
  <c r="C13" i="184"/>
  <c r="D13" i="184" s="1"/>
  <c r="B10" i="181"/>
  <c r="B11" i="178"/>
  <c r="C13" i="175"/>
  <c r="B12" i="175"/>
  <c r="C11" i="175"/>
  <c r="B14" i="175"/>
  <c r="B11" i="175"/>
  <c r="C12" i="175"/>
  <c r="B13" i="171"/>
  <c r="B9" i="171"/>
  <c r="C13" i="171"/>
  <c r="B12" i="171"/>
  <c r="C9" i="171"/>
  <c r="C14" i="171"/>
  <c r="C11" i="171"/>
  <c r="B11" i="171"/>
  <c r="C12" i="171"/>
  <c r="B14" i="171"/>
  <c r="C10" i="171"/>
  <c r="B10" i="171"/>
  <c r="C9" i="169"/>
  <c r="C14" i="169"/>
  <c r="C10" i="169"/>
  <c r="C14" i="161"/>
  <c r="B13" i="158"/>
  <c r="C14" i="158"/>
  <c r="B13" i="157"/>
  <c r="C11" i="157"/>
  <c r="C10" i="157"/>
  <c r="B11" i="157"/>
  <c r="B14" i="157"/>
  <c r="C9" i="156"/>
  <c r="C12" i="154"/>
  <c r="C11" i="153"/>
  <c r="C14" i="153"/>
  <c r="C9" i="153"/>
  <c r="C11" i="152"/>
  <c r="C12" i="152"/>
  <c r="C13" i="152"/>
  <c r="C14" i="152"/>
  <c r="B14" i="152"/>
  <c r="C9" i="152"/>
  <c r="B13" i="151"/>
  <c r="B14" i="151"/>
  <c r="B10" i="151"/>
  <c r="B9" i="151"/>
  <c r="C12" i="151"/>
  <c r="C13" i="151"/>
  <c r="B12" i="151"/>
  <c r="C9" i="151"/>
  <c r="C14" i="151"/>
  <c r="C10" i="151"/>
  <c r="C11" i="151"/>
  <c r="D11" i="151" s="1"/>
  <c r="I15" i="139"/>
  <c r="B12" i="139" s="1"/>
  <c r="I15" i="138"/>
  <c r="B14" i="138" s="1"/>
  <c r="I12" i="10"/>
  <c r="C11" i="10" s="1"/>
  <c r="C12" i="141" l="1"/>
  <c r="C13" i="147"/>
  <c r="D11" i="175"/>
  <c r="C10" i="147"/>
  <c r="B13" i="144"/>
  <c r="C14" i="180"/>
  <c r="D14" i="180" s="1"/>
  <c r="B10" i="235"/>
  <c r="C10" i="144"/>
  <c r="B9" i="237"/>
  <c r="B11" i="146"/>
  <c r="B10" i="162"/>
  <c r="C12" i="177"/>
  <c r="C10" i="183"/>
  <c r="D10" i="183" s="1"/>
  <c r="B9" i="197"/>
  <c r="B10" i="141"/>
  <c r="B13" i="141"/>
  <c r="B12" i="146"/>
  <c r="D12" i="146" s="1"/>
  <c r="C14" i="159"/>
  <c r="B9" i="162"/>
  <c r="C9" i="192"/>
  <c r="C10" i="197"/>
  <c r="B13" i="235"/>
  <c r="B9" i="159"/>
  <c r="B12" i="163"/>
  <c r="B11" i="192"/>
  <c r="B11" i="141"/>
  <c r="B9" i="141"/>
  <c r="B9" i="155"/>
  <c r="C13" i="159"/>
  <c r="C11" i="197"/>
  <c r="B13" i="192"/>
  <c r="D13" i="192" s="1"/>
  <c r="B14" i="245"/>
  <c r="C14" i="245"/>
  <c r="B10" i="192"/>
  <c r="B12" i="141"/>
  <c r="D12" i="141" s="1"/>
  <c r="C10" i="141"/>
  <c r="C10" i="152"/>
  <c r="B9" i="152"/>
  <c r="B10" i="152"/>
  <c r="B10" i="155"/>
  <c r="C12" i="157"/>
  <c r="B9" i="157"/>
  <c r="D9" i="157" s="1"/>
  <c r="C13" i="157"/>
  <c r="D13" i="157" s="1"/>
  <c r="B9" i="158"/>
  <c r="C10" i="159"/>
  <c r="D10" i="159" s="1"/>
  <c r="B14" i="161"/>
  <c r="C12" i="163"/>
  <c r="C14" i="163"/>
  <c r="D14" i="163" s="1"/>
  <c r="B9" i="175"/>
  <c r="C14" i="175"/>
  <c r="C14" i="176"/>
  <c r="D14" i="176" s="1"/>
  <c r="B11" i="181"/>
  <c r="B12" i="184"/>
  <c r="D12" i="184" s="1"/>
  <c r="B11" i="184"/>
  <c r="D11" i="184" s="1"/>
  <c r="C12" i="192"/>
  <c r="B13" i="196"/>
  <c r="B11" i="196"/>
  <c r="B11" i="197"/>
  <c r="B9" i="192"/>
  <c r="C12" i="245"/>
  <c r="B12" i="245"/>
  <c r="B10" i="245"/>
  <c r="C10" i="192"/>
  <c r="D10" i="192" s="1"/>
  <c r="C11" i="141"/>
  <c r="B10" i="163"/>
  <c r="D10" i="163" s="1"/>
  <c r="B12" i="198"/>
  <c r="C13" i="244"/>
  <c r="B9" i="245"/>
  <c r="D9" i="245" s="1"/>
  <c r="C9" i="141"/>
  <c r="C13" i="141"/>
  <c r="B14" i="141"/>
  <c r="D14" i="141" s="1"/>
  <c r="B12" i="152"/>
  <c r="D12" i="152" s="1"/>
  <c r="B13" i="152"/>
  <c r="D13" i="152" s="1"/>
  <c r="C14" i="157"/>
  <c r="B12" i="157"/>
  <c r="B10" i="157"/>
  <c r="D10" i="157" s="1"/>
  <c r="C11" i="159"/>
  <c r="D11" i="159" s="1"/>
  <c r="B11" i="159"/>
  <c r="C13" i="161"/>
  <c r="D13" i="161" s="1"/>
  <c r="B11" i="163"/>
  <c r="C9" i="163"/>
  <c r="B10" i="175"/>
  <c r="D10" i="175" s="1"/>
  <c r="B13" i="175"/>
  <c r="C9" i="175"/>
  <c r="B9" i="176"/>
  <c r="B10" i="179"/>
  <c r="C9" i="181"/>
  <c r="D9" i="181" s="1"/>
  <c r="B10" i="184"/>
  <c r="D10" i="184" s="1"/>
  <c r="B9" i="184"/>
  <c r="D9" i="184" s="1"/>
  <c r="C9" i="190"/>
  <c r="C13" i="192"/>
  <c r="C13" i="196"/>
  <c r="C12" i="196"/>
  <c r="D12" i="196" s="1"/>
  <c r="C9" i="196"/>
  <c r="B13" i="197"/>
  <c r="D13" i="197" s="1"/>
  <c r="B12" i="192"/>
  <c r="B11" i="245"/>
  <c r="D11" i="245" s="1"/>
  <c r="C13" i="245"/>
  <c r="D13" i="245" s="1"/>
  <c r="C9" i="245"/>
  <c r="B13" i="252"/>
  <c r="D11" i="203"/>
  <c r="C12" i="254"/>
  <c r="D12" i="254" s="1"/>
  <c r="C13" i="254"/>
  <c r="C10" i="254"/>
  <c r="C10" i="218"/>
  <c r="C9" i="144"/>
  <c r="B11" i="180"/>
  <c r="D11" i="180" s="1"/>
  <c r="B13" i="195"/>
  <c r="B9" i="154"/>
  <c r="C14" i="154"/>
  <c r="B14" i="177"/>
  <c r="B10" i="193"/>
  <c r="C11" i="220"/>
  <c r="C13" i="220"/>
  <c r="C10" i="220"/>
  <c r="C12" i="220"/>
  <c r="C14" i="220"/>
  <c r="B13" i="220"/>
  <c r="D13" i="220" s="1"/>
  <c r="B10" i="220"/>
  <c r="D10" i="220" s="1"/>
  <c r="B11" i="220"/>
  <c r="B12" i="220"/>
  <c r="B14" i="220"/>
  <c r="C9" i="247"/>
  <c r="C10" i="214"/>
  <c r="C14" i="214"/>
  <c r="B12" i="214"/>
  <c r="C11" i="214"/>
  <c r="B13" i="214"/>
  <c r="C13" i="214"/>
  <c r="B11" i="214"/>
  <c r="C12" i="214"/>
  <c r="B14" i="214"/>
  <c r="B10" i="214"/>
  <c r="C9" i="154"/>
  <c r="B13" i="177"/>
  <c r="D13" i="177" s="1"/>
  <c r="C11" i="177"/>
  <c r="D11" i="177" s="1"/>
  <c r="B10" i="218"/>
  <c r="D10" i="218" s="1"/>
  <c r="C14" i="221"/>
  <c r="C10" i="221"/>
  <c r="B11" i="221"/>
  <c r="C13" i="221"/>
  <c r="B14" i="221"/>
  <c r="D14" i="221" s="1"/>
  <c r="B10" i="221"/>
  <c r="D10" i="221" s="1"/>
  <c r="B12" i="221"/>
  <c r="C12" i="221"/>
  <c r="B13" i="221"/>
  <c r="C11" i="221"/>
  <c r="B11" i="154"/>
  <c r="D11" i="154" s="1"/>
  <c r="B12" i="154"/>
  <c r="B12" i="177"/>
  <c r="C13" i="177"/>
  <c r="C11" i="218"/>
  <c r="D11" i="218" s="1"/>
  <c r="C12" i="253"/>
  <c r="C14" i="253"/>
  <c r="B14" i="253"/>
  <c r="B11" i="253"/>
  <c r="B10" i="253"/>
  <c r="C13" i="253"/>
  <c r="B13" i="253"/>
  <c r="C10" i="253"/>
  <c r="C11" i="253"/>
  <c r="B12" i="253"/>
  <c r="C11" i="255"/>
  <c r="C14" i="255"/>
  <c r="B11" i="255"/>
  <c r="C10" i="255"/>
  <c r="B12" i="255"/>
  <c r="C13" i="255"/>
  <c r="B10" i="255"/>
  <c r="B13" i="255"/>
  <c r="C12" i="255"/>
  <c r="B14" i="255"/>
  <c r="D14" i="255" s="1"/>
  <c r="C14" i="246"/>
  <c r="B13" i="246"/>
  <c r="C12" i="241"/>
  <c r="C13" i="241"/>
  <c r="B12" i="241"/>
  <c r="B11" i="241"/>
  <c r="B13" i="241"/>
  <c r="C10" i="241"/>
  <c r="B10" i="241"/>
  <c r="C11" i="241"/>
  <c r="B14" i="241"/>
  <c r="C14" i="241"/>
  <c r="C12" i="240"/>
  <c r="C14" i="240"/>
  <c r="B12" i="240"/>
  <c r="C10" i="240"/>
  <c r="C11" i="240"/>
  <c r="B10" i="240"/>
  <c r="B11" i="240"/>
  <c r="B14" i="240"/>
  <c r="C13" i="240"/>
  <c r="B13" i="240"/>
  <c r="C12" i="236"/>
  <c r="C14" i="236"/>
  <c r="B13" i="236"/>
  <c r="C11" i="236"/>
  <c r="B11" i="236"/>
  <c r="C13" i="236"/>
  <c r="B12" i="236"/>
  <c r="C10" i="236"/>
  <c r="B10" i="236"/>
  <c r="B14" i="236"/>
  <c r="D14" i="236" s="1"/>
  <c r="C9" i="229"/>
  <c r="C12" i="229"/>
  <c r="C14" i="229"/>
  <c r="B14" i="229"/>
  <c r="B11" i="229"/>
  <c r="C13" i="229"/>
  <c r="B13" i="229"/>
  <c r="C10" i="229"/>
  <c r="C11" i="229"/>
  <c r="B12" i="229"/>
  <c r="D12" i="229" s="1"/>
  <c r="B10" i="229"/>
  <c r="C12" i="227"/>
  <c r="C11" i="227"/>
  <c r="C10" i="227"/>
  <c r="B10" i="227"/>
  <c r="B13" i="227"/>
  <c r="C13" i="227"/>
  <c r="B11" i="227"/>
  <c r="B14" i="227"/>
  <c r="C14" i="227"/>
  <c r="B12" i="227"/>
  <c r="C12" i="226"/>
  <c r="C14" i="226"/>
  <c r="B13" i="226"/>
  <c r="C11" i="226"/>
  <c r="B11" i="226"/>
  <c r="C13" i="226"/>
  <c r="B12" i="226"/>
  <c r="C10" i="226"/>
  <c r="B10" i="226"/>
  <c r="B14" i="226"/>
  <c r="D14" i="226" s="1"/>
  <c r="C12" i="225"/>
  <c r="C14" i="225"/>
  <c r="B13" i="225"/>
  <c r="C11" i="225"/>
  <c r="C13" i="225"/>
  <c r="B12" i="225"/>
  <c r="C10" i="225"/>
  <c r="B10" i="225"/>
  <c r="B14" i="225"/>
  <c r="B11" i="225"/>
  <c r="C12" i="223"/>
  <c r="C10" i="223"/>
  <c r="C14" i="223"/>
  <c r="B12" i="223"/>
  <c r="C11" i="223"/>
  <c r="B11" i="223"/>
  <c r="D11" i="223" s="1"/>
  <c r="B14" i="223"/>
  <c r="D14" i="223" s="1"/>
  <c r="C13" i="223"/>
  <c r="B10" i="223"/>
  <c r="B13" i="223"/>
  <c r="C12" i="222"/>
  <c r="C13" i="222"/>
  <c r="B11" i="222"/>
  <c r="B10" i="222"/>
  <c r="C11" i="222"/>
  <c r="C10" i="222"/>
  <c r="B12" i="222"/>
  <c r="B14" i="222"/>
  <c r="C14" i="222"/>
  <c r="B13" i="222"/>
  <c r="D13" i="222" s="1"/>
  <c r="C12" i="216"/>
  <c r="C14" i="216"/>
  <c r="B13" i="216"/>
  <c r="B11" i="216"/>
  <c r="C13" i="216"/>
  <c r="B12" i="216"/>
  <c r="D12" i="216" s="1"/>
  <c r="C11" i="216"/>
  <c r="B10" i="216"/>
  <c r="C10" i="216"/>
  <c r="B14" i="216"/>
  <c r="D14" i="216" s="1"/>
  <c r="C12" i="215"/>
  <c r="C14" i="215"/>
  <c r="B12" i="215"/>
  <c r="B11" i="215"/>
  <c r="C10" i="215"/>
  <c r="B10" i="215"/>
  <c r="C11" i="215"/>
  <c r="B14" i="215"/>
  <c r="C13" i="215"/>
  <c r="B13" i="215"/>
  <c r="C12" i="213"/>
  <c r="C14" i="213"/>
  <c r="B14" i="213"/>
  <c r="B11" i="213"/>
  <c r="C13" i="213"/>
  <c r="B13" i="213"/>
  <c r="C11" i="213"/>
  <c r="B12" i="213"/>
  <c r="C10" i="213"/>
  <c r="B10" i="213"/>
  <c r="C12" i="212"/>
  <c r="C14" i="212"/>
  <c r="B12" i="212"/>
  <c r="C11" i="212"/>
  <c r="C13" i="212"/>
  <c r="B10" i="212"/>
  <c r="B11" i="212"/>
  <c r="C10" i="212"/>
  <c r="B13" i="212"/>
  <c r="D13" i="212" s="1"/>
  <c r="B14" i="212"/>
  <c r="D14" i="212" s="1"/>
  <c r="C13" i="211"/>
  <c r="B12" i="211"/>
  <c r="C11" i="211"/>
  <c r="B10" i="211"/>
  <c r="C12" i="211"/>
  <c r="B11" i="211"/>
  <c r="C10" i="211"/>
  <c r="C14" i="211"/>
  <c r="B14" i="211"/>
  <c r="B13" i="211"/>
  <c r="C12" i="210"/>
  <c r="C14" i="210"/>
  <c r="B13" i="210"/>
  <c r="C11" i="210"/>
  <c r="C13" i="210"/>
  <c r="B12" i="210"/>
  <c r="C10" i="210"/>
  <c r="B10" i="210"/>
  <c r="B14" i="210"/>
  <c r="B11" i="210"/>
  <c r="C12" i="209"/>
  <c r="C14" i="209"/>
  <c r="B14" i="209"/>
  <c r="B11" i="209"/>
  <c r="C13" i="209"/>
  <c r="B13" i="209"/>
  <c r="D13" i="209" s="1"/>
  <c r="C10" i="209"/>
  <c r="C11" i="209"/>
  <c r="B12" i="209"/>
  <c r="D12" i="209" s="1"/>
  <c r="B10" i="209"/>
  <c r="B12" i="144"/>
  <c r="B9" i="144"/>
  <c r="D9" i="144" s="1"/>
  <c r="C14" i="144"/>
  <c r="D14" i="151"/>
  <c r="C9" i="158"/>
  <c r="B10" i="158"/>
  <c r="D10" i="158" s="1"/>
  <c r="C11" i="161"/>
  <c r="B11" i="161"/>
  <c r="D11" i="161" s="1"/>
  <c r="C12" i="161"/>
  <c r="B9" i="180"/>
  <c r="B13" i="180"/>
  <c r="D13" i="180" s="1"/>
  <c r="C9" i="180"/>
  <c r="C10" i="181"/>
  <c r="D10" i="181" s="1"/>
  <c r="B9" i="181"/>
  <c r="B12" i="181"/>
  <c r="B9" i="223"/>
  <c r="C10" i="228"/>
  <c r="C12" i="228" s="1"/>
  <c r="C13" i="239"/>
  <c r="C12" i="237"/>
  <c r="C12" i="252"/>
  <c r="D12" i="252" s="1"/>
  <c r="B9" i="252"/>
  <c r="C14" i="252"/>
  <c r="D14" i="254"/>
  <c r="B14" i="144"/>
  <c r="D14" i="144" s="1"/>
  <c r="C12" i="144"/>
  <c r="C13" i="144"/>
  <c r="D13" i="144" s="1"/>
  <c r="B14" i="158"/>
  <c r="D14" i="158" s="1"/>
  <c r="B12" i="158"/>
  <c r="C12" i="158"/>
  <c r="B12" i="161"/>
  <c r="B9" i="161"/>
  <c r="D9" i="161" s="1"/>
  <c r="B14" i="164"/>
  <c r="D14" i="164" s="1"/>
  <c r="B12" i="180"/>
  <c r="C11" i="180"/>
  <c r="C13" i="180"/>
  <c r="B14" i="181"/>
  <c r="C11" i="181"/>
  <c r="C13" i="181"/>
  <c r="D13" i="181" s="1"/>
  <c r="B11" i="228"/>
  <c r="D11" i="228" s="1"/>
  <c r="C10" i="237"/>
  <c r="B11" i="252"/>
  <c r="D11" i="252" s="1"/>
  <c r="C13" i="252"/>
  <c r="C9" i="252"/>
  <c r="B11" i="144"/>
  <c r="D11" i="144" s="1"/>
  <c r="B10" i="144"/>
  <c r="C11" i="158"/>
  <c r="C13" i="158"/>
  <c r="D13" i="158" s="1"/>
  <c r="B11" i="158"/>
  <c r="C10" i="161"/>
  <c r="C9" i="161"/>
  <c r="B10" i="161"/>
  <c r="D10" i="161" s="1"/>
  <c r="B12" i="164"/>
  <c r="B10" i="180"/>
  <c r="C10" i="180"/>
  <c r="C12" i="180"/>
  <c r="C12" i="181"/>
  <c r="D12" i="181" s="1"/>
  <c r="C14" i="181"/>
  <c r="C11" i="195"/>
  <c r="D11" i="195" s="1"/>
  <c r="B9" i="209"/>
  <c r="C9" i="209"/>
  <c r="B10" i="228"/>
  <c r="B14" i="252"/>
  <c r="D14" i="252" s="1"/>
  <c r="C10" i="252"/>
  <c r="D10" i="252" s="1"/>
  <c r="C12" i="208"/>
  <c r="B12" i="208"/>
  <c r="C10" i="208"/>
  <c r="B13" i="208"/>
  <c r="C14" i="208"/>
  <c r="B10" i="208"/>
  <c r="C13" i="208"/>
  <c r="B11" i="208"/>
  <c r="C11" i="208"/>
  <c r="B14" i="208"/>
  <c r="B13" i="154"/>
  <c r="B10" i="154"/>
  <c r="C13" i="154"/>
  <c r="C9" i="155"/>
  <c r="B9" i="164"/>
  <c r="C13" i="179"/>
  <c r="B12" i="190"/>
  <c r="C12" i="190"/>
  <c r="B9" i="210"/>
  <c r="C9" i="215"/>
  <c r="B12" i="244"/>
  <c r="C11" i="244"/>
  <c r="B11" i="237"/>
  <c r="D11" i="237" s="1"/>
  <c r="B14" i="246"/>
  <c r="B10" i="246"/>
  <c r="B14" i="154"/>
  <c r="D14" i="154" s="1"/>
  <c r="C10" i="154"/>
  <c r="B12" i="155"/>
  <c r="B13" i="164"/>
  <c r="C12" i="179"/>
  <c r="B10" i="190"/>
  <c r="C10" i="190"/>
  <c r="C9" i="210"/>
  <c r="B9" i="226"/>
  <c r="B10" i="244"/>
  <c r="B10" i="237"/>
  <c r="B11" i="246"/>
  <c r="C12" i="182"/>
  <c r="D10" i="254"/>
  <c r="C12" i="155"/>
  <c r="C11" i="155"/>
  <c r="B14" i="160"/>
  <c r="C12" i="164"/>
  <c r="C9" i="164"/>
  <c r="C14" i="179"/>
  <c r="B9" i="179"/>
  <c r="B13" i="190"/>
  <c r="B14" i="237"/>
  <c r="B11" i="244"/>
  <c r="C10" i="244"/>
  <c r="C14" i="237"/>
  <c r="B13" i="179"/>
  <c r="C12" i="246"/>
  <c r="C13" i="145"/>
  <c r="C14" i="145"/>
  <c r="D14" i="145" s="1"/>
  <c r="B13" i="145"/>
  <c r="B12" i="145"/>
  <c r="C10" i="145"/>
  <c r="C12" i="145"/>
  <c r="C9" i="145"/>
  <c r="B11" i="145"/>
  <c r="B9" i="145"/>
  <c r="B12" i="165"/>
  <c r="C9" i="165"/>
  <c r="C13" i="165"/>
  <c r="B13" i="165"/>
  <c r="C14" i="165"/>
  <c r="B9" i="165"/>
  <c r="D9" i="165" s="1"/>
  <c r="B11" i="165"/>
  <c r="D11" i="165" s="1"/>
  <c r="C10" i="165"/>
  <c r="B10" i="165"/>
  <c r="C10" i="143"/>
  <c r="C11" i="143"/>
  <c r="B11" i="143"/>
  <c r="B12" i="143" s="1"/>
  <c r="C14" i="167"/>
  <c r="B14" i="167"/>
  <c r="B11" i="167"/>
  <c r="C11" i="167"/>
  <c r="B10" i="167"/>
  <c r="C10" i="167"/>
  <c r="C9" i="167"/>
  <c r="B13" i="167"/>
  <c r="D13" i="167" s="1"/>
  <c r="C11" i="140"/>
  <c r="C14" i="140"/>
  <c r="C10" i="140"/>
  <c r="B14" i="140"/>
  <c r="C12" i="140"/>
  <c r="C13" i="140"/>
  <c r="D13" i="140" s="1"/>
  <c r="B12" i="140"/>
  <c r="B10" i="140"/>
  <c r="B11" i="140"/>
  <c r="D11" i="140" s="1"/>
  <c r="B9" i="140"/>
  <c r="B10" i="145"/>
  <c r="B14" i="165"/>
  <c r="B12" i="167"/>
  <c r="C12" i="191"/>
  <c r="C9" i="191"/>
  <c r="B9" i="191"/>
  <c r="C10" i="191"/>
  <c r="B13" i="191"/>
  <c r="D13" i="191" s="1"/>
  <c r="B11" i="191"/>
  <c r="B10" i="191"/>
  <c r="B9" i="178"/>
  <c r="D9" i="178" s="1"/>
  <c r="C14" i="178"/>
  <c r="B10" i="178"/>
  <c r="C13" i="178"/>
  <c r="C10" i="178"/>
  <c r="C12" i="178"/>
  <c r="B12" i="178"/>
  <c r="B14" i="178"/>
  <c r="B13" i="178"/>
  <c r="C9" i="202"/>
  <c r="B9" i="202"/>
  <c r="C11" i="156"/>
  <c r="C14" i="156"/>
  <c r="C12" i="156"/>
  <c r="C13" i="156"/>
  <c r="D13" i="156" s="1"/>
  <c r="B11" i="156"/>
  <c r="D11" i="156" s="1"/>
  <c r="B14" i="156"/>
  <c r="D14" i="156" s="1"/>
  <c r="B10" i="156"/>
  <c r="B12" i="156"/>
  <c r="B9" i="156"/>
  <c r="D9" i="156" s="1"/>
  <c r="C9" i="208"/>
  <c r="C13" i="149"/>
  <c r="C10" i="149"/>
  <c r="B9" i="149"/>
  <c r="B12" i="166"/>
  <c r="C13" i="166"/>
  <c r="B13" i="166"/>
  <c r="B14" i="166"/>
  <c r="B11" i="219"/>
  <c r="C11" i="219"/>
  <c r="C9" i="140"/>
  <c r="C11" i="145"/>
  <c r="C10" i="156"/>
  <c r="C12" i="165"/>
  <c r="B9" i="167"/>
  <c r="D9" i="167" s="1"/>
  <c r="C11" i="178"/>
  <c r="D11" i="178" s="1"/>
  <c r="B12" i="191"/>
  <c r="C12" i="167"/>
  <c r="C9" i="223"/>
  <c r="C10" i="150"/>
  <c r="C11" i="150"/>
  <c r="B9" i="227"/>
  <c r="B11" i="185"/>
  <c r="C11" i="185"/>
  <c r="B14" i="185"/>
  <c r="B12" i="185"/>
  <c r="C13" i="170"/>
  <c r="C11" i="170"/>
  <c r="C9" i="212"/>
  <c r="B10" i="146"/>
  <c r="C9" i="159"/>
  <c r="B14" i="159"/>
  <c r="D14" i="159" s="1"/>
  <c r="B13" i="159"/>
  <c r="C9" i="162"/>
  <c r="B13" i="163"/>
  <c r="C11" i="163"/>
  <c r="D11" i="163" s="1"/>
  <c r="C13" i="163"/>
  <c r="C14" i="168"/>
  <c r="C9" i="177"/>
  <c r="C10" i="177"/>
  <c r="B9" i="177"/>
  <c r="B10" i="182"/>
  <c r="B12" i="197"/>
  <c r="C9" i="197"/>
  <c r="D9" i="197" s="1"/>
  <c r="C13" i="198"/>
  <c r="B9" i="235"/>
  <c r="C9" i="239"/>
  <c r="B13" i="239"/>
  <c r="C9" i="255"/>
  <c r="B9" i="255"/>
  <c r="C13" i="206"/>
  <c r="B13" i="147"/>
  <c r="D13" i="147" s="1"/>
  <c r="B12" i="159"/>
  <c r="C12" i="159"/>
  <c r="B9" i="163"/>
  <c r="B14" i="163"/>
  <c r="D11" i="171"/>
  <c r="B10" i="177"/>
  <c r="C14" i="177"/>
  <c r="D14" i="177" s="1"/>
  <c r="C12" i="197"/>
  <c r="B10" i="197"/>
  <c r="B9" i="214"/>
  <c r="C9" i="214"/>
  <c r="B12" i="239"/>
  <c r="D13" i="203"/>
  <c r="C10" i="153"/>
  <c r="C10" i="166"/>
  <c r="C14" i="166"/>
  <c r="C11" i="166"/>
  <c r="B11" i="169"/>
  <c r="D11" i="169" s="1"/>
  <c r="B10" i="169"/>
  <c r="B12" i="169"/>
  <c r="B11" i="183"/>
  <c r="B12" i="183" s="1"/>
  <c r="D12" i="192"/>
  <c r="B9" i="206"/>
  <c r="C9" i="213"/>
  <c r="B10" i="219"/>
  <c r="C9" i="227"/>
  <c r="C9" i="243"/>
  <c r="B10" i="247"/>
  <c r="D10" i="247" s="1"/>
  <c r="D14" i="205"/>
  <c r="C14" i="206"/>
  <c r="B12" i="206"/>
  <c r="B11" i="149"/>
  <c r="D11" i="149" s="1"/>
  <c r="C9" i="149"/>
  <c r="B13" i="153"/>
  <c r="C12" i="149"/>
  <c r="B13" i="149"/>
  <c r="B12" i="149"/>
  <c r="C12" i="153"/>
  <c r="D12" i="153" s="1"/>
  <c r="B11" i="153"/>
  <c r="D11" i="153" s="1"/>
  <c r="B9" i="153"/>
  <c r="D9" i="153" s="1"/>
  <c r="B11" i="166"/>
  <c r="B10" i="166"/>
  <c r="C9" i="166"/>
  <c r="C12" i="169"/>
  <c r="B9" i="169"/>
  <c r="D9" i="169" s="1"/>
  <c r="C13" i="169"/>
  <c r="C11" i="174"/>
  <c r="D11" i="174" s="1"/>
  <c r="C11" i="183"/>
  <c r="C9" i="206"/>
  <c r="C10" i="219"/>
  <c r="C12" i="219" s="1"/>
  <c r="B9" i="243"/>
  <c r="B9" i="247"/>
  <c r="B9" i="208"/>
  <c r="D9" i="253"/>
  <c r="B13" i="206"/>
  <c r="C12" i="206"/>
  <c r="B14" i="206"/>
  <c r="B11" i="206"/>
  <c r="B10" i="149"/>
  <c r="C13" i="153"/>
  <c r="B14" i="149"/>
  <c r="C14" i="149"/>
  <c r="B14" i="153"/>
  <c r="D14" i="153" s="1"/>
  <c r="B10" i="153"/>
  <c r="C12" i="166"/>
  <c r="B9" i="166"/>
  <c r="B14" i="169"/>
  <c r="D14" i="169" s="1"/>
  <c r="B13" i="169"/>
  <c r="B14" i="200"/>
  <c r="B11" i="200"/>
  <c r="B13" i="200"/>
  <c r="C12" i="200"/>
  <c r="B10" i="200"/>
  <c r="C14" i="200"/>
  <c r="C13" i="200"/>
  <c r="C11" i="200"/>
  <c r="C10" i="200"/>
  <c r="B12" i="200"/>
  <c r="B9" i="213"/>
  <c r="B9" i="225"/>
  <c r="B13" i="201"/>
  <c r="C13" i="201"/>
  <c r="B14" i="201"/>
  <c r="B12" i="201"/>
  <c r="C14" i="201"/>
  <c r="C10" i="201"/>
  <c r="B10" i="201"/>
  <c r="B11" i="201"/>
  <c r="C12" i="201"/>
  <c r="C11" i="201"/>
  <c r="C11" i="206"/>
  <c r="B10" i="206"/>
  <c r="D10" i="206" s="1"/>
  <c r="B9" i="207"/>
  <c r="C12" i="207"/>
  <c r="C14" i="207"/>
  <c r="B14" i="207"/>
  <c r="B11" i="207"/>
  <c r="B10" i="207"/>
  <c r="C13" i="207"/>
  <c r="B13" i="207"/>
  <c r="C11" i="207"/>
  <c r="B12" i="207"/>
  <c r="D12" i="207" s="1"/>
  <c r="C10" i="207"/>
  <c r="D10" i="205"/>
  <c r="D13" i="205"/>
  <c r="D12" i="205"/>
  <c r="C11" i="204"/>
  <c r="C14" i="204"/>
  <c r="B12" i="204"/>
  <c r="B14" i="204"/>
  <c r="C13" i="204"/>
  <c r="B11" i="204"/>
  <c r="C10" i="204"/>
  <c r="B10" i="204"/>
  <c r="B13" i="204"/>
  <c r="D13" i="204" s="1"/>
  <c r="C12" i="204"/>
  <c r="D10" i="203"/>
  <c r="D12" i="203"/>
  <c r="D14" i="203"/>
  <c r="C13" i="202"/>
  <c r="B12" i="202"/>
  <c r="C11" i="202"/>
  <c r="B10" i="202"/>
  <c r="C12" i="202"/>
  <c r="B11" i="202"/>
  <c r="C10" i="202"/>
  <c r="C14" i="202"/>
  <c r="B14" i="202"/>
  <c r="B13" i="202"/>
  <c r="D13" i="254"/>
  <c r="C11" i="146"/>
  <c r="D11" i="146" s="1"/>
  <c r="C12" i="148"/>
  <c r="B12" i="162"/>
  <c r="C11" i="168"/>
  <c r="C9" i="176"/>
  <c r="C9" i="182"/>
  <c r="B10" i="185"/>
  <c r="C9" i="185"/>
  <c r="B9" i="222"/>
  <c r="C9" i="233"/>
  <c r="D9" i="233" s="1"/>
  <c r="B10" i="239"/>
  <c r="C14" i="235"/>
  <c r="C10" i="235"/>
  <c r="B14" i="146"/>
  <c r="C10" i="146"/>
  <c r="C10" i="148"/>
  <c r="C13" i="155"/>
  <c r="D13" i="155" s="1"/>
  <c r="C10" i="155"/>
  <c r="B14" i="155"/>
  <c r="C11" i="160"/>
  <c r="C12" i="162"/>
  <c r="C14" i="162"/>
  <c r="C13" i="162"/>
  <c r="B10" i="164"/>
  <c r="C11" i="164"/>
  <c r="C13" i="164"/>
  <c r="D13" i="164" s="1"/>
  <c r="B9" i="170"/>
  <c r="B9" i="172"/>
  <c r="B13" i="176"/>
  <c r="B12" i="176"/>
  <c r="B11" i="176"/>
  <c r="C9" i="179"/>
  <c r="B11" i="179"/>
  <c r="B13" i="182"/>
  <c r="B12" i="182"/>
  <c r="B13" i="185"/>
  <c r="C10" i="185"/>
  <c r="C13" i="185"/>
  <c r="B9" i="190"/>
  <c r="C13" i="190"/>
  <c r="C10" i="199"/>
  <c r="C12" i="199" s="1"/>
  <c r="C9" i="201"/>
  <c r="D9" i="203"/>
  <c r="C9" i="204"/>
  <c r="B9" i="215"/>
  <c r="C9" i="220"/>
  <c r="C9" i="222"/>
  <c r="C12" i="239"/>
  <c r="D12" i="239" s="1"/>
  <c r="C10" i="239"/>
  <c r="D14" i="242"/>
  <c r="B11" i="235"/>
  <c r="B13" i="237"/>
  <c r="B11" i="182"/>
  <c r="C12" i="235"/>
  <c r="D12" i="235" s="1"/>
  <c r="C13" i="237"/>
  <c r="B14" i="179"/>
  <c r="C13" i="246"/>
  <c r="C9" i="246"/>
  <c r="D9" i="246" s="1"/>
  <c r="B9" i="182"/>
  <c r="C13" i="146"/>
  <c r="B13" i="146"/>
  <c r="B13" i="162"/>
  <c r="C10" i="162"/>
  <c r="D10" i="162" s="1"/>
  <c r="B10" i="172"/>
  <c r="C10" i="174"/>
  <c r="C12" i="176"/>
  <c r="C10" i="176"/>
  <c r="C10" i="182"/>
  <c r="C12" i="185"/>
  <c r="B9" i="220"/>
  <c r="C9" i="235"/>
  <c r="C14" i="239"/>
  <c r="D14" i="239" s="1"/>
  <c r="B12" i="172"/>
  <c r="D12" i="172" s="1"/>
  <c r="C13" i="182"/>
  <c r="C14" i="146"/>
  <c r="C9" i="146"/>
  <c r="B9" i="146"/>
  <c r="C11" i="148"/>
  <c r="B11" i="155"/>
  <c r="C14" i="155"/>
  <c r="C13" i="160"/>
  <c r="B14" i="162"/>
  <c r="B11" i="162"/>
  <c r="D11" i="162" s="1"/>
  <c r="B11" i="164"/>
  <c r="C10" i="164"/>
  <c r="C12" i="168"/>
  <c r="C10" i="170"/>
  <c r="B10" i="174"/>
  <c r="B12" i="174" s="1"/>
  <c r="C11" i="176"/>
  <c r="C13" i="176"/>
  <c r="B10" i="176"/>
  <c r="C11" i="179"/>
  <c r="B12" i="179"/>
  <c r="C11" i="182"/>
  <c r="B9" i="185"/>
  <c r="C14" i="185"/>
  <c r="C11" i="190"/>
  <c r="D11" i="190" s="1"/>
  <c r="B9" i="201"/>
  <c r="C9" i="225"/>
  <c r="B9" i="234"/>
  <c r="D9" i="234" s="1"/>
  <c r="C9" i="237"/>
  <c r="D9" i="237" s="1"/>
  <c r="B9" i="239"/>
  <c r="C11" i="239"/>
  <c r="B11" i="239"/>
  <c r="B14" i="182"/>
  <c r="D14" i="182" s="1"/>
  <c r="C11" i="235"/>
  <c r="C13" i="235"/>
  <c r="D13" i="235" s="1"/>
  <c r="B14" i="235"/>
  <c r="B12" i="237"/>
  <c r="C11" i="246"/>
  <c r="C10" i="246"/>
  <c r="B12" i="246"/>
  <c r="B9" i="147"/>
  <c r="C14" i="148"/>
  <c r="B10" i="150"/>
  <c r="B13" i="168"/>
  <c r="C9" i="168"/>
  <c r="C10" i="168"/>
  <c r="D10" i="168" s="1"/>
  <c r="C11" i="172"/>
  <c r="B13" i="172"/>
  <c r="D14" i="184"/>
  <c r="D11" i="191"/>
  <c r="B10" i="195"/>
  <c r="B12" i="195"/>
  <c r="C13" i="195"/>
  <c r="C11" i="198"/>
  <c r="B11" i="198"/>
  <c r="B9" i="229"/>
  <c r="C13" i="172"/>
  <c r="D11" i="192"/>
  <c r="C12" i="147"/>
  <c r="B10" i="148"/>
  <c r="C9" i="147"/>
  <c r="B11" i="147"/>
  <c r="C11" i="147"/>
  <c r="B14" i="148"/>
  <c r="B12" i="148"/>
  <c r="C9" i="148"/>
  <c r="B11" i="150"/>
  <c r="B9" i="168"/>
  <c r="B12" i="168"/>
  <c r="D10" i="169"/>
  <c r="C14" i="172"/>
  <c r="B11" i="172"/>
  <c r="C9" i="172"/>
  <c r="B13" i="186"/>
  <c r="D13" i="186" s="1"/>
  <c r="C12" i="195"/>
  <c r="C9" i="195"/>
  <c r="C10" i="195"/>
  <c r="B10" i="198"/>
  <c r="D10" i="198" s="1"/>
  <c r="B13" i="198"/>
  <c r="C12" i="198"/>
  <c r="D12" i="198" s="1"/>
  <c r="C9" i="226"/>
  <c r="D9" i="226" s="1"/>
  <c r="B9" i="236"/>
  <c r="B9" i="216"/>
  <c r="D10" i="245"/>
  <c r="B14" i="147"/>
  <c r="D14" i="147" s="1"/>
  <c r="B9" i="148"/>
  <c r="B12" i="147"/>
  <c r="B10" i="147"/>
  <c r="B11" i="148"/>
  <c r="B13" i="148"/>
  <c r="D13" i="148" s="1"/>
  <c r="B14" i="168"/>
  <c r="B11" i="168"/>
  <c r="C13" i="168"/>
  <c r="C10" i="172"/>
  <c r="B14" i="172"/>
  <c r="B14" i="186"/>
  <c r="C10" i="194"/>
  <c r="B9" i="195"/>
  <c r="B9" i="198"/>
  <c r="C9" i="198"/>
  <c r="B9" i="212"/>
  <c r="C9" i="216"/>
  <c r="C14" i="244"/>
  <c r="B13" i="244"/>
  <c r="D13" i="244" s="1"/>
  <c r="C12" i="244"/>
  <c r="B14" i="244"/>
  <c r="C9" i="244"/>
  <c r="D9" i="244" s="1"/>
  <c r="C11" i="193"/>
  <c r="D11" i="193" s="1"/>
  <c r="D9" i="151"/>
  <c r="D14" i="152"/>
  <c r="B13" i="160"/>
  <c r="C12" i="160"/>
  <c r="D12" i="160" s="1"/>
  <c r="C14" i="160"/>
  <c r="B11" i="170"/>
  <c r="B10" i="170"/>
  <c r="C9" i="170"/>
  <c r="D10" i="179"/>
  <c r="B10" i="186"/>
  <c r="C14" i="186"/>
  <c r="B9" i="193"/>
  <c r="C10" i="193"/>
  <c r="B13" i="194"/>
  <c r="C11" i="194"/>
  <c r="D9" i="196"/>
  <c r="C9" i="211"/>
  <c r="C9" i="221"/>
  <c r="C9" i="236"/>
  <c r="C9" i="240"/>
  <c r="B11" i="234"/>
  <c r="B10" i="234"/>
  <c r="C14" i="234"/>
  <c r="C10" i="234"/>
  <c r="B13" i="234"/>
  <c r="C11" i="234"/>
  <c r="C13" i="234"/>
  <c r="B12" i="234"/>
  <c r="B14" i="234"/>
  <c r="C12" i="234"/>
  <c r="C10" i="160"/>
  <c r="B9" i="160"/>
  <c r="C9" i="160"/>
  <c r="C12" i="170"/>
  <c r="B13" i="170"/>
  <c r="B12" i="170"/>
  <c r="C12" i="186"/>
  <c r="C11" i="186"/>
  <c r="C12" i="193"/>
  <c r="B13" i="193"/>
  <c r="C9" i="194"/>
  <c r="B9" i="194"/>
  <c r="C9" i="207"/>
  <c r="B9" i="211"/>
  <c r="C10" i="238"/>
  <c r="C12" i="238"/>
  <c r="B11" i="238"/>
  <c r="B12" i="238"/>
  <c r="C11" i="238"/>
  <c r="B10" i="238"/>
  <c r="C13" i="238"/>
  <c r="B13" i="238"/>
  <c r="D11" i="152"/>
  <c r="D12" i="154"/>
  <c r="B11" i="160"/>
  <c r="B10" i="160"/>
  <c r="B14" i="170"/>
  <c r="C14" i="170"/>
  <c r="B12" i="193"/>
  <c r="C9" i="193"/>
  <c r="C13" i="194"/>
  <c r="C12" i="194"/>
  <c r="D12" i="194" s="1"/>
  <c r="B9" i="204"/>
  <c r="C14" i="233"/>
  <c r="C10" i="233"/>
  <c r="B13" i="233"/>
  <c r="C13" i="233"/>
  <c r="B12" i="233"/>
  <c r="B10" i="233"/>
  <c r="D10" i="233" s="1"/>
  <c r="C12" i="233"/>
  <c r="B11" i="233"/>
  <c r="C11" i="233"/>
  <c r="B14" i="233"/>
  <c r="C10" i="243"/>
  <c r="D10" i="243" s="1"/>
  <c r="D10" i="242"/>
  <c r="D11" i="242"/>
  <c r="D9" i="242"/>
  <c r="D13" i="242"/>
  <c r="B9" i="240"/>
  <c r="C9" i="241"/>
  <c r="B9" i="241"/>
  <c r="B14" i="238"/>
  <c r="B9" i="238"/>
  <c r="C9" i="238"/>
  <c r="C14" i="238"/>
  <c r="B12" i="218"/>
  <c r="D9" i="205"/>
  <c r="B9" i="200"/>
  <c r="C9" i="200"/>
  <c r="B10" i="199"/>
  <c r="B11" i="199"/>
  <c r="D11" i="199" s="1"/>
  <c r="D11" i="197"/>
  <c r="D11" i="196"/>
  <c r="D10" i="196"/>
  <c r="B10" i="194"/>
  <c r="B11" i="194"/>
  <c r="C13" i="193"/>
  <c r="C10" i="189"/>
  <c r="B13" i="189"/>
  <c r="B10" i="189"/>
  <c r="B12" i="189"/>
  <c r="C13" i="189"/>
  <c r="C9" i="189"/>
  <c r="B9" i="189"/>
  <c r="C12" i="189"/>
  <c r="C11" i="189"/>
  <c r="D11" i="189" s="1"/>
  <c r="D4" i="188"/>
  <c r="C32" i="188"/>
  <c r="C20" i="188"/>
  <c r="D28" i="188"/>
  <c r="C27" i="188"/>
  <c r="C12" i="188"/>
  <c r="D20" i="188"/>
  <c r="D8" i="188"/>
  <c r="D23" i="188"/>
  <c r="C15" i="188"/>
  <c r="D7" i="188"/>
  <c r="C16" i="188"/>
  <c r="D24" i="188"/>
  <c r="D11" i="188"/>
  <c r="C24" i="188"/>
  <c r="C31" i="188"/>
  <c r="C11" i="188"/>
  <c r="C7" i="188"/>
  <c r="C8" i="188"/>
  <c r="D27" i="188"/>
  <c r="D29" i="188" s="1"/>
  <c r="D12" i="188"/>
  <c r="C28" i="188"/>
  <c r="D31" i="188"/>
  <c r="D19" i="188"/>
  <c r="D32" i="188"/>
  <c r="D15" i="188"/>
  <c r="D16" i="188"/>
  <c r="C23" i="188"/>
  <c r="C19" i="188"/>
  <c r="D3" i="188"/>
  <c r="C4" i="188"/>
  <c r="C3" i="188"/>
  <c r="B9" i="186"/>
  <c r="B12" i="186"/>
  <c r="C9" i="186"/>
  <c r="B11" i="186"/>
  <c r="C10" i="186"/>
  <c r="D11" i="181"/>
  <c r="D12" i="177"/>
  <c r="D13" i="175"/>
  <c r="D14" i="175"/>
  <c r="D12" i="175"/>
  <c r="D13" i="171"/>
  <c r="D9" i="171"/>
  <c r="D10" i="171"/>
  <c r="D12" i="171"/>
  <c r="D14" i="171"/>
  <c r="D14" i="161"/>
  <c r="D9" i="159"/>
  <c r="D14" i="157"/>
  <c r="D11" i="157"/>
  <c r="D9" i="152"/>
  <c r="D12" i="151"/>
  <c r="D10" i="151"/>
  <c r="D13" i="151"/>
  <c r="D13" i="141"/>
  <c r="C13" i="139"/>
  <c r="B14" i="139"/>
  <c r="C11" i="139"/>
  <c r="C10" i="139"/>
  <c r="B11" i="139"/>
  <c r="B10" i="139"/>
  <c r="C14" i="139"/>
  <c r="B9" i="139"/>
  <c r="C9" i="139"/>
  <c r="B13" i="139"/>
  <c r="C12" i="139"/>
  <c r="D12" i="139" s="1"/>
  <c r="B13" i="138"/>
  <c r="B12" i="138"/>
  <c r="B11" i="138"/>
  <c r="C11" i="138"/>
  <c r="C13" i="138"/>
  <c r="C10" i="138"/>
  <c r="C9" i="138"/>
  <c r="C14" i="138"/>
  <c r="D14" i="138" s="1"/>
  <c r="C12" i="138"/>
  <c r="B10" i="138"/>
  <c r="D10" i="138" s="1"/>
  <c r="B9" i="138"/>
  <c r="B11" i="10"/>
  <c r="D11" i="10" s="1"/>
  <c r="C10" i="10"/>
  <c r="C12" i="10" s="1"/>
  <c r="B10" i="10"/>
  <c r="D10" i="225" l="1"/>
  <c r="D13" i="229"/>
  <c r="D13" i="253"/>
  <c r="D14" i="253"/>
  <c r="D13" i="196"/>
  <c r="D10" i="141"/>
  <c r="D12" i="163"/>
  <c r="D9" i="192"/>
  <c r="C12" i="174"/>
  <c r="D9" i="166"/>
  <c r="D10" i="166"/>
  <c r="D13" i="170"/>
  <c r="D13" i="160"/>
  <c r="D10" i="147"/>
  <c r="D14" i="148"/>
  <c r="D9" i="162"/>
  <c r="D12" i="223"/>
  <c r="D11" i="214"/>
  <c r="D12" i="214"/>
  <c r="D10" i="172"/>
  <c r="D12" i="237"/>
  <c r="D13" i="246"/>
  <c r="D10" i="235"/>
  <c r="D9" i="247"/>
  <c r="D12" i="167"/>
  <c r="B12" i="228"/>
  <c r="D9" i="252"/>
  <c r="D12" i="226"/>
  <c r="D9" i="154"/>
  <c r="D9" i="141"/>
  <c r="D10" i="152"/>
  <c r="D10" i="155"/>
  <c r="D9" i="206"/>
  <c r="D12" i="149"/>
  <c r="D9" i="207"/>
  <c r="D14" i="235"/>
  <c r="D12" i="185"/>
  <c r="D9" i="155"/>
  <c r="D11" i="158"/>
  <c r="D13" i="252"/>
  <c r="D10" i="144"/>
  <c r="D9" i="158"/>
  <c r="D12" i="144"/>
  <c r="D12" i="245"/>
  <c r="D9" i="175"/>
  <c r="D12" i="157"/>
  <c r="D14" i="245"/>
  <c r="D12" i="218"/>
  <c r="D11" i="246"/>
  <c r="D11" i="179"/>
  <c r="D11" i="164"/>
  <c r="D10" i="182"/>
  <c r="C12" i="183"/>
  <c r="D13" i="149"/>
  <c r="D10" i="197"/>
  <c r="D10" i="177"/>
  <c r="D14" i="246"/>
  <c r="C12" i="218"/>
  <c r="D9" i="229"/>
  <c r="D11" i="155"/>
  <c r="D9" i="190"/>
  <c r="D10" i="185"/>
  <c r="D12" i="162"/>
  <c r="D13" i="168"/>
  <c r="D10" i="150"/>
  <c r="D14" i="165"/>
  <c r="D10" i="145"/>
  <c r="D10" i="237"/>
  <c r="D14" i="181"/>
  <c r="D12" i="158"/>
  <c r="D10" i="210"/>
  <c r="D14" i="215"/>
  <c r="D11" i="215"/>
  <c r="D14" i="222"/>
  <c r="D10" i="222"/>
  <c r="D11" i="240"/>
  <c r="D12" i="240"/>
  <c r="D14" i="241"/>
  <c r="D12" i="221"/>
  <c r="D11" i="221"/>
  <c r="D14" i="214"/>
  <c r="D13" i="214"/>
  <c r="D11" i="220"/>
  <c r="D10" i="228"/>
  <c r="D12" i="228" s="1"/>
  <c r="D9" i="176"/>
  <c r="D9" i="163"/>
  <c r="D10" i="178"/>
  <c r="D12" i="140"/>
  <c r="D12" i="145"/>
  <c r="D12" i="180"/>
  <c r="D13" i="210"/>
  <c r="D12" i="212"/>
  <c r="D12" i="215"/>
  <c r="D12" i="222"/>
  <c r="D11" i="222"/>
  <c r="D10" i="240"/>
  <c r="D13" i="255"/>
  <c r="D11" i="170"/>
  <c r="D14" i="155"/>
  <c r="D13" i="190"/>
  <c r="D9" i="208"/>
  <c r="D13" i="159"/>
  <c r="D12" i="161"/>
  <c r="D12" i="210"/>
  <c r="D13" i="215"/>
  <c r="D10" i="215"/>
  <c r="D12" i="225"/>
  <c r="D12" i="227"/>
  <c r="D13" i="221"/>
  <c r="D11" i="141"/>
  <c r="D10" i="193"/>
  <c r="D13" i="169"/>
  <c r="D9" i="149"/>
  <c r="D12" i="197"/>
  <c r="D10" i="140"/>
  <c r="D11" i="167"/>
  <c r="D11" i="143"/>
  <c r="D13" i="165"/>
  <c r="D11" i="145"/>
  <c r="D11" i="244"/>
  <c r="D13" i="153"/>
  <c r="D14" i="166"/>
  <c r="D13" i="145"/>
  <c r="D10" i="160"/>
  <c r="D13" i="176"/>
  <c r="D9" i="222"/>
  <c r="D10" i="146"/>
  <c r="D10" i="199"/>
  <c r="D12" i="199" s="1"/>
  <c r="D14" i="168"/>
  <c r="D13" i="195"/>
  <c r="D9" i="225"/>
  <c r="D11" i="176"/>
  <c r="D12" i="191"/>
  <c r="D11" i="219"/>
  <c r="D10" i="165"/>
  <c r="D14" i="172"/>
  <c r="D12" i="179"/>
  <c r="D12" i="169"/>
  <c r="D12" i="159"/>
  <c r="D9" i="255"/>
  <c r="C12" i="150"/>
  <c r="D13" i="179"/>
  <c r="D10" i="223"/>
  <c r="D11" i="227"/>
  <c r="D13" i="240"/>
  <c r="D11" i="241"/>
  <c r="D12" i="253"/>
  <c r="D9" i="239"/>
  <c r="D10" i="149"/>
  <c r="D13" i="206"/>
  <c r="D12" i="155"/>
  <c r="D13" i="239"/>
  <c r="D11" i="209"/>
  <c r="D11" i="225"/>
  <c r="D12" i="236"/>
  <c r="D11" i="255"/>
  <c r="D12" i="186"/>
  <c r="D12" i="193"/>
  <c r="D9" i="223"/>
  <c r="D9" i="179"/>
  <c r="D12" i="164"/>
  <c r="D10" i="154"/>
  <c r="D10" i="180"/>
  <c r="D14" i="209"/>
  <c r="D14" i="213"/>
  <c r="D14" i="229"/>
  <c r="D14" i="240"/>
  <c r="D11" i="253"/>
  <c r="D10" i="214"/>
  <c r="D12" i="220"/>
  <c r="D14" i="220"/>
  <c r="D10" i="253"/>
  <c r="D10" i="255"/>
  <c r="D12" i="255"/>
  <c r="D10" i="246"/>
  <c r="D10" i="241"/>
  <c r="D12" i="241"/>
  <c r="D13" i="241"/>
  <c r="D13" i="236"/>
  <c r="D10" i="236"/>
  <c r="D11" i="236"/>
  <c r="D10" i="229"/>
  <c r="D11" i="229"/>
  <c r="D13" i="227"/>
  <c r="D14" i="227"/>
  <c r="D10" i="227"/>
  <c r="D13" i="226"/>
  <c r="D10" i="226"/>
  <c r="D11" i="226"/>
  <c r="D14" i="225"/>
  <c r="D13" i="225"/>
  <c r="D13" i="223"/>
  <c r="D10" i="216"/>
  <c r="D11" i="216"/>
  <c r="D13" i="216"/>
  <c r="D9" i="215"/>
  <c r="D12" i="213"/>
  <c r="D11" i="213"/>
  <c r="D10" i="213"/>
  <c r="D13" i="213"/>
  <c r="D11" i="212"/>
  <c r="D10" i="212"/>
  <c r="D9" i="212"/>
  <c r="D13" i="211"/>
  <c r="D14" i="211"/>
  <c r="D10" i="211"/>
  <c r="D11" i="211"/>
  <c r="D12" i="211"/>
  <c r="D9" i="210"/>
  <c r="D11" i="210"/>
  <c r="D14" i="210"/>
  <c r="D10" i="209"/>
  <c r="D9" i="209"/>
  <c r="D9" i="221"/>
  <c r="D9" i="235"/>
  <c r="D12" i="156"/>
  <c r="D9" i="202"/>
  <c r="D12" i="178"/>
  <c r="D14" i="178"/>
  <c r="D9" i="140"/>
  <c r="D10" i="167"/>
  <c r="D14" i="167"/>
  <c r="C12" i="143"/>
  <c r="D14" i="237"/>
  <c r="D10" i="190"/>
  <c r="D14" i="208"/>
  <c r="D10" i="208"/>
  <c r="D12" i="208"/>
  <c r="D9" i="204"/>
  <c r="D13" i="198"/>
  <c r="D10" i="174"/>
  <c r="D12" i="174" s="1"/>
  <c r="D14" i="185"/>
  <c r="D12" i="166"/>
  <c r="D9" i="180"/>
  <c r="D11" i="150"/>
  <c r="D12" i="150" s="1"/>
  <c r="D12" i="246"/>
  <c r="D9" i="146"/>
  <c r="D10" i="204"/>
  <c r="D9" i="243"/>
  <c r="D11" i="185"/>
  <c r="D10" i="191"/>
  <c r="D11" i="208"/>
  <c r="D13" i="208"/>
  <c r="D11" i="235"/>
  <c r="D10" i="143"/>
  <c r="D14" i="186"/>
  <c r="D12" i="244"/>
  <c r="D11" i="148"/>
  <c r="D9" i="213"/>
  <c r="D12" i="206"/>
  <c r="D13" i="178"/>
  <c r="D12" i="190"/>
  <c r="D10" i="156"/>
  <c r="B12" i="150"/>
  <c r="D9" i="193"/>
  <c r="D14" i="160"/>
  <c r="D12" i="168"/>
  <c r="D10" i="164"/>
  <c r="D10" i="148"/>
  <c r="D13" i="166"/>
  <c r="D9" i="191"/>
  <c r="D11" i="138"/>
  <c r="D14" i="139"/>
  <c r="D9" i="201"/>
  <c r="D9" i="185"/>
  <c r="D12" i="176"/>
  <c r="D14" i="179"/>
  <c r="D12" i="182"/>
  <c r="D11" i="204"/>
  <c r="D13" i="207"/>
  <c r="D14" i="207"/>
  <c r="D10" i="244"/>
  <c r="D9" i="164"/>
  <c r="D13" i="154"/>
  <c r="B12" i="219"/>
  <c r="D11" i="160"/>
  <c r="D14" i="244"/>
  <c r="D9" i="172"/>
  <c r="D13" i="146"/>
  <c r="D9" i="227"/>
  <c r="D11" i="166"/>
  <c r="D12" i="165"/>
  <c r="D11" i="172"/>
  <c r="D11" i="147"/>
  <c r="D11" i="239"/>
  <c r="D10" i="176"/>
  <c r="D11" i="182"/>
  <c r="D9" i="220"/>
  <c r="D14" i="162"/>
  <c r="D14" i="146"/>
  <c r="D11" i="201"/>
  <c r="D12" i="201"/>
  <c r="D14" i="149"/>
  <c r="D9" i="177"/>
  <c r="D13" i="163"/>
  <c r="D14" i="140"/>
  <c r="D9" i="145"/>
  <c r="D12" i="138"/>
  <c r="D13" i="139"/>
  <c r="D9" i="240"/>
  <c r="D12" i="195"/>
  <c r="D12" i="148"/>
  <c r="D12" i="147"/>
  <c r="D11" i="198"/>
  <c r="D11" i="206"/>
  <c r="D10" i="201"/>
  <c r="D14" i="201"/>
  <c r="D12" i="200"/>
  <c r="D11" i="200"/>
  <c r="D9" i="214"/>
  <c r="D14" i="206"/>
  <c r="D9" i="147"/>
  <c r="D13" i="200"/>
  <c r="D9" i="138"/>
  <c r="D11" i="183"/>
  <c r="D12" i="183" s="1"/>
  <c r="D10" i="219"/>
  <c r="D12" i="219" s="1"/>
  <c r="D14" i="170"/>
  <c r="D12" i="170"/>
  <c r="D11" i="168"/>
  <c r="D9" i="236"/>
  <c r="D14" i="204"/>
  <c r="D10" i="207"/>
  <c r="D10" i="200"/>
  <c r="D14" i="200"/>
  <c r="D13" i="162"/>
  <c r="D10" i="239"/>
  <c r="D13" i="202"/>
  <c r="D13" i="201"/>
  <c r="D10" i="153"/>
  <c r="D11" i="207"/>
  <c r="D12" i="204"/>
  <c r="D14" i="202"/>
  <c r="D10" i="202"/>
  <c r="D11" i="202"/>
  <c r="D12" i="202"/>
  <c r="E20" i="188"/>
  <c r="D10" i="189"/>
  <c r="D9" i="238"/>
  <c r="D11" i="233"/>
  <c r="D9" i="170"/>
  <c r="D13" i="182"/>
  <c r="D9" i="168"/>
  <c r="D12" i="143"/>
  <c r="D11" i="238"/>
  <c r="D10" i="170"/>
  <c r="D9" i="216"/>
  <c r="D9" i="148"/>
  <c r="D13" i="237"/>
  <c r="D13" i="138"/>
  <c r="D11" i="186"/>
  <c r="D11" i="194"/>
  <c r="D14" i="233"/>
  <c r="D10" i="238"/>
  <c r="D13" i="185"/>
  <c r="D9" i="182"/>
  <c r="D13" i="172"/>
  <c r="D10" i="194"/>
  <c r="D9" i="160"/>
  <c r="D14" i="234"/>
  <c r="D13" i="234"/>
  <c r="D9" i="198"/>
  <c r="D13" i="193"/>
  <c r="D13" i="238"/>
  <c r="D12" i="238"/>
  <c r="D9" i="194"/>
  <c r="D12" i="234"/>
  <c r="D13" i="194"/>
  <c r="D10" i="186"/>
  <c r="D9" i="195"/>
  <c r="D10" i="195"/>
  <c r="B12" i="199"/>
  <c r="D13" i="233"/>
  <c r="D9" i="200"/>
  <c r="D10" i="234"/>
  <c r="D10" i="10"/>
  <c r="D12" i="10" s="1"/>
  <c r="D12" i="189"/>
  <c r="D12" i="233"/>
  <c r="D11" i="234"/>
  <c r="D9" i="211"/>
  <c r="D9" i="241"/>
  <c r="D14" i="238"/>
  <c r="D9" i="189"/>
  <c r="D13" i="189"/>
  <c r="E4" i="188"/>
  <c r="D33" i="188"/>
  <c r="E24" i="188"/>
  <c r="C5" i="188"/>
  <c r="D21" i="188"/>
  <c r="E16" i="188"/>
  <c r="D5" i="188"/>
  <c r="E31" i="188"/>
  <c r="C33" i="188"/>
  <c r="E8" i="188"/>
  <c r="D9" i="188"/>
  <c r="E23" i="188"/>
  <c r="C25" i="188"/>
  <c r="D17" i="188"/>
  <c r="E28" i="188"/>
  <c r="C9" i="188"/>
  <c r="E7" i="188"/>
  <c r="D13" i="188"/>
  <c r="E15" i="188"/>
  <c r="C17" i="188"/>
  <c r="E12" i="188"/>
  <c r="E32" i="188"/>
  <c r="E19" i="188"/>
  <c r="C21" i="188"/>
  <c r="E11" i="188"/>
  <c r="E13" i="188" s="1"/>
  <c r="C13" i="188"/>
  <c r="D25" i="188"/>
  <c r="E27" i="188"/>
  <c r="C29" i="188"/>
  <c r="E3" i="188"/>
  <c r="D9" i="186"/>
  <c r="D10" i="139"/>
  <c r="D11" i="139"/>
  <c r="D9" i="139"/>
  <c r="B12" i="10"/>
  <c r="E21" i="188" l="1"/>
  <c r="E5" i="188"/>
  <c r="E25" i="188"/>
  <c r="E17" i="188"/>
  <c r="E9" i="188"/>
  <c r="E29" i="188"/>
  <c r="E33" i="188"/>
</calcChain>
</file>

<file path=xl/sharedStrings.xml><?xml version="1.0" encoding="utf-8"?>
<sst xmlns="http://schemas.openxmlformats.org/spreadsheetml/2006/main" count="11808" uniqueCount="665">
  <si>
    <t>DOCENTE_ESTATUTARIO</t>
  </si>
  <si>
    <t>Regular</t>
  </si>
  <si>
    <t>Ruim</t>
  </si>
  <si>
    <t>Bom</t>
  </si>
  <si>
    <t>Sim</t>
  </si>
  <si>
    <t>Discordo razoavelmente</t>
  </si>
  <si>
    <t>Concordo plenamente</t>
  </si>
  <si>
    <t>Excelente</t>
  </si>
  <si>
    <t>Discordo</t>
  </si>
  <si>
    <t>Concordo</t>
  </si>
  <si>
    <t>Discordo totalmente</t>
  </si>
  <si>
    <t>TECNICO_ESTATUTARIO</t>
  </si>
  <si>
    <t>CT</t>
  </si>
  <si>
    <t>DOCENTE_CLT</t>
  </si>
  <si>
    <t>DOCENTE_APOSENTADO</t>
  </si>
  <si>
    <t>VÍNCULO</t>
  </si>
  <si>
    <t>SIGLA SETOR</t>
  </si>
  <si>
    <t>SETOR</t>
  </si>
  <si>
    <t>Não</t>
  </si>
  <si>
    <t>Avalie o Plano de Desenvolvimento de Pessoas (PDP), considerando os seguintes temas: [Oferta pela UFPR, ENAP ou escolas de governo das ações de desenvolvimento previstas no PDP para a unidade]</t>
  </si>
  <si>
    <t>Avalie as ações e as Políticas de responsabilidade social da UFPR: [Políticas e ações de inclusão]</t>
  </si>
  <si>
    <t>Avalie as ações e as Políticas de responsabilidade social da UFPR: [Políticas e ações de diversidade]</t>
  </si>
  <si>
    <t>Avalie as ações e as Políticas de responsabilidade social da UFPR: [Eventos que visam à  ampliação do conhecimento universitário sobre as questões de diversidade e inclusão]</t>
  </si>
  <si>
    <t>Avalie as ações e as Políticas de responsabilidade social da UFPR: [ações que promovem a proteção ambiental (separação de lixo, destinação correta de resíduos, tratamento de efluentes e outras)]</t>
  </si>
  <si>
    <t>Avalie as ações e as Políticas de responsabilidade social da UFPR: [ações que promovem o uso eficiente dos recursos naturais (papel, água e energia elétrica)]</t>
  </si>
  <si>
    <t>Por favor, escolha Sim se trabalha com a graduação e considera que pode contribuir nesse tema. Caso contrário, escolha Não para prosseguir:</t>
  </si>
  <si>
    <t>Em relação às Políticas e às ações que envolvem o ensino de graduação, avalie: [As ações de orientação e de acompanhamento dos cursos que recebem avaliação in loco]</t>
  </si>
  <si>
    <t>Em relação às Políticas e às ações que envolvem o ensino de graduação, avalie: [A oferta de disciplinas de Pós-graduação a estudantes egressos da graduação]</t>
  </si>
  <si>
    <t>Em relação às Políticas e às ações que envolvem o ensino de graduação, avalie: [A integração entre graduação e Pós-graduação]</t>
  </si>
  <si>
    <t>Em relação às Políticas e às ações que envolvem o ensino de graduação, avalie: [O planejamento, a Organização e as orientações para a realização da Feira de Profissões]</t>
  </si>
  <si>
    <t>Em relação às Políticas e às ações que envolvem o ensino de graduação, avalie: [A Comunicação e a divulgação dos cursos na sede e fora de sede]</t>
  </si>
  <si>
    <t>Em relação às Políticas e às ações que envolvem o ensino de graduação, avalie: [As Políticas de orientação de revisão curricular para a implantação de disciplinas híbridas]</t>
  </si>
  <si>
    <t>Em relação às Políticas e às ações que envolvem o ensino de graduação, avalie: [As Políticas e ações que visam à  redução da evasão nos cursos]</t>
  </si>
  <si>
    <t>Em relação às Políticas e às ações que envolvem o ensino de graduação, avalie: [Os programas de monitoria e tutoria com vistas a diminuir a retenção nos cursos]</t>
  </si>
  <si>
    <t>Em relação às Políticas e às ações que envolvem o ensino de graduação, avalie: [Os programas para formação de professores da educação básica]</t>
  </si>
  <si>
    <t>Em relação às Políticas e às ações que envolvem o ensino de graduação, avalie: [A orientação e os procedimentos para a formalização de Estágios]</t>
  </si>
  <si>
    <t>Em relação às Políticas e às ações que envolvem o ensino de graduação, avalie: [A articulação entre a Universidade e as instituições de ensino fundamental]</t>
  </si>
  <si>
    <t>Sobre as Políticas de extensão universitária, avalie: [O processo de debate sobre a criação da resolução da creditação da extensão]</t>
  </si>
  <si>
    <t>Sobre as Políticas de extensão universitária, avalie: [As ações de orientação para revisão curricular visando implementar a creditação da extensão]</t>
  </si>
  <si>
    <t>Sobre as Políticas de extensão universitária, avalie: [O SIGA Extensão para a distribuição de bolsas]</t>
  </si>
  <si>
    <t>Sobre as Políticas de extensão universitária, avalie: [O SIGA Extensão para submissão e tramitação de propostas de atividades]</t>
  </si>
  <si>
    <t>Sobre as Políticas de extensão universitária, avalie: [O SIGA Extensão enquanto possibilidade de integrar a extensão com o ensino e a pesquisa]</t>
  </si>
  <si>
    <t>Sobre as Políticas de extensão universitária, avalie: [O SIGA Extensão enquanto possibilidade de certificação pelo e-mail de participantes de atividades de extensão]</t>
  </si>
  <si>
    <t>Sobre as Políticas de extensão universitária, avalie: [Os editais de fortalecimento da extensão: articulação de ações estratégicas da extensão e fortalecimento de atividades continuas de extensão]</t>
  </si>
  <si>
    <t>Sobre as Políticas de extensão universitária, avalie: [A Comunicação e a divulgação das atividades de extensão]</t>
  </si>
  <si>
    <t>Você conhece ou participou de alguma atividade artístico-cultural na UFPR?</t>
  </si>
  <si>
    <t>Em relação às atividades artístico-culturais, avalie as seguintes ações: [Festival de Inverno]</t>
  </si>
  <si>
    <t>Em relação às atividades artístico-culturais, avalie as seguintes ações: [Meses temáticos (Mês da Mulher, Abril Indígena, Junho LGBTI, Mês da Consciência Negra)]</t>
  </si>
  <si>
    <t>Em relação às atividades artístico-culturais, avalie as seguintes ações: [Temporada Grupos Artísticos (Companhia de Teatro, Coro, Grupo de MPB, Orquestra Filarmônica, Téssera Companhia de Dança)]</t>
  </si>
  <si>
    <t>Em relação às atividades artístico-culturais, avalie as seguintes ações: [Exposição Museu de Artes da UFPR - Musa]</t>
  </si>
  <si>
    <t>Em relação às atividades artístico-culturais, avalie as seguintes ações: [Exposição Museu de Arqueologia e Etnologia da UFPR - MAE]</t>
  </si>
  <si>
    <t>Em relação às atividades artístico-culturais, avalie as seguintes ações: [Feira do Livro/Editora]</t>
  </si>
  <si>
    <t>Péssimo</t>
  </si>
  <si>
    <t>Não se aplica</t>
  </si>
  <si>
    <t>Não sei responder</t>
  </si>
  <si>
    <t>Setor de Ciências da Terra</t>
  </si>
  <si>
    <t>As próximas questões abordam as Políticas de apoio, o gerenciamento e a divulgação da pesquisa científica e tecnológica. Por gentileza, escolha Sim para avaliar; se quiser prosseguir, escolha Não:</t>
  </si>
  <si>
    <t>Em relação às  Políticas e ações que envolvem o desenvolvimento da pesquisa científica tecnológica, avalie: [A divulgação externa da pesquisa científica tecnológica desenvolvida na UFPR]</t>
  </si>
  <si>
    <t>Em relação às  Políticas e ações que envolvem o desenvolvimento da pesquisa científica tecnológica, avalie: [As Políticas de acompanhamento de projetos de pesquisa científica tecnológica]</t>
  </si>
  <si>
    <t>Em relação às  Políticas e ações que envolvem o desenvolvimento da pesquisa científica tecnológica, avalie: [O desenvolvimento das pesquisas no período das atividades remotas]</t>
  </si>
  <si>
    <t>Em relação às  Políticas e ações que envolvem o desenvolvimento da pesquisa científica tecnológica, avalie: [A Atuação do Comitê Setorial de Pesquisa - CSPq]</t>
  </si>
  <si>
    <t>Em relação às  Políticas e ações que envolvem o desenvolvimento da pesquisa científica tecnológica, avalie: [As Políticas de incentivo à  comunidade interna para participação em editais nacionais e internacionais de pesquisa científica tecnológica]</t>
  </si>
  <si>
    <t>Em relação às  Políticas e ações que envolvem o desenvolvimento da pesquisa científica tecnológica, avalie: [A oferta de bases de indexação pela UFPR]</t>
  </si>
  <si>
    <t>Em relação à  oferta de editais anuais de apoio à  pesquisa, avalie os itens a seguir: [Edital de Apoio a Atividades de Pesquisa]</t>
  </si>
  <si>
    <t>Em relação à  oferta de editais anuais de apoio à  pesquisa, avalie os itens a seguir: [Edital de Apoio a Publicações Científicas Internacionais]</t>
  </si>
  <si>
    <t>Em relação à  oferta de editais anuais de apoio à  pesquisa, avalie os itens a seguir: [Incentivo à  participação e Organização de eventos]</t>
  </si>
  <si>
    <t>Em relação à  participação em grupo de pesquisa, avalie os seguintes itens: [O grupo de pesquisa como fórum de discussão e ampliação de conhecimento]</t>
  </si>
  <si>
    <t>Em relação à  participação em grupo de pesquisa, avalie os seguintes itens: [Nuclear rede de contatos futuros (pesquisadores, empresas, etc.)]</t>
  </si>
  <si>
    <t>Em relação à  participação em grupo de pesquisa, avalie os seguintes itens: [O impacto da interação com outros grupos de pesquisa no projeto de pesquisa em andamento]</t>
  </si>
  <si>
    <t>Em relação ao funcionamento dos laboratórios de pesquisa, avalie: [A disponibilidade dos equipamentos]</t>
  </si>
  <si>
    <t>Em relação ao funcionamento dos laboratórios de pesquisa, avalie: [As Condições de uso dos equipamentos]</t>
  </si>
  <si>
    <t>Em relação ao funcionamento dos laboratórios de pesquisa, avalie: [A disponibilidade de materiais de consumo]</t>
  </si>
  <si>
    <t>Em relação ao funcionamento dos laboratórios de pesquisa, avalie: [O apoio de técnico especializado]</t>
  </si>
  <si>
    <t>Em relação ao funcionamento dos laboratórios de pesquisa, avalie: [O Espaço físico disponível]</t>
  </si>
  <si>
    <t>Por favor, escolha Sim se trabalha com a Pós-graduação stricto sensu e considera que pode contribuir nos temas de planejamento,  Políticas e ações. Caso contrário, escolha Não para prosseguir:</t>
  </si>
  <si>
    <t>Considerando os programas de Pós-graduação, avalie: [A oferta de disciplinas transversais]</t>
  </si>
  <si>
    <t>Considerando os programas de Pós-graduação, avalie: [A oferta de disciplinas remotas]</t>
  </si>
  <si>
    <t>Considerando os programas de Pós-graduação, avalie: [A orientação e as normas para a revisão dos currículos dos programas]</t>
  </si>
  <si>
    <t>Considerando os programas de Pós-graduação, avalie: [As Políticas de acolhimento de pesquisadores externos (exemplo: Editais PRINT/UFPR)]</t>
  </si>
  <si>
    <t>Em relação ao programa de Pós-graduação em que atua majoritariamente, avalie os seguintes itens: [Planejamento]</t>
  </si>
  <si>
    <t>Em relação ao programa de Pós-graduação em que atua majoritariamente, avalie os seguintes itens: [Processo Seletivo do Programa]</t>
  </si>
  <si>
    <t>Em relação ao programa de Pós-graduação em que atua majoritariamente, avalie os seguintes itens: [Processo Seletivo de Bolsas]</t>
  </si>
  <si>
    <t>Em relação ao programa de Pós-graduação em que atua majoritariamente, avalie os seguintes itens: [Regimento]</t>
  </si>
  <si>
    <t>Em relação ao programa de Pós-graduação em que atua majoritariamente, avalie os seguintes itens: [Disponibilidade de Bolsas]</t>
  </si>
  <si>
    <t>Em relação ao programa de Pós-graduação em que atua majoritariamente, avalie os seguintes itens: [Disponibilidade de disciplinas compatível com os créditos exigidos]</t>
  </si>
  <si>
    <t>Em relação ao programa de Pós-graduação em que atua majoritariamente, avalie os seguintes itens: [Pertinência das disciplinas com a área]</t>
  </si>
  <si>
    <t>Em relação ao programa de Pós-graduação em que atua majoritariamente, avalie os seguintes itens: [Aplicabilidade direta das disciplinas para a pesquisa]</t>
  </si>
  <si>
    <t>Em relação ao programa de Pós-graduação em que atua majoritariamente, avalie os seguintes itens: [Feedback do aluno quanto às disciplinas ofertadas]</t>
  </si>
  <si>
    <t>Em relação ao programa de Pós-graduação em que atua majoritariamente, avalie os seguintes itens: [Profundidade dos conteúdos nas disciplinas ofertadas]</t>
  </si>
  <si>
    <t>Em relação ao programa de Pós-graduação em que atua majoritariamente, avalie os seguintes itens: [Procedimentos usados para avaliação e feedback do desempenho discente nas disciplinas ofertadas]</t>
  </si>
  <si>
    <t>Em relação ao programa de Pós-graduação em que atua majoritariamente, avalie os seguintes itens: [Número de orientadores disponíveis no PPG]</t>
  </si>
  <si>
    <t>Em relação ao programa de Pós-graduação em que atua majoritariamente, avalie os seguintes itens: [Conhecimento e atualização dos orientadores disponíveis]</t>
  </si>
  <si>
    <t>Em relação ao programa de Pós-graduação em que atua majoritariamente, avalie os seguintes itens: [Disponibilidade do corpo docente para atividades de orientação]</t>
  </si>
  <si>
    <t>Em relação ao programa de Pós-graduação em que atua majoritariamente, avalie os seguintes itens: [Qualidade do atendimento da Secretaria do PPG]</t>
  </si>
  <si>
    <t>Em relação ao programa de Pós-graduação em que atua majoritariamente, avalie os seguintes itens: [Horário de atendimento da Secretaria do PPG]</t>
  </si>
  <si>
    <t>Em relação ao programa de Pós-graduação em que atua majoritariamente, avalie os seguintes itens: [Qualidade e completude de informações do site do programa de Pós-graduação]</t>
  </si>
  <si>
    <t>Sobre a Avaliação Quadrienal do Programa de Pós-graduação, opine sobre os seguintes itens: [Pertinência dos conteúdos abordados]</t>
  </si>
  <si>
    <t>Sobre a Avaliação Quadrienal do Programa de Pós-graduação, opine sobre os seguintes itens: [Profundidade dos temas]</t>
  </si>
  <si>
    <r>
      <t xml:space="preserve">Sobre a Avaliação Quadrienal do Programa de Pós-graduação, opine sobre os seguintes itens: [Quantidade de </t>
    </r>
    <r>
      <rPr>
        <i/>
        <sz val="10"/>
        <rFont val="Arial"/>
        <family val="2"/>
      </rPr>
      <t>Lives</t>
    </r>
    <r>
      <rPr>
        <sz val="10"/>
        <rFont val="Arial"/>
        <family val="2"/>
      </rPr>
      <t>]</t>
    </r>
  </si>
  <si>
    <t>Por favor, escolha Sim se trabalha com a Pós-graduação lato sensu e considera que pode contribuir no tema do planejamento institucional. Caso contrário, escolha Não para prosseguir:</t>
  </si>
  <si>
    <t>Avalie as Políticas para os cursos de Pós-graduação lato sensu: [Políticas de incentivo à  criação de cursos lato sensu]</t>
  </si>
  <si>
    <t>Avalie as Políticas para os cursos de Pós-graduação lato sensu: [Políticas de ações que viabilizam a criação e ampliação dos cursos lato sensu]</t>
  </si>
  <si>
    <t>Avalie as Políticas para os cursos de Pós-graduação lato sensu: [Políticas de acompanhamento de ocupação e evasão]</t>
  </si>
  <si>
    <t>Avalie as Políticas para os cursos de Pós-graduação lato sensu: [Políticas de avaliação dos cursos de Pós-graduação lato sensu]</t>
  </si>
  <si>
    <t>Para avaliar o Sistema de Bibliotecas (manutenção, atualização e Políticas para normatização do acervo), escolha Sim; para prosseguir, escolha Não:</t>
  </si>
  <si>
    <t>Avalie o Sistema de Bibliotecas, considerando as seguintes ações e Políticas: [Manutenção do acervo físico]</t>
  </si>
  <si>
    <t>Avalie o Sistema de Bibliotecas, considerando as seguintes ações e Políticas: [Manutenção do acervo digital]</t>
  </si>
  <si>
    <t>Avalie o Sistema de Bibliotecas, considerando as seguintes ações e Políticas: [Atualização dos acervos]</t>
  </si>
  <si>
    <t>Avalie o Sistema de Bibliotecas, considerando as seguintes ações e Políticas: [ Políticas e normativas para ampliação dos acervos]</t>
  </si>
  <si>
    <t>Avalie o Sistema de Bibliotecas, considerando as seguintes ações e Políticas: [Acesso remoto]</t>
  </si>
  <si>
    <t>Avalie o Sistema de Bibliotecas, considerando as seguintes ações e Políticas: [Acesso a portais de pesquisa]</t>
  </si>
  <si>
    <t>As próximas questões abordam as  Políticas e os programas de assistência estudantil. Se você considera que pode contribuir com o tema, escolha Sim; escolha Não para prosseguir:</t>
  </si>
  <si>
    <t>A respeito do planejamento da UFPR para a assistência estudantil, avalie: [Os programas de permanência discente]</t>
  </si>
  <si>
    <t>A respeito do planejamento da UFPR para a assistência estudantil, avalie: [O fomento a novas ações de assistência de acordo com as transformações das Condições da vida acadêmica (por exemplo, os programas relativos à  pandemia da COVID-19)]</t>
  </si>
  <si>
    <t>A respeito do planejamento da UFPR para a assistência estudantil, avalie: [Os espaços de diálogo e construção coletiva entre a PRAE e o movimento estudantil]</t>
  </si>
  <si>
    <t>A respeito do planejamento da UFPR para a assistência estudantil, avalie: [As ações de Comunicação e divulgação das informações relativas à  assistência estudantil]</t>
  </si>
  <si>
    <t>Avalie os programas de assistência estudantil PROBEM (Programa de Benefícios Econômicos para Manutenção), PROMISAES e Bolsa MEC: [Permanência]</t>
  </si>
  <si>
    <t>Avalie os programas de assistência estudantil PROBEM (Programa de Benefícios Econômicos para Manutenção), PROMISAES e Bolsa MEC: [Moradia]</t>
  </si>
  <si>
    <t>Avalie os programas de assistência estudantil PROBEM (Programa de Benefícios Econômicos para Manutenção), PROMISAES e Bolsa MEC: [Refeição]</t>
  </si>
  <si>
    <t>Avalie os programas de assistência estudantil PROBEM (Programa de Benefícios Econômicos para Manutenção), PROMISAES e Bolsa MEC: [Creche]</t>
  </si>
  <si>
    <t>Avalie os programas de assistência estudantil PROBEM (Programa de Benefícios Econômicos para Manutenção), PROMISAES e Bolsa MEC: [Promissões]</t>
  </si>
  <si>
    <t>Avalie os programas de assistência estudantil PROBEM (Programa de Benefícios Econômicos para Manutenção), PROMISAES e Bolsa MEC: [PBP/MEC]</t>
  </si>
  <si>
    <t>Avalie os seguintes programas de apoio vinculados à  assistência estudantil: [Apoio à  apresentação de trabalhos discentes]</t>
  </si>
  <si>
    <t>Avalie os seguintes programas de apoio vinculados à  assistência estudantil: [Apoio à  mobilidade acadêmica]</t>
  </si>
  <si>
    <t>Avalie os seguintes programas de apoio vinculados à  assistência estudantil: [Apoio à /ao Estudante Indígena - retorno à  aldeia]</t>
  </si>
  <si>
    <t>Avalie os seguintes programas de apoio vinculados à  assistência estudantil: [Apoio a eventos estudantis]</t>
  </si>
  <si>
    <t>Considerando o planejamento e as Políticas para a internacionalização da UFPR, escolha Sim para avaliar e Não para prosseguir:</t>
  </si>
  <si>
    <t>Em relação às  Políticas e ações para a internacionalização, avalie: [A oferta de disciplinas em língua inglesa]</t>
  </si>
  <si>
    <t>Em relação às  Políticas e ações para a internacionalização, avalie: [A capacitação dos docentes para participação de editais internacionais de cooperação  internacional]</t>
  </si>
  <si>
    <t>Em relação às  Políticas e ações para a internacionalização, avalie: [A oferta de cursos de capacitação para disciplinas em língua inglesa]</t>
  </si>
  <si>
    <t>Em relação às  Políticas e ações para a internacionalização, avalie: [A oferta de avaliações de proficiência em língua estrangeira]</t>
  </si>
  <si>
    <t>Em relação às  Políticas e ações para a internacionalização, avalie: [A oferta de cursos de língua portuguesa para estrangeiros]</t>
  </si>
  <si>
    <t>Em relação às  Políticas e ações para a internacionalização, avalie: [O apoio à  escrita de artigos científicos em língua inglesa]</t>
  </si>
  <si>
    <t>Em relação às  Políticas e ações para a internacionalização, avalie: [O Centro de Assessoria de Publicação Acadêmica (CAPA)]</t>
  </si>
  <si>
    <t>Agora, avalie o Sistema de Gestão Acadêmica (SIGA), considerando as seguintes proposições: [As funcionalidades disponíveis atendem às necessidades das minhas atividades na universidade]</t>
  </si>
  <si>
    <t>Agora, avalie o Sistema de Gestão Acadêmica (SIGA), considerando as seguintes proposições: [Sinto-me seguro/a ao utilizar o sistema]</t>
  </si>
  <si>
    <t>Agora, avalie o Sistema de Gestão Acadêmica (SIGA), considerando as seguintes proposições: [O sistema oferece celeridade administrativa]</t>
  </si>
  <si>
    <t>Agora, avalie o Sistema de Gestão Acadêmica (SIGA), considerando as seguintes proposições: [O sistema contribui para a melhoria da produtividade nas minhas funções da universidade]</t>
  </si>
  <si>
    <t>Agora, avalie o Sistema de Gestão Acadêmica (SIGA), considerando as seguintes proposições: [O desenvolvimento de melhorias e novas funcionalidades atende às inovações demandadas pela universidade]</t>
  </si>
  <si>
    <t>Agora, avalie o Sistema de Gestão Acadêmica (SIGA), considerando as seguintes proposições: [Os treinamentos para o uso do sistema estão sendo ofertados adequadamente]</t>
  </si>
  <si>
    <t>Em relação às Políticas para o desenvolvimento de pessoas (planejamento de ações de capacitação e de qualificação de servidores técnicos e docentes), escolha Sim para avaliar e Não para prosseguir:</t>
  </si>
  <si>
    <t>Avalie o Plano de Desenvolvimento de Pessoas (PDP), considerando os seguintes temas: [Adequação do PDP às necessidades da unidade]</t>
  </si>
  <si>
    <t>Avalie o Plano de Desenvolvimento de Pessoas (PDP), considerando os seguintes temas: [Consulta ao/à  servidor/a na elaboração do PDP da unidade]</t>
  </si>
  <si>
    <t>Avalie o Plano de Desenvolvimento de Pessoas (PDP), considerando os seguintes temas: [Capacitação de servidores para a gestão de documentos no âmbito da instituição]</t>
  </si>
  <si>
    <t>Avalie o Plano de Desenvolvimento de Pessoas (PDP), considerando os seguintes temas: [Capacitação em Educação Hibrida]</t>
  </si>
  <si>
    <t>Avalie o Plano de Desenvolvimento de Pessoas (PDP), considerando os seguintes temas: [Capacitação em Metodologia do Ensino Superior]</t>
  </si>
  <si>
    <t>Avalie o Plano de Desenvolvimento de Pessoas (PDP), considerando os seguintes temas: [Programa de capacitação e qualificação dos coordenadores de curso]</t>
  </si>
  <si>
    <t>Avalie o dimensionamento da força de trabalho do quadro de servidores, quanto aos seguintes temas: [Quantidade adequada de pessoal para atender às demandas da unidade]</t>
  </si>
  <si>
    <t>Avalie o dimensionamento da força de trabalho do quadro de servidores, quanto aos seguintes temas: [Distribuição adequada de pessoal para atender às demandas da unidade]</t>
  </si>
  <si>
    <t>Avalie o dimensionamento da força de trabalho do quadro de servidores, quanto aos seguintes temas: [ampliação do quadro de servidores para atendimento das questões de inclusão e diversidade]</t>
  </si>
  <si>
    <t>Considerando as  Políticas e normativas de importação de bens para o desenvolvimento de projetos e pesquisas, avalie: [A transparência das normativas e dos processos de importação]</t>
  </si>
  <si>
    <t>Considerando as  Políticas e normativas de importação de bens para o desenvolvimento de projetos e pesquisas, avalie: [A metodologia e o planejamento dos processos de importação]</t>
  </si>
  <si>
    <t>Considerando as  Políticas e normativas de importação de bens para o desenvolvimento de projetos e pesquisas, avalie: [A orientação para importação de bens na UFPR]</t>
  </si>
  <si>
    <t>Considerando as  Políticas e normativas de importação de bens para o desenvolvimento de projetos e pesquisas, avalie: [A divulgação de contratos]</t>
  </si>
  <si>
    <t>Avalie as  Políticas e normativas de logística de suprimentos e de patrimônio: [Políticas de gestão de patrimônio]</t>
  </si>
  <si>
    <t>Avalie as  Políticas e normativas de logística de suprimentos e de patrimônio: [Políticas de gestão de suprimentos]</t>
  </si>
  <si>
    <t>Avalie as  Políticas e normativas de logística de suprimentos e de patrimônio: [Transparência das normativas de gestão de patrimônio]</t>
  </si>
  <si>
    <t>Avalie as  Políticas e normativas de logística de suprimentos e de patrimônio: [Transparência das normativas de gestão de suprimentos]</t>
  </si>
  <si>
    <t>Para avaliar o planejamento, a Organização e as ações de Governança Institucional, escolha Sim; para prosseguir, escolha Não:</t>
  </si>
  <si>
    <t>Avalie as ações de Governança Institucional: [Publicação e divulgação de indicadores de desempenho da instituição]</t>
  </si>
  <si>
    <t>Avalie as ações de Governança Institucional: [Políticas de mapeamento de processos (melhoria continua dos processos administrativos, fluxos de trabalho e revisão de procedimentos da UFPR)]</t>
  </si>
  <si>
    <t>Avalie as ações de Governança Institucional: [divulgação e orientação sobre a Políticas de Governança Institucional]</t>
  </si>
  <si>
    <t>Por favor, avalie o planejamento e a qualidade dos serviços terceirizados: [Planejamento da força de trabalho terceirizada na UFPR]</t>
  </si>
  <si>
    <t>Por favor, avalie o planejamento e a qualidade dos serviços terceirizados: [Transparência na gestão e no planejamento da força de trabalho terceirizada na UFPR]</t>
  </si>
  <si>
    <t>Por favor, avalie o planejamento e a qualidade dos serviços terceirizados: [Recepção ou portaria da sua unidade]</t>
  </si>
  <si>
    <t>Por favor, avalie o planejamento e a qualidade dos serviços terceirizados: [Limpeza e conservação  dos ambientes]</t>
  </si>
  <si>
    <t>Por favor, avalie o planejamento e a qualidade dos serviços terceirizados: [Manutenção dos ambientes internos e externos]</t>
  </si>
  <si>
    <t>Para avaliar o planejamento e as ações que visam à  modernização das salas de aula, escolha a opção SIM; para prosseguir, escolha a opção Não:</t>
  </si>
  <si>
    <t>Avalie as salas de aula, considerando as seguintes proposições: [ações de adequação e de modernização dos espaços físicos]</t>
  </si>
  <si>
    <t>Avalie as salas de aula, considerando as seguintes proposições: [ações de adequação e de modernização de mobiliários]</t>
  </si>
  <si>
    <t>Avalie as salas de aula, considerando as seguintes proposições: [ações de modernização e de instalação de equipamentos]</t>
  </si>
  <si>
    <t>Você conhece os Núcleos de Tecnologias Educacionais (NTE)?</t>
  </si>
  <si>
    <t>Avalie os Núcleos de Tecnologias Educacionais (NTE), considerando: [O Espaço físico]</t>
  </si>
  <si>
    <t>Avalie os Núcleos de Tecnologias Educacionais (NTE), considerando: [A acessibilidade]</t>
  </si>
  <si>
    <t>Avalie os Núcleos de Tecnologias Educacionais (NTE), considerando: [Os equipamentos]</t>
  </si>
  <si>
    <t>Avalie os Núcleos de Tecnologias Educacionais (NTE), considerando: [As Políticas de ampliação dos Núcleos de Tecnologias Educacionais]</t>
  </si>
  <si>
    <t>Em relação à  oferta de editais anuais de apoio à  pesquisa, avalie os itens a seguir: [Edital de Apoio à  Manutenção de Equipamentos de Pesquisa]</t>
  </si>
  <si>
    <t>Em relação às Políticas e ações que envolvem o desenvolvimento da pesquisa científica e tecnológica, avalie: [A divulgação e a informação o de apoio à  pesquisa científica tecnológica na UFPR]</t>
  </si>
  <si>
    <t>Considerando os programas de Pós-graduação, avalie: [O acesso à  informação o dos programas de Pós-graduação (regimento, processo seletivo, resoluções, etc.)]</t>
  </si>
  <si>
    <t>Para avaliar os objetivos e as ações para a Inovação  tecnológica, escolha Sim; para prosseguir, escolha Não:</t>
  </si>
  <si>
    <t>Avalie as  Políticas e ações planejadas para a Inovação  tecnológica: [Políticas de incentivo à  inovação tecnológica]</t>
  </si>
  <si>
    <t>Avalie as  Políticas e ações planejadas para a Inovação  tecnológica: [Parcerias para promoção de inovação tecnológica]</t>
  </si>
  <si>
    <t>Avalie as  Políticas e ações planejadas para a Inovação  tecnológica: [ampliação dos espaços destinados à  inovação tecnológica]</t>
  </si>
  <si>
    <t>Quanto a sua formação [Possuo doutorado na UFPR]</t>
  </si>
  <si>
    <t>Quanto a sua formação [Possuo mestrado na UFPR]</t>
  </si>
  <si>
    <t>Quanto a sua formação [Possuo graduação na UFPR]</t>
  </si>
  <si>
    <t>Quanto a sua formação [Não tenho formação na UFPR]</t>
  </si>
  <si>
    <t>Você está envolvido/a e/ou participou de atividades de extensão, incluindo o planejamento de Políticas para extensão na UFPR?</t>
  </si>
  <si>
    <t>A quais Programas de Pós-graduação você está vinculado/a? [ADMINISTRAÇÃO]</t>
  </si>
  <si>
    <t>A quais Programas de Pós-graduação você está vinculado/a? [AGRONOMIA (PRODUÇÃO VEGETAL)]</t>
  </si>
  <si>
    <t>A quais Programas de Pós-graduação você está vinculado/a? [ALIMENTAÇÃO E NUTRIÇÃO]</t>
  </si>
  <si>
    <t>A quais Programas de Pós-graduação você está vinculado/a? [ANTROPOLOGIA E ARQUEOLOGIA]</t>
  </si>
  <si>
    <t>A quais Programas de Pós-graduação você está vinculado/a? [AQUICULTURA E DESENVOLVIMENTO SUSTENTÁVEL]</t>
  </si>
  <si>
    <t>A quais Programas de Pós-graduação você está vinculado/a? [Assistência Farmacêutica]</t>
  </si>
  <si>
    <t>A quais Programas de Pós-graduação você está vinculado/a? [Bioinformática]</t>
  </si>
  <si>
    <t>A quais Programas de Pós-graduação você está vinculado/a? [Bioinformática (ASSOCIADO)]</t>
  </si>
  <si>
    <t>A quais Programas de Pós-graduação você está vinculado/a? [BIOLOGIA CELULAR E MOLECULAR]</t>
  </si>
  <si>
    <t>A quais Programas de Pós-graduação você está vinculado/a? [BIOTECNOLOGIA]</t>
  </si>
  <si>
    <t>A quais Programas de Pós-graduação você está vinculado/a? [Botânica]</t>
  </si>
  <si>
    <t>A quais Programas de Pós-graduação você está vinculado/a? [Ciência ANIMAL]</t>
  </si>
  <si>
    <t>A quais Programas de Pós-graduação você está vinculado/a? [Ciência DO SOLO]</t>
  </si>
  <si>
    <t>A quais Programas de Pós-graduação você está vinculado/a? [Ciência Política]</t>
  </si>
  <si>
    <t>A quais Programas de Pós-graduação você está vinculado/a? [Ciências (Bioquímica)]</t>
  </si>
  <si>
    <t>A quais Programas de Pós-graduação você está vinculado/a? [Ciências Biológicas (ENTOMOLOGIA)]</t>
  </si>
  <si>
    <t>A quais Programas de Pós-graduação você está vinculado/a? [Ciências Farmacêuticas]</t>
  </si>
  <si>
    <t>A quais Programas de Pós-graduação você está vinculado/a? [Ciências Geodésicas]</t>
  </si>
  <si>
    <t>A quais Programas de Pós-graduação você está vinculado/a? [Ciências Veterinárias]</t>
  </si>
  <si>
    <t>A quais Programas de Pós-graduação você está vinculado/a? [COMUNICAÇÃO]</t>
  </si>
  <si>
    <t>A quais Programas de Pós-graduação você está vinculado/a? [CONTABILIDADE]</t>
  </si>
  <si>
    <t>A quais Programas de Pós-graduação você está vinculado/a? [DESENVOLVIMENTO Econômico]</t>
  </si>
  <si>
    <t>A quais Programas de Pós-graduação você está vinculado/a? [DESENVOLVIMENTO TERRITORIAL SUSTENTÁVEL]</t>
  </si>
  <si>
    <t>A quais Programas de Pós-graduação você está vinculado/a? [DESIGN]</t>
  </si>
  <si>
    <t>A quais Programas de Pós-graduação você está vinculado/a? [DIREITO]</t>
  </si>
  <si>
    <t>A quais Programas de Pós-graduação você está vinculado/a? [ECOLOGIA E CONSERVAÇÃO]</t>
  </si>
  <si>
    <t>A quais Programas de Pós-graduação você está vinculado/a? [ECONOMIA]</t>
  </si>
  <si>
    <t>A quais Programas de Pós-graduação você está vinculado/a? [EDUCAÇÃO]</t>
  </si>
  <si>
    <t>A quais Programas de Pós-graduação você está vinculado/a? [EDUCAÇÃO EM Ciências E EM Matemática]</t>
  </si>
  <si>
    <t>A quais Programas de Pós-graduação você está vinculado/a? [EDUCAÇÃO EM Ciências, EDUCAÇÃO Matemática E TECNOLOGIAS EDUCATIVAS]</t>
  </si>
  <si>
    <t>A quais Programas de Pós-graduação você está vinculado/a? [EDUCAÇÃO Física]</t>
  </si>
  <si>
    <t>A quais Programas de Pós-graduação você está vinculado/a? [EDUCAÇÃO: TEORIA E Prática DE ENSINO]</t>
  </si>
  <si>
    <t>A quais Programas de Pós-graduação você está vinculado/a? [ENFERMAGEM]</t>
  </si>
  <si>
    <t>A quais Programas de Pós-graduação você está vinculado/a? [ENGENHARIA AMBIENTAL]</t>
  </si>
  <si>
    <t>A quais Programas de Pós-graduação você está vinculado/a? [ENGENHARIA DE ALIMENTOS]</t>
  </si>
  <si>
    <t>A quais Programas de Pós-graduação você está vinculado/a? [ENGENHARIA DE BIOPROCESSOS E BIOTECNOLOGIA]</t>
  </si>
  <si>
    <t>A quais Programas de Pós-graduação você está vinculado/a? [ENGENHARIA DE CONSTRUÇÃO CIVIL]</t>
  </si>
  <si>
    <t>A quais Programas de Pós-graduação você está vinculado/a? [ENGENHARIA DE MANUFATURA]</t>
  </si>
  <si>
    <t>A quais Programas de Pós-graduação você está vinculado/a? [ENGENHARIA DE PRODUÇÃO]</t>
  </si>
  <si>
    <t>A quais Programas de Pós-graduação você está vinculado/a? [ENGENHARIA DE RECURSOS Hídricos E AMBIENTAL]</t>
  </si>
  <si>
    <t>A quais Programas de Pós-graduação você está vinculado/a? [ENGENHARIA E Ciência DOS MATERIAIS]</t>
  </si>
  <si>
    <t>A quais Programas de Pós-graduação você está vinculado/a? [ENGENHARIA E TECNOLOGIA AMBIENTAL]</t>
  </si>
  <si>
    <t>A quais Programas de Pós-graduação você está vinculado/a? [ENGENHARIA Elétrica]</t>
  </si>
  <si>
    <t>A quais Programas de Pós-graduação você está vinculado/a? [ENGENHARIA FLORESTAL]</t>
  </si>
  <si>
    <t>A quais Programas de Pós-graduação você está vinculado/a? [ENGENHARIA Mecânica]</t>
  </si>
  <si>
    <t>A quais Programas de Pós-graduação você está vinculado/a? [ENGENHARIA Química]</t>
  </si>
  <si>
    <t>A quais Programas de Pós-graduação você está vinculado/a? [FARMACOLOGIA]</t>
  </si>
  <si>
    <t>A quais Programas de Pós-graduação você está vinculado/a? [FILOSOFIA]</t>
  </si>
  <si>
    <t>A quais Programas de Pós-graduação você está vinculado/a? [FISIOLOGIA]</t>
  </si>
  <si>
    <t>A quais Programas de Pós-graduação você está vinculado/a? [Física]</t>
  </si>
  <si>
    <t>A quais Programas de Pós-graduação você está vinculado/a? [Genética]</t>
  </si>
  <si>
    <t>A quais Programas de Pós-graduação você está vinculado/a? [GEOGRAFIA]</t>
  </si>
  <si>
    <t>A quais Programas de Pós-graduação você está vinculado/a? [GEOLOGIA]</t>
  </si>
  <si>
    <t>A quais Programas de Pós-graduação você está vinculado/a? [Gestão DA INFORMAÇÃO]</t>
  </si>
  <si>
    <t>A quais Programas de Pós-graduação você está vinculado/a? [Gestão DE ORGANIZAÇÕES, LIDERANÇA E Decisão]</t>
  </si>
  <si>
    <t>A quais Programas de Pós-graduação você está vinculado/a? [Informática]</t>
  </si>
  <si>
    <t>A quais Programas de Pós-graduação você está vinculado/a? [LETRAS]</t>
  </si>
  <si>
    <t>A quais Programas de Pós-graduação você está vinculado/a? [Matemática]</t>
  </si>
  <si>
    <t>A quais Programas de Pós-graduação você está vinculado/a? [Matemática EM REDE NACIONAL]</t>
  </si>
  <si>
    <t>A quais Programas de Pós-graduação você está vinculado/a? [MEDICINA (Clinica Cirúrgica)]</t>
  </si>
  <si>
    <t>A quais Programas de Pós-graduação você está vinculado/a? [MEDICINA INTERNA E Ciências DA Saúde]</t>
  </si>
  <si>
    <t>A quais Programas de Pós-graduação você está vinculado/a? [MEIO AMBIENTE E DESENVOLVIMENTO]</t>
  </si>
  <si>
    <t>A quais Programas de Pós-graduação você está vinculado/a? [MEIO AMBIENTE URBANO E INDUSTRIAL]</t>
  </si>
  <si>
    <t>A quais Programas de Pós-graduação você está vinculado/a? [MICROBIOLOGIA, PARASITOLOGIA E PATOLOGIA]</t>
  </si>
  <si>
    <t>A quais Programas de Pós-graduação você está vinculado/a? [Multicêntrico EM Bioquímica E BIOLOGIA MOLECULAR]</t>
  </si>
  <si>
    <t>A quais Programas de Pós-graduação você está vinculado/a? [Métodos Numéricos EM ENGENHARIA]</t>
  </si>
  <si>
    <t>A quais Programas de Pós-graduação você está vinculado/a? [Música]</t>
  </si>
  <si>
    <t>A quais Programas de Pós-graduação você está vinculado/a? [ODONTOLOGIA]</t>
  </si>
  <si>
    <t>A quais Programas de Pós-graduação você está vinculado/a? [PLANEJAMENTO URBANO]</t>
  </si>
  <si>
    <t>A quais Programas de Pós-graduação você está vinculado/a? [Políticas Públicas]</t>
  </si>
  <si>
    <t>A quais Programas de Pós-graduação você está vinculado/a? [PROFBIO ENSINO DE BIOLOGIA EM REDE NACIONAL]</t>
  </si>
  <si>
    <t>A quais Programas de Pós-graduação você está vinculado/a? [Prática DO CUIDADO EM Saúde]</t>
  </si>
  <si>
    <t>A quais Programas de Pós-graduação você está vinculado/a? [PSICOLOGIA]</t>
  </si>
  <si>
    <t>A quais Programas de Pós-graduação você está vinculado/a? [Química]</t>
  </si>
  <si>
    <t>A quais Programas de Pós-graduação você está vinculado/a? [Química EM REDE NACIONAL]</t>
  </si>
  <si>
    <t>A quais Programas de Pós-graduação você está vinculado/a? [REDE NACIONAL PARA ENSINO DAS Ciências AMBIENTAIS]</t>
  </si>
  <si>
    <t>A quais Programas de Pós-graduação você está vinculado/a? [Saúde COLETIVA]</t>
  </si>
  <si>
    <t>A quais Programas de Pós-graduação você está vinculado/a? [Saúde DA CRIANÇA E DO ADOLESCENTE]</t>
  </si>
  <si>
    <t>A quais Programas de Pós-graduação você está vinculado/a? [Saúde DA Família]</t>
  </si>
  <si>
    <t>A quais Programas de Pós-graduação você está vinculado/a? [SISTEMAS COSTEIROS E Oceânicos]</t>
  </si>
  <si>
    <t>A quais Programas de Pós-graduação você está vinculado/a? [SOCIOLOGIA]</t>
  </si>
  <si>
    <t>A quais Programas de Pós-graduação você está vinculado/a? [SOCIOLOGIA EM REDE NACIONAL]</t>
  </si>
  <si>
    <t>A quais Programas de Pós-graduação você está vinculado/a? [TURISMO]</t>
  </si>
  <si>
    <t>A quais Programas de Pós-graduação você está vinculado/a? [ZOOLOGIA]</t>
  </si>
  <si>
    <t>A quais Programas de Pós-graduação você está vinculado/a? [ZOOTECNIA]</t>
  </si>
  <si>
    <t>Agora, avalie o Sistema de Gestão Acadêmica (SIGA), considerando as seguintes proposições: [O sistema está disponível quando eu preciso]</t>
  </si>
  <si>
    <t>Agora, avalie o Sistema de Gestão Acadêmica (SIGA), considerando as seguintes proposições: [O sistema está devidamente integrado/conversando com outros sistemas da universidade]</t>
  </si>
  <si>
    <t>Você está envolvido/a com as Políticas ou procedimentos de importação de bens para o desenvolvimento de projetos e pesquisas na UFPR?</t>
  </si>
  <si>
    <t>Você está envolvido/a com os processos e procedimentos de gestão da logística de suprimentos e/ou de patrimônio na UFPR?</t>
  </si>
  <si>
    <t>Sobre as Políticas de extensão universitária, avalie: [A resolução da extensão na 57/2019 - CEPE (em vigência desde março de 2020), no que se refere à  simplificação da tramitação das propostas e relatà³rios de atividades de extensão]</t>
  </si>
  <si>
    <t>Sobre as Políticas de extensão universitária, avalie: [A resolução da extensão nº 57/2019 - CEPE (em vigência desde março de 2020), no que se refere à  possibilidade de participação de técnicos-administrativos nas atividades de extensão]</t>
  </si>
  <si>
    <t>Em relação ao funcionamento dos laboratórios de pesquisa, avalie: [A segurança]</t>
  </si>
  <si>
    <t>A quais Programas de Pós-graduação você está vinculado/a? [BIOENERGIA - UEL - UEM - UEPG - UNICENTRO - UNIOESTE - UFPR]</t>
  </si>
  <si>
    <t>A quais Programas de Pós-graduação você está vinculado/a? [TOCOGINECOLOGIA E Saúde da MULHER]</t>
  </si>
  <si>
    <t>Sobre a Avaliação  Quadrienal do Programa de Pós-graduação, opine sobre os seguintes itens: [Efetividade da contribuià§à£o para a melhoria da avaliação do PPG]</t>
  </si>
  <si>
    <t>Sobre a Avaliação  Quadrienal do Programa de Pós-graduação, opine sobre os seguintes itens: [Qualidade da informação o]</t>
  </si>
  <si>
    <t>Avalie os programas de acolhimento psicossocial e pedagógico vinculados à  assistência estudantil: [Pedagogia]</t>
  </si>
  <si>
    <t>Avalie os programas de acolhimento psicossocial e pedagógico vinculados à  assistência estudantil: [Psicologia]</t>
  </si>
  <si>
    <t>Avalie os programas de acolhimento psicossocial e pedagógico vinculados à  assistência estudantil: [serviços Social]</t>
  </si>
  <si>
    <t>Avalie os seguintes programas de apoio vinculados à  assistência estudantil: [Apoio pedagógico - tutoria entre pares]</t>
  </si>
  <si>
    <t>Avalie os seguintes programas de apoio vinculados à  assistência estudantil: [Apoio pedagógico - empréstimos de computadores]</t>
  </si>
  <si>
    <t>Avalie os seguintes programas de apoio vinculados à  assistência estudantil: [Apoio pedagógico emergencial - acesso à  internet]</t>
  </si>
  <si>
    <t>Avalie os seguintes programas de apoio vinculados à  assistência estudantil: [Apoio pedagógico - aquisição de material de alto custo]</t>
  </si>
  <si>
    <t>Em relação às  Políticas e ações para a internacionalização, avalie: [O Programa Institucional de Internacionalização da Universidade Federal do Paraná  (Print-UFPR)]</t>
  </si>
  <si>
    <t>Agora, avalie o Sistema de Gestão Acadêmica (SIGA), considerando as seguintes proposições: [O sistema é fácil de usar, aprender e/ou operar]</t>
  </si>
  <si>
    <t>Agora, avalie o Sistema de Gestão Acadêmica (SIGA), considerando as seguintes proposições: [O sistema é abrangente o suficiente nas diferentes unidades da universidade (tamanho)]</t>
  </si>
  <si>
    <t>A respeito do planejamento da UFPR para a assistência estudantil, avalie: [Os espaços físicos para acolhimento psicossocial e pedagógico]</t>
  </si>
  <si>
    <t>Avalie o dimensionamento da força de trabalho do quadro de servidores, quanto aos seguintes temas: [ampliação do quadro de servidores para atendimento psicossocial e pedagógico]</t>
  </si>
  <si>
    <t>Avalie as ações de Governança Institucional: [Revisão do organograma do Setor, da Pró-Reitoria, da Superintendência, do Campus ou da unidade equivalente para atender aos preceitos de desburocratização dos procedimentos de trabalho]</t>
  </si>
  <si>
    <t>Avalie as ações de promoção e prevenção da Saúde e Segurança do trabalho na UFPR: [ações que visam à  prevenção e à  promoção da Saúde no trabalho]</t>
  </si>
  <si>
    <t>Avalie as ações de promoção e prevenção da Saúde e Segurança do trabalho na UFPR: [ações que promovem a qualidade de vida no trabalho]</t>
  </si>
  <si>
    <t>Avalie as ações de promoção e prevenção da Saúde e Segurança do trabalho na UFPR: [ações de orientação para a aposentadoria]</t>
  </si>
  <si>
    <t>Avalie as ações de promoção e prevenção da Saúde e Segurança do trabalho na UFPR: [Apoio psicolà³gico aos servidores durante a pandemia da Covid-19]</t>
  </si>
  <si>
    <t>Avalie as ações de Segurança institucional: [Programas e ações de proteção e Segurança das pessoas]</t>
  </si>
  <si>
    <t>Avalie as ações de Segurança institucional: [Programas e ações de proteção e Segurança do patrimônio público]</t>
  </si>
  <si>
    <t>Por favor, avalie o planejamento e a qualidade dos serviços terceirizados: [Segurança]</t>
  </si>
  <si>
    <t>Em relação às Políticas e ações que envolvem o desenvolvimento da pesquisa científica tecnológica, avalie: [O banco de projetos de pesquisa científica desenvolvimento Tecnológico  (BPP/UFPR)]</t>
  </si>
  <si>
    <t>Você orienta ou participa do Programa de Iniciação científica tecnológica?</t>
  </si>
  <si>
    <t>Considerando o Programa de Iniciação científica tecnológica, avalie: [As  Políticas e Normas do Programa de Iniciação científica de Desenvolvimento Tecnológico e Inovação  da UFPR]</t>
  </si>
  <si>
    <t>Considerando o Programa de Iniciação científica tecnológica, avalie: [Os programas de Bolsas PIBIC, PIBIC Af.- ações Afirmativas, PIBITI, PIBIC EM (editais, processo seletivo, cadastro de informações, etc.)]</t>
  </si>
  <si>
    <t>Considerando o Programa de Iniciação científica tecnológica, avalie: [A disponibilidade de Bolsas]</t>
  </si>
  <si>
    <t>Considerando o Programa de Iniciação científica tecnológica, avalie: [A compatibilidade da formação do aluno com o projeto]</t>
  </si>
  <si>
    <t>Considerando o Programa de Iniciação científica tecnológica, avalie: [A disponibilidade do aluno para as atividades de pesquisa]</t>
  </si>
  <si>
    <t>Considerando o Programa de Iniciação científica tecnológica, avalie: [As melhorias das expectativas profissionais (acesso PG ou mercado de trabalho)]</t>
  </si>
  <si>
    <t>Considerando o Programa de Iniciação científica tecnológica, avalie: [A melhoria de conhecimento]</t>
  </si>
  <si>
    <t>Considerando o Programa de Iniciação científica tecnológica, avalie: [O calendário de atividades]</t>
  </si>
  <si>
    <t>Considerando o Programa de Iniciação científica tecnológica, avalie: [O sistema - SICT]</t>
  </si>
  <si>
    <t>QUESTÃO01</t>
  </si>
  <si>
    <t>QUESTÃO02</t>
  </si>
  <si>
    <t>QUESTÃO03</t>
  </si>
  <si>
    <t>QUESTÃO04</t>
  </si>
  <si>
    <t>QUESTÃO05</t>
  </si>
  <si>
    <t>QUESTÃO06</t>
  </si>
  <si>
    <t>QUESTÃO07</t>
  </si>
  <si>
    <t>QUESTÃO08</t>
  </si>
  <si>
    <t>QUESTÃO09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</si>
  <si>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</si>
  <si>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</si>
  <si>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</si>
  <si>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</si>
  <si>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</si>
  <si>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</si>
  <si>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</si>
  <si>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</si>
  <si>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</si>
  <si>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</si>
  <si>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</si>
  <si>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</si>
  <si>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</si>
  <si>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</si>
  <si>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</si>
  <si>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</si>
  <si>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</si>
  <si>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</si>
  <si>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</si>
  <si>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</si>
  <si>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</si>
  <si>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</si>
  <si>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</si>
  <si>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</si>
  <si>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</si>
  <si>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</si>
  <si>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</si>
  <si>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</si>
  <si>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</si>
  <si>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</si>
  <si>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</si>
  <si>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</si>
  <si>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</si>
  <si>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</si>
  <si>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</si>
  <si>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</si>
  <si>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</si>
  <si>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</si>
  <si>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</si>
  <si>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</si>
  <si>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</si>
  <si>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</si>
  <si>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</si>
  <si>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</si>
  <si>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</si>
  <si>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</si>
  <si>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</si>
  <si>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</si>
  <si>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</si>
  <si>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</si>
  <si>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</si>
  <si>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</si>
  <si>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</si>
  <si>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</si>
  <si>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</si>
  <si>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</si>
  <si>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</si>
  <si>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</si>
  <si>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</si>
  <si>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</si>
  <si>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</si>
  <si>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</si>
  <si>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</si>
  <si>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</si>
  <si>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</si>
  <si>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</si>
  <si>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</si>
  <si>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</si>
  <si>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</si>
  <si>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</si>
  <si>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</si>
  <si>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</si>
  <si>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</si>
  <si>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</si>
  <si>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</si>
  <si>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</si>
  <si>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</si>
  <si>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</si>
  <si>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</si>
  <si>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</si>
  <si>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</si>
  <si>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</si>
  <si>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</si>
  <si>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</si>
  <si>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</si>
  <si>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</si>
  <si>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</si>
  <si>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</si>
  <si>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</si>
  <si>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</si>
  <si>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</si>
  <si>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</si>
  <si>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</si>
  <si>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</si>
  <si>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</si>
  <si>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QUESTÃO105</t>
  </si>
  <si>
    <t>QUESTÃO106</t>
  </si>
  <si>
    <t>QUESTÃO107</t>
  </si>
  <si>
    <t>QUESTÃO108</t>
  </si>
  <si>
    <t>QUESTÃO109</t>
  </si>
  <si>
    <t>QUESTÃO110</t>
  </si>
  <si>
    <t>QUESTÃO111</t>
  </si>
  <si>
    <t>QUESTÃO112</t>
  </si>
  <si>
    <t>QUESTÃO113</t>
  </si>
  <si>
    <t>QUESTÃO114</t>
  </si>
  <si>
    <t>QUESTÃO115</t>
  </si>
  <si>
    <t>QUESTÃO116</t>
  </si>
  <si>
    <t>QUESTÃO117</t>
  </si>
  <si>
    <t>QUESTÃO118</t>
  </si>
  <si>
    <t>QUESTÃO119</t>
  </si>
  <si>
    <t>QUESTÃO120</t>
  </si>
  <si>
    <t>QUESTÃO121</t>
  </si>
  <si>
    <t>QUESTÃO122</t>
  </si>
  <si>
    <t>QUESTÃO123</t>
  </si>
  <si>
    <t>QUESTÃO124</t>
  </si>
  <si>
    <t>QUESTÃO125</t>
  </si>
  <si>
    <t>QUESTÃO126</t>
  </si>
  <si>
    <t>QUESTÃO127</t>
  </si>
  <si>
    <t>QUESTÃO128</t>
  </si>
  <si>
    <t>QUESTÃO129</t>
  </si>
  <si>
    <t>QUESTÃO130</t>
  </si>
  <si>
    <t>QUESTÃO131</t>
  </si>
  <si>
    <t>QUESTÃO132</t>
  </si>
  <si>
    <t>QUESTÃO133</t>
  </si>
  <si>
    <t>QUESTÃO134</t>
  </si>
  <si>
    <t>QUESTÃO135</t>
  </si>
  <si>
    <t>QUESTÃO136</t>
  </si>
  <si>
    <t>QUESTÃO137</t>
  </si>
  <si>
    <t>QUESTÃO138</t>
  </si>
  <si>
    <t>QUESTÃO139</t>
  </si>
  <si>
    <t>QUESTÃO140</t>
  </si>
  <si>
    <t>QUESTÃO141</t>
  </si>
  <si>
    <t>QUESTÃO142</t>
  </si>
  <si>
    <t>QUESTÃO143</t>
  </si>
  <si>
    <t>QUESTÃO144</t>
  </si>
  <si>
    <t>QUESTÃO145</t>
  </si>
  <si>
    <t>QUESTÃO146</t>
  </si>
  <si>
    <t>QUESTÃO147</t>
  </si>
  <si>
    <t>QUESTÃO148</t>
  </si>
  <si>
    <t>QUESTÃO149</t>
  </si>
  <si>
    <t>QUESTÃO150</t>
  </si>
  <si>
    <t>QUESTÃO151</t>
  </si>
  <si>
    <t>QUESTÃO152</t>
  </si>
  <si>
    <t>QUESTÃO153</t>
  </si>
  <si>
    <t>QUESTÃO154</t>
  </si>
  <si>
    <t>QUESTÃO155</t>
  </si>
  <si>
    <t>QUESTÃO156</t>
  </si>
  <si>
    <t>QUESTÃO157</t>
  </si>
  <si>
    <t>QUESTÃO158</t>
  </si>
  <si>
    <t>QUESTÃO159</t>
  </si>
  <si>
    <t>QUESTÃO160</t>
  </si>
  <si>
    <t>QUESTÃO161</t>
  </si>
  <si>
    <t>QUESTÃO162</t>
  </si>
  <si>
    <t>QUESTÃO163</t>
  </si>
  <si>
    <t>QUESTÃO164</t>
  </si>
  <si>
    <t>QUESTÃO165</t>
  </si>
  <si>
    <t>QUESTÃO166</t>
  </si>
  <si>
    <t>QUESTÃO167</t>
  </si>
  <si>
    <t>QUESTÃO168</t>
  </si>
  <si>
    <t>QUESTÃO169</t>
  </si>
  <si>
    <t>QUESTÃO170</t>
  </si>
  <si>
    <t>QUESTÃO171</t>
  </si>
  <si>
    <t>QUESTÃO172</t>
  </si>
  <si>
    <t>QUESTÃO173</t>
  </si>
  <si>
    <t>QUESTÃO174</t>
  </si>
  <si>
    <t>QUESTÃO175</t>
  </si>
  <si>
    <t>QUESTÃO176</t>
  </si>
  <si>
    <t>QUESTÃO177</t>
  </si>
  <si>
    <t>QUESTÃO178</t>
  </si>
  <si>
    <t>QUESTÃO179</t>
  </si>
  <si>
    <t>QUESTÃO180</t>
  </si>
  <si>
    <t>QUESTÃO181</t>
  </si>
  <si>
    <t>QUESTÃO182</t>
  </si>
  <si>
    <t>QUESTÃO183</t>
  </si>
  <si>
    <t>QUESTÃO184</t>
  </si>
  <si>
    <t>QUESTÃO185</t>
  </si>
  <si>
    <t>QUESTÃO186</t>
  </si>
  <si>
    <t>QUESTÃO187</t>
  </si>
  <si>
    <t>QUESTÃO188</t>
  </si>
  <si>
    <t>QUESTÃO189</t>
  </si>
  <si>
    <t>QUESTÃO190</t>
  </si>
  <si>
    <t>QUESTÃO191</t>
  </si>
  <si>
    <t>QUESTÃO192</t>
  </si>
  <si>
    <t>QUESTÃO193</t>
  </si>
  <si>
    <t>QUESTÃO194</t>
  </si>
  <si>
    <t>QUESTÃO195</t>
  </si>
  <si>
    <t>QUESTÃO196</t>
  </si>
  <si>
    <t>QUESTÃO197</t>
  </si>
  <si>
    <t>QUESTÃO198</t>
  </si>
  <si>
    <t>QUESTÃO199</t>
  </si>
  <si>
    <t>QUESTÃO200</t>
  </si>
  <si>
    <t>QUESTÃO201</t>
  </si>
  <si>
    <t>QUESTÃO202</t>
  </si>
  <si>
    <t>QUESTÃO203</t>
  </si>
  <si>
    <t>QUESTÃO204</t>
  </si>
  <si>
    <t>QUESTÃO205</t>
  </si>
  <si>
    <t>QUESTÃO206</t>
  </si>
  <si>
    <t>QUESTÃO207</t>
  </si>
  <si>
    <t>QUESTÃO208</t>
  </si>
  <si>
    <t>QUESTÃO209</t>
  </si>
  <si>
    <t>QUESTÃO210</t>
  </si>
  <si>
    <t>QUESTÃO211</t>
  </si>
  <si>
    <t>QUESTÃO212</t>
  </si>
  <si>
    <t>QUESTÃO213</t>
  </si>
  <si>
    <t>QUESTÃO214</t>
  </si>
  <si>
    <t>QUESTÃO215</t>
  </si>
  <si>
    <t>QUESTÃO216</t>
  </si>
  <si>
    <t>QUESTÃO217</t>
  </si>
  <si>
    <t>QUESTÃO218</t>
  </si>
  <si>
    <t>QUESTÃO219</t>
  </si>
  <si>
    <t>QUESTÃO220</t>
  </si>
  <si>
    <t>QUESTÃO221</t>
  </si>
  <si>
    <t>QUESTÃO222</t>
  </si>
  <si>
    <t>QUESTÃO223</t>
  </si>
  <si>
    <t>QUESTÃO224</t>
  </si>
  <si>
    <t>QUESTÃO225</t>
  </si>
  <si>
    <t>QUESTÃO226</t>
  </si>
  <si>
    <t>QUESTÃO227</t>
  </si>
  <si>
    <t>QUESTÃO228</t>
  </si>
  <si>
    <t>QUESTÃO229</t>
  </si>
  <si>
    <t>QUESTÃO230</t>
  </si>
  <si>
    <t>QUESTÃO231</t>
  </si>
  <si>
    <t>QUESTÃO232</t>
  </si>
  <si>
    <t>QUESTÃO233</t>
  </si>
  <si>
    <t>QUESTÃO234</t>
  </si>
  <si>
    <t>QUESTÃO235</t>
  </si>
  <si>
    <t>QUESTÃO236</t>
  </si>
  <si>
    <t>QUESTÃO237</t>
  </si>
  <si>
    <t>QUESTÃO238</t>
  </si>
  <si>
    <t>QUESTÃO239</t>
  </si>
  <si>
    <t>QUESTÃO240</t>
  </si>
  <si>
    <t>QUESTÃO241</t>
  </si>
  <si>
    <t>QUESTÃO242</t>
  </si>
  <si>
    <t>QUESTÃO243</t>
  </si>
  <si>
    <t>QUESTÃO244</t>
  </si>
  <si>
    <t>QUESTÃO245</t>
  </si>
  <si>
    <t>QUESTÃO246</t>
  </si>
  <si>
    <t>QUESTÃO247</t>
  </si>
  <si>
    <t>QUESTÃO248</t>
  </si>
  <si>
    <t>QUESTÃO249</t>
  </si>
  <si>
    <t>QUESTÃO250</t>
  </si>
  <si>
    <t>QUESTÃO251</t>
  </si>
  <si>
    <t>QUESTÃO252</t>
  </si>
  <si>
    <t>QUESTÃO253</t>
  </si>
  <si>
    <t>QUESTÃO254</t>
  </si>
  <si>
    <t>QUESTÃO255</t>
  </si>
  <si>
    <t>QUESTÃO256</t>
  </si>
  <si>
    <t>QUESTÃO257</t>
  </si>
  <si>
    <t>QUESTÃO258</t>
  </si>
  <si>
    <t>QUESTÃO259</t>
  </si>
  <si>
    <t>QUESTÃO260</t>
  </si>
  <si>
    <t>QUESTÃO261</t>
  </si>
  <si>
    <t>QUESTÃO262</t>
  </si>
  <si>
    <t>QUESTÃO263</t>
  </si>
  <si>
    <t>QUESTÃO264</t>
  </si>
  <si>
    <t>QUESTÃO265</t>
  </si>
  <si>
    <t>QUESTÃO266</t>
  </si>
  <si>
    <t>QUESTÃO267</t>
  </si>
  <si>
    <t>QUESTÃO268</t>
  </si>
  <si>
    <t>QUESTÃO269</t>
  </si>
  <si>
    <t>QUESTÃO270</t>
  </si>
  <si>
    <t>QUESTÃO271</t>
  </si>
  <si>
    <t>QUESTÃO272</t>
  </si>
  <si>
    <t>QUESTÃO273</t>
  </si>
  <si>
    <t>QUESTÃO274</t>
  </si>
  <si>
    <t>QUESTÃO275</t>
  </si>
  <si>
    <t>QUESTÃO276</t>
  </si>
  <si>
    <t>QUESTÃO277</t>
  </si>
  <si>
    <t>QUESTÃO278</t>
  </si>
  <si>
    <t>QUESTÃO279</t>
  </si>
  <si>
    <t>QUESTÃO280</t>
  </si>
  <si>
    <t>QUESTÃO281</t>
  </si>
  <si>
    <t>QUESTÃO282</t>
  </si>
  <si>
    <t>QUESTÃO283</t>
  </si>
  <si>
    <t>QUESTÃO284</t>
  </si>
  <si>
    <t>QUESTÃO285</t>
  </si>
  <si>
    <t>QUESTÃO286</t>
  </si>
  <si>
    <t>QUESTÃO287</t>
  </si>
  <si>
    <t>QUESTÃO288</t>
  </si>
  <si>
    <t>QUESTÃO289</t>
  </si>
  <si>
    <t>QUESTÃO290</t>
  </si>
  <si>
    <t>QUESTÃO291</t>
  </si>
  <si>
    <t>QUESTÃO292</t>
  </si>
  <si>
    <t>QUESTÃO293</t>
  </si>
  <si>
    <t>QUESTÃO294</t>
  </si>
  <si>
    <t>QUESTÃO295</t>
  </si>
  <si>
    <t>QUESTÃO296</t>
  </si>
  <si>
    <t>QUESTÃO297</t>
  </si>
  <si>
    <t>QUESTÃO298</t>
  </si>
  <si>
    <t>QUESTÃO299</t>
  </si>
  <si>
    <t>QUESTÃO300</t>
  </si>
  <si>
    <t>QUESTÃO301</t>
  </si>
  <si>
    <t>QUESTÃO302</t>
  </si>
  <si>
    <t>QUESTÃO303</t>
  </si>
  <si>
    <t>PERCENTUAIS</t>
  </si>
  <si>
    <t>EIXO</t>
  </si>
  <si>
    <t>Dimensões</t>
  </si>
  <si>
    <t>Eixos e Dimensões apresentados nesse bloco</t>
  </si>
  <si>
    <t xml:space="preserve">TOTAL </t>
  </si>
  <si>
    <t>DOCENTE TOTAL %</t>
  </si>
  <si>
    <t>TÉCNICO %</t>
  </si>
  <si>
    <t>TOTAL %</t>
  </si>
  <si>
    <t>A quais Programas de Pós-graduação você está vinculado/a? [ENSINO DE HISTÓRIA]</t>
  </si>
  <si>
    <t>A quais Programas de Pós-graduação você está vinculado/a? [História]</t>
  </si>
  <si>
    <t>A quais Programas de Pós-graduação você está vinculado/a? [PROFNIT - PROPRIEDADE INTELECTUAL E Transferência DE TECNOLOGIA PARA INOVAÇÃO]</t>
  </si>
  <si>
    <t>Por gentileza, indique os módulos do Sistema de Gestão Acadêmica (SIGA) que você utiliza: [Graduação</t>
  </si>
  <si>
    <t>Por gentileza, indique os módulos do Sistema de Gestão Acadêmica (SIGA) que você utiliza: [Extensão]</t>
  </si>
  <si>
    <t>Por gentileza, indique os módulos do Sistema de Gestão Acadêmica (SIGA) que você utiliza: [Pós-graduação lato sensu]</t>
  </si>
  <si>
    <t>Por gentileza, indique os módulos do Sistema de Gestão Acadêmica (SIGA) que você utiliza: [Pós-graduação stricto sensu]</t>
  </si>
  <si>
    <t>Por gentileza, indique os módulos do Sistema de Gestão Acadêmica (SIGA) que você utiliza: [Residência]</t>
  </si>
  <si>
    <t>Por gentileza, indique os módulos do Sistema de Gestão Acadêmica (SIGA) que você utiliza: [Gestão de contratos e convênios]</t>
  </si>
  <si>
    <t>Por gentileza, indique os módulos do Sistema de Gestão Acadêmica (SIGA) que você utiliza: [Gestão de pessoas (avaliação de desempenho, capacitação, PDP)]</t>
  </si>
  <si>
    <t>Por gentileza, indique os módulos do Sistema de Gestão Acadêmica (SIGA) que você utiliza: [Centro de Línguas e Interculturalidade - Celin]</t>
  </si>
  <si>
    <t>SIGA - Graduação</t>
  </si>
  <si>
    <t>SIGA - Extensão</t>
  </si>
  <si>
    <t>SIGA - Pós-Graduação Lato</t>
  </si>
  <si>
    <t>SIGA - Pós-Graduação Stricto</t>
  </si>
  <si>
    <r>
      <t>SIGA - Pós-Graduação</t>
    </r>
    <r>
      <rPr>
        <i/>
        <sz val="10"/>
        <rFont val="Arial"/>
        <family val="2"/>
      </rPr>
      <t xml:space="preserve"> Lato</t>
    </r>
  </si>
  <si>
    <r>
      <t xml:space="preserve">SIGA - Pós-Graduação </t>
    </r>
    <r>
      <rPr>
        <i/>
        <sz val="10"/>
        <rFont val="Arial"/>
        <family val="2"/>
      </rPr>
      <t>Stricto</t>
    </r>
  </si>
  <si>
    <t>SIGA  - Gestão de Contratos e Convênios</t>
  </si>
  <si>
    <t>SIGA - Gestão de pessoas (avaliação de desempenho, capacitação, PDP</t>
  </si>
  <si>
    <t>Centro de Línguas e Interculturalidade - Celin</t>
  </si>
  <si>
    <t>Questão 238</t>
  </si>
  <si>
    <t>Questão 239</t>
  </si>
  <si>
    <t>Questão 240</t>
  </si>
  <si>
    <t>Questão 241</t>
  </si>
  <si>
    <t>Questão 242</t>
  </si>
  <si>
    <t>Questão 243</t>
  </si>
  <si>
    <t>Questão 244</t>
  </si>
  <si>
    <t>Questão 245</t>
  </si>
  <si>
    <t>Por gentileza, indique os módulos do Sistema de Gestão Acadêmica (SIGA) que você utiliza:</t>
  </si>
  <si>
    <t xml:space="preserve">Discordo </t>
  </si>
  <si>
    <t>POLÍTICAS DE GESTÃO</t>
  </si>
  <si>
    <t xml:space="preserve">Gestão de Pessoas </t>
  </si>
  <si>
    <t>Infraestrutura</t>
  </si>
  <si>
    <t>INFRAESTRUTURA</t>
  </si>
  <si>
    <t>Gestão Insitucional</t>
  </si>
  <si>
    <t xml:space="preserve">ENSINO, PESQUISA EXTENSÃO </t>
  </si>
  <si>
    <t>Pós-graduação Lato Sensu</t>
  </si>
  <si>
    <t>Internacioalização</t>
  </si>
  <si>
    <t xml:space="preserve">Assistência Estudantil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</si>
</sst>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6" x14ac:knownFonts="1"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2" fillId="0" borderId="0" xfId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/>
    <xf numFmtId="0" fontId="5" fillId="2" borderId="9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0" borderId="9" xfId="0" applyFont="1" applyBorder="1" applyAlignment="1">
      <alignment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wrapText="1"/>
    </xf>
    <xf numFmtId="0" fontId="0" fillId="0" borderId="11" xfId="0" applyBorder="1"/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1" fontId="0" fillId="0" borderId="9" xfId="0" applyNumberFormat="1" applyBorder="1"/>
    <xf numFmtId="1" fontId="0" fillId="0" borderId="6" xfId="0" applyNumberFormat="1" applyBorder="1"/>
    <xf numFmtId="0" fontId="0" fillId="0" borderId="10" xfId="0" applyBorder="1" applyAlignment="1">
      <alignment horizontal="center" vertical="center"/>
    </xf>
    <xf numFmtId="2" fontId="2" fillId="0" borderId="9" xfId="3" applyNumberFormat="1" applyBorder="1" applyAlignment="1">
      <alignment horizontal="center" vertical="center"/>
    </xf>
    <xf numFmtId="2" fontId="2" fillId="0" borderId="9" xfId="2" applyNumberFormat="1" applyBorder="1" applyAlignment="1">
      <alignment horizontal="left" vertical="center"/>
    </xf>
    <xf numFmtId="2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left" vertic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9" fontId="2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2" fillId="0" borderId="9" xfId="3" applyBorder="1" applyAlignment="1">
      <alignment horizontal="center" vertical="center"/>
    </xf>
    <xf numFmtId="9" fontId="0" fillId="0" borderId="9" xfId="3" applyFont="1" applyBorder="1" applyAlignment="1">
      <alignment horizontal="center"/>
    </xf>
    <xf numFmtId="9" fontId="0" fillId="0" borderId="9" xfId="3" applyFont="1" applyBorder="1" applyAlignment="1">
      <alignment horizontal="center" wrapText="1"/>
    </xf>
    <xf numFmtId="9" fontId="0" fillId="0" borderId="9" xfId="3" applyFont="1" applyBorder="1" applyAlignment="1">
      <alignment horizontal="center" vertical="center"/>
    </xf>
    <xf numFmtId="0" fontId="5" fillId="4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5" fillId="2" borderId="9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5" fillId="2" borderId="9" xfId="0" applyFont="1" applyFill="1" applyBorder="1" applyAlignment="1">
      <alignment horizontal="left" wrapText="1"/>
    </xf>
  </cellXfs>
  <cellStyles count="4">
    <cellStyle name="Normal" xfId="0" builtinId="0"/>
    <cellStyle name="Porcentagem" xfId="3" builtinId="5"/>
    <cellStyle name="Porcentagem 2" xfId="2" xr:uid="{90C2845E-B997-4120-80F6-15E34185A210}"/>
    <cellStyle name="Vírgula 2" xfId="1" xr:uid="{E647CC11-E083-4A47-8DCC-B045405E4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calcChain" Target="calcChain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'Q190'!$B$9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'Q190'!$B$10:$B$11</c:f>
              <c:numCache>
                <c:formatCode>0%</c:formatCode>
                <c:ptCount val="2"/>
                <c:pt idx="0">
                  <c:v>6.3829787234042548E-2</c:v>
                </c:pt>
                <c:pt idx="1">
                  <c:v>0.57446808510638303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E-4A96-B6CF-8E77EF3A13C8}"/>
            </c:ext>
          </c:extLst>
        </c:ser>
        <c:ser>
          <c:idx val="1"/>
          <c:order val="1"/>
          <c:tx>
            <c:strRef>
              <c:f>'Q190'!$C$9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'Q190'!$C$10:$C$11</c:f>
              <c:numCache>
                <c:formatCode>0%</c:formatCode>
                <c:ptCount val="2"/>
                <c:pt idx="0">
                  <c:v>0</c:v>
                </c:pt>
                <c:pt idx="1">
                  <c:v>0.36170212765957449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3E-4A96-B6CF-8E77EF3A13C8}"/>
            </c:ext>
          </c:extLst>
        </c:ser>
        <c:ser>
          <c:idx val="2"/>
          <c:order val="2"/>
          <c:tx>
            <c:strRef>
              <c:f>'Q190'!$D$9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'Q190'!$A$10:$A$11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'Q190'!$D$10:$D$11</c:f>
              <c:numCache>
                <c:formatCode>0%</c:formatCode>
                <c:ptCount val="2"/>
                <c:pt idx="0">
                  <c:v>6.3829787234042548E-2</c:v>
                </c:pt>
                <c:pt idx="1">
                  <c:v>0.93617021276595747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3E-4A96-B6CF-8E77EF3A13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'Q199'!$B$9:$B$14</c:f>
              <c:numCache>
                <c:formatCode>0%</c:formatCode>
                <c:ptCount val="6"/>
                <c:pt idx="0">
                  <c:v>6.25E-2</c:v>
                </c:pt>
                <c:pt idx="1">
                  <c:v>0.3125</c:v>
                </c:pt>
                <c:pt idx="2">
                  <c:v>0.125</c:v>
                </c:pt>
                <c:pt idx="3">
                  <c:v>0.125</c:v>
                </c:pt>
                <c:pt idx="4">
                  <c:v>0</c:v>
                </c:pt>
                <c:pt idx="5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BB-4516-8A51-562EB1B4A6E3}"/>
            </c:ext>
          </c:extLst>
        </c:ser>
        <c:ser>
          <c:idx val="2"/>
          <c:order val="1"/>
          <c:tx>
            <c:strRef>
              <c:f>'Q199'!$C$8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'Q199'!$C$9:$C$14</c:f>
              <c:numCache>
                <c:formatCode>0%</c:formatCode>
                <c:ptCount val="6"/>
                <c:pt idx="0">
                  <c:v>6.25E-2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BB-4516-8A51-562EB1B4A6E3}"/>
            </c:ext>
          </c:extLst>
        </c:ser>
        <c:ser>
          <c:idx val="0"/>
          <c:order val="2"/>
          <c:tx>
            <c:strRef>
              <c:f>'Q199'!$D$8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'Q199'!$D$9:$D$14</c:f>
              <c:numCache>
                <c:formatCode>0%</c:formatCode>
                <c:ptCount val="6"/>
                <c:pt idx="0">
                  <c:v>0.125</c:v>
                </c:pt>
                <c:pt idx="1">
                  <c:v>0.4375</c:v>
                </c:pt>
                <c:pt idx="2">
                  <c:v>0.125</c:v>
                </c:pt>
                <c:pt idx="3">
                  <c:v>0.125</c:v>
                </c:pt>
                <c:pt idx="4">
                  <c:v>0</c:v>
                </c:pt>
                <c:pt idx="5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BB-4516-8A51-562EB1B4A6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'Q295'!$B$9:$B$10</c:f>
              <c:numCache>
                <c:formatCode>0%</c:formatCode>
                <c:ptCount val="2"/>
                <c:pt idx="0">
                  <c:v>0.44680851063829785</c:v>
                </c:pt>
                <c:pt idx="1">
                  <c:v>0.19148936170212766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E3-4D29-982C-5B72DAD6072E}"/>
            </c:ext>
          </c:extLst>
        </c:ser>
        <c:ser>
          <c:idx val="2"/>
          <c:order val="1"/>
          <c:tx>
            <c:strRef>
              <c:f>'Q295'!$C$8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'Q295'!$C$9:$C$10</c:f>
              <c:numCache>
                <c:formatCode>0%</c:formatCode>
                <c:ptCount val="2"/>
                <c:pt idx="0">
                  <c:v>0.1702127659574468</c:v>
                </c:pt>
                <c:pt idx="1">
                  <c:v>0.19148936170212766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E3-4D29-982C-5B72DAD6072E}"/>
            </c:ext>
          </c:extLst>
        </c:ser>
        <c:ser>
          <c:idx val="0"/>
          <c:order val="2"/>
          <c:tx>
            <c:strRef>
              <c:f>'Q295'!$D$8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'Q295'!$A$9:$A$10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'Q295'!$D$9:$D$10</c:f>
              <c:numCache>
                <c:formatCode>0%</c:formatCode>
                <c:ptCount val="2"/>
                <c:pt idx="0">
                  <c:v>0.61702127659574468</c:v>
                </c:pt>
                <c:pt idx="1">
                  <c:v>0.38297872340425532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E3-4D29-982C-5B72DAD607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'Q296'!$B$9:$B$14</c:f>
              <c:numCache>
                <c:formatCode>0%</c:formatCode>
                <c:ptCount val="6"/>
                <c:pt idx="0">
                  <c:v>3.4482758620689655E-2</c:v>
                </c:pt>
                <c:pt idx="1">
                  <c:v>0.13793103448275862</c:v>
                </c:pt>
                <c:pt idx="2">
                  <c:v>0.34482758620689657</c:v>
                </c:pt>
                <c:pt idx="3">
                  <c:v>0.10344827586206896</c:v>
                </c:pt>
                <c:pt idx="4">
                  <c:v>0.10344827586206896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0-49C2-BAAD-2EBCA0C92021}"/>
            </c:ext>
          </c:extLst>
        </c:ser>
        <c:ser>
          <c:idx val="2"/>
          <c:order val="1"/>
          <c:tx>
            <c:strRef>
              <c:f>'Q296'!$C$8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'Q296'!$C$9:$C$14</c:f>
              <c:numCache>
                <c:formatCode>0%</c:formatCode>
                <c:ptCount val="6"/>
                <c:pt idx="0">
                  <c:v>3.4482758620689655E-2</c:v>
                </c:pt>
                <c:pt idx="1">
                  <c:v>0.10344827586206896</c:v>
                </c:pt>
                <c:pt idx="2">
                  <c:v>3.4482758620689655E-2</c:v>
                </c:pt>
                <c:pt idx="3">
                  <c:v>6.8965517241379309E-2</c:v>
                </c:pt>
                <c:pt idx="4">
                  <c:v>3.4482758620689655E-2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0-49C2-BAAD-2EBCA0C92021}"/>
            </c:ext>
          </c:extLst>
        </c:ser>
        <c:ser>
          <c:idx val="0"/>
          <c:order val="2"/>
          <c:tx>
            <c:strRef>
              <c:f>'Q296'!$D$8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'Q296'!$D$9:$D$14</c:f>
              <c:numCache>
                <c:formatCode>0%</c:formatCode>
                <c:ptCount val="6"/>
                <c:pt idx="0">
                  <c:v>6.8965517241379309E-2</c:v>
                </c:pt>
                <c:pt idx="1">
                  <c:v>0.24137931034482757</c:v>
                </c:pt>
                <c:pt idx="2">
                  <c:v>0.37931034482758624</c:v>
                </c:pt>
                <c:pt idx="3">
                  <c:v>0.17241379310344829</c:v>
                </c:pt>
                <c:pt idx="4">
                  <c:v>0.13793103448275862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0-49C2-BAAD-2EBCA0C920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'Q297'!$B$9:$B$14</c:f>
              <c:numCache>
                <c:formatCode>0%</c:formatCode>
                <c:ptCount val="6"/>
                <c:pt idx="0">
                  <c:v>0</c:v>
                </c:pt>
                <c:pt idx="1">
                  <c:v>0.17241379310344829</c:v>
                </c:pt>
                <c:pt idx="2">
                  <c:v>0.31034482758620691</c:v>
                </c:pt>
                <c:pt idx="3">
                  <c:v>0.13793103448275862</c:v>
                </c:pt>
                <c:pt idx="4">
                  <c:v>0.10344827586206896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4-4473-B2AD-A9669F6C5A88}"/>
            </c:ext>
          </c:extLst>
        </c:ser>
        <c:ser>
          <c:idx val="2"/>
          <c:order val="1"/>
          <c:tx>
            <c:strRef>
              <c:f>'Q297'!$C$8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'Q297'!$C$9:$C$14</c:f>
              <c:numCache>
                <c:formatCode>0%</c:formatCode>
                <c:ptCount val="6"/>
                <c:pt idx="0">
                  <c:v>3.4482758620689655E-2</c:v>
                </c:pt>
                <c:pt idx="1">
                  <c:v>6.8965517241379309E-2</c:v>
                </c:pt>
                <c:pt idx="2">
                  <c:v>0.10344827586206896</c:v>
                </c:pt>
                <c:pt idx="3">
                  <c:v>3.4482758620689655E-2</c:v>
                </c:pt>
                <c:pt idx="4">
                  <c:v>3.4482758620689655E-2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4-4473-B2AD-A9669F6C5A88}"/>
            </c:ext>
          </c:extLst>
        </c:ser>
        <c:ser>
          <c:idx val="0"/>
          <c:order val="2"/>
          <c:tx>
            <c:strRef>
              <c:f>'Q297'!$D$8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'Q297'!$D$9:$D$14</c:f>
              <c:numCache>
                <c:formatCode>0%</c:formatCode>
                <c:ptCount val="6"/>
                <c:pt idx="0">
                  <c:v>3.4482758620689655E-2</c:v>
                </c:pt>
                <c:pt idx="1">
                  <c:v>0.2413793103448276</c:v>
                </c:pt>
                <c:pt idx="2">
                  <c:v>0.41379310344827586</c:v>
                </c:pt>
                <c:pt idx="3">
                  <c:v>0.17241379310344829</c:v>
                </c:pt>
                <c:pt idx="4">
                  <c:v>0.13793103448275862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B4-4473-B2AD-A9669F6C5A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'Q298'!$B$9:$B$14</c:f>
              <c:numCache>
                <c:formatCode>0%</c:formatCode>
                <c:ptCount val="6"/>
                <c:pt idx="0">
                  <c:v>3.4482758620689655E-2</c:v>
                </c:pt>
                <c:pt idx="1">
                  <c:v>0.2413793103448276</c:v>
                </c:pt>
                <c:pt idx="2">
                  <c:v>0.27586206896551724</c:v>
                </c:pt>
                <c:pt idx="3">
                  <c:v>0.10344827586206896</c:v>
                </c:pt>
                <c:pt idx="4">
                  <c:v>6.8965517241379309E-2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A-4AB4-B308-F45E5C70BE8B}"/>
            </c:ext>
          </c:extLst>
        </c:ser>
        <c:ser>
          <c:idx val="2"/>
          <c:order val="1"/>
          <c:tx>
            <c:strRef>
              <c:f>'Q298'!$C$8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'Q298'!$C$9:$C$14</c:f>
              <c:numCache>
                <c:formatCode>0%</c:formatCode>
                <c:ptCount val="6"/>
                <c:pt idx="0">
                  <c:v>6.8965517241379309E-2</c:v>
                </c:pt>
                <c:pt idx="1">
                  <c:v>6.8965517241379309E-2</c:v>
                </c:pt>
                <c:pt idx="2">
                  <c:v>6.8965517241379309E-2</c:v>
                </c:pt>
                <c:pt idx="3">
                  <c:v>3.4482758620689655E-2</c:v>
                </c:pt>
                <c:pt idx="4">
                  <c:v>3.4482758620689655E-2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6A-4AB4-B308-F45E5C70BE8B}"/>
            </c:ext>
          </c:extLst>
        </c:ser>
        <c:ser>
          <c:idx val="0"/>
          <c:order val="2"/>
          <c:tx>
            <c:strRef>
              <c:f>'Q298'!$D$8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'Q298'!$D$9:$D$14</c:f>
              <c:numCache>
                <c:formatCode>0%</c:formatCode>
                <c:ptCount val="6"/>
                <c:pt idx="0">
                  <c:v>0.10344827586206896</c:v>
                </c:pt>
                <c:pt idx="1">
                  <c:v>0.31034482758620691</c:v>
                </c:pt>
                <c:pt idx="2">
                  <c:v>0.34482758620689657</c:v>
                </c:pt>
                <c:pt idx="3">
                  <c:v>0.13793103448275862</c:v>
                </c:pt>
                <c:pt idx="4">
                  <c:v>0.10344827586206896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6A-4AB4-B308-F45E5C70BE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'Q299'!$B$9:$B$10</c:f>
              <c:numCache>
                <c:formatCode>0%</c:formatCode>
                <c:ptCount val="2"/>
                <c:pt idx="0">
                  <c:v>0</c:v>
                </c:pt>
                <c:pt idx="1">
                  <c:v>0.63829787234042556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3-4CF1-8C48-97995358CF32}"/>
            </c:ext>
          </c:extLst>
        </c:ser>
        <c:ser>
          <c:idx val="2"/>
          <c:order val="1"/>
          <c:tx>
            <c:strRef>
              <c:f>'Q299'!$C$8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'Q299'!$C$9:$C$10</c:f>
              <c:numCache>
                <c:formatCode>0%</c:formatCode>
                <c:ptCount val="2"/>
                <c:pt idx="0">
                  <c:v>2.1276595744680851E-2</c:v>
                </c:pt>
                <c:pt idx="1">
                  <c:v>0.34042553191489361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3-4CF1-8C48-97995358CF32}"/>
            </c:ext>
          </c:extLst>
        </c:ser>
        <c:ser>
          <c:idx val="0"/>
          <c:order val="2"/>
          <c:tx>
            <c:strRef>
              <c:f>'Q299'!$D$8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'Q299'!$A$9:$A$10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'Q299'!$D$9:$D$10</c:f>
              <c:numCache>
                <c:formatCode>0%</c:formatCode>
                <c:ptCount val="2"/>
                <c:pt idx="0">
                  <c:v>2.1276595744680851E-2</c:v>
                </c:pt>
                <c:pt idx="1">
                  <c:v>0.97872340425531923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3-4CF1-8C48-97995358CF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'Q300'!$B$9:$B$14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2-4297-B62C-9A3C2045BFAE}"/>
            </c:ext>
          </c:extLst>
        </c:ser>
        <c:ser>
          <c:idx val="2"/>
          <c:order val="1"/>
          <c:tx>
            <c:strRef>
              <c:f>'Q300'!$C$8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'Q300'!$C$9:$C$14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2-4297-B62C-9A3C2045BFAE}"/>
            </c:ext>
          </c:extLst>
        </c:ser>
        <c:ser>
          <c:idx val="0"/>
          <c:order val="2"/>
          <c:tx>
            <c:strRef>
              <c:f>'Q300'!$D$8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'Q300'!$D$9:$D$14</c:f>
              <c:numCache>
                <c:formatCode>0.00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2-4297-B62C-9A3C2045BF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0-4E6D-AB56-5953DB1FAEA0}"/>
            </c:ext>
          </c:extLst>
        </c:ser>
        <c:ser>
          <c:idx val="2"/>
          <c:order val="1"/>
          <c:tx>
            <c:strRef>
              <c:f>'Q301'!$C$8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0-4E6D-AB56-5953DB1FAEA0}"/>
            </c:ext>
          </c:extLst>
        </c:ser>
        <c:ser>
          <c:idx val="0"/>
          <c:order val="2"/>
          <c:tx>
            <c:strRef>
              <c:f>'Q301'!$D$8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'Q301'!$D$9:$D$14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0-4E6D-AB56-5953DB1FAE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6-46E0-B4EA-2C38DB1E915D}"/>
            </c:ext>
          </c:extLst>
        </c:ser>
        <c:ser>
          <c:idx val="2"/>
          <c:order val="1"/>
          <c:tx>
            <c:strRef>
              <c:f>'Q302'!$C$8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6-46E0-B4EA-2C38DB1E915D}"/>
            </c:ext>
          </c:extLst>
        </c:ser>
        <c:ser>
          <c:idx val="0"/>
          <c:order val="2"/>
          <c:tx>
            <c:strRef>
              <c:f>'Q302'!$D$8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'Q302'!$D$9:$D$14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26-46E0-B4EA-2C38DB1E91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0-4040-ADBF-272EE33BA4FE}"/>
            </c:ext>
          </c:extLst>
        </c:ser>
        <c:ser>
          <c:idx val="2"/>
          <c:order val="1"/>
          <c:tx>
            <c:strRef>
              <c:f>'Q303'!$C$8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'Q303'!$C$9:$C$14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00-4040-ADBF-272EE33BA4FE}"/>
            </c:ext>
          </c:extLst>
        </c:ser>
        <c:ser>
          <c:idx val="0"/>
          <c:order val="2"/>
          <c:tx>
            <c:strRef>
              <c:f>'Q303'!$D$8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'Q303'!$D$9:$D$14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00-4040-ADBF-272EE33BA4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'Q200'!$B$9:$B$14</c:f>
              <c:numCache>
                <c:formatCode>0%</c:formatCode>
                <c:ptCount val="6"/>
                <c:pt idx="0">
                  <c:v>6.25E-2</c:v>
                </c:pt>
                <c:pt idx="1">
                  <c:v>0.4375</c:v>
                </c:pt>
                <c:pt idx="2">
                  <c:v>0.1875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8-4D47-859C-4BC8F03E34D5}"/>
            </c:ext>
          </c:extLst>
        </c:ser>
        <c:ser>
          <c:idx val="2"/>
          <c:order val="1"/>
          <c:tx>
            <c:strRef>
              <c:f>'Q200'!$C$8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'Q200'!$C$9:$C$14</c:f>
              <c:numCache>
                <c:formatCode>0%</c:formatCode>
                <c:ptCount val="6"/>
                <c:pt idx="0">
                  <c:v>6.25E-2</c:v>
                </c:pt>
                <c:pt idx="1">
                  <c:v>6.25E-2</c:v>
                </c:pt>
                <c:pt idx="2">
                  <c:v>6.25E-2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98-4D47-859C-4BC8F03E34D5}"/>
            </c:ext>
          </c:extLst>
        </c:ser>
        <c:ser>
          <c:idx val="0"/>
          <c:order val="2"/>
          <c:tx>
            <c:strRef>
              <c:f>'Q200'!$D$8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'Q200'!$D$9:$D$14</c:f>
              <c:numCache>
                <c:formatCode>0%</c:formatCode>
                <c:ptCount val="6"/>
                <c:pt idx="0">
                  <c:v>0.125</c:v>
                </c:pt>
                <c:pt idx="1">
                  <c:v>0.5</c:v>
                </c:pt>
                <c:pt idx="2">
                  <c:v>0.25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98-4D47-859C-4BC8F03E34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'Q201'!$B$9:$B$14</c:f>
              <c:numCache>
                <c:formatCode>0%</c:formatCode>
                <c:ptCount val="6"/>
                <c:pt idx="0">
                  <c:v>0.25</c:v>
                </c:pt>
                <c:pt idx="1">
                  <c:v>0.4375</c:v>
                </c:pt>
                <c:pt idx="2">
                  <c:v>6.25E-2</c:v>
                </c:pt>
                <c:pt idx="3">
                  <c:v>6.25E-2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6-42C5-B146-43DD2928D821}"/>
            </c:ext>
          </c:extLst>
        </c:ser>
        <c:ser>
          <c:idx val="2"/>
          <c:order val="1"/>
          <c:tx>
            <c:strRef>
              <c:f>'Q201'!$C$8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'Q201'!$C$9:$C$14</c:f>
              <c:numCache>
                <c:formatCode>0%</c:formatCode>
                <c:ptCount val="6"/>
                <c:pt idx="0">
                  <c:v>0.125</c:v>
                </c:pt>
                <c:pt idx="1">
                  <c:v>6.25E-2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6-42C5-B146-43DD2928D821}"/>
            </c:ext>
          </c:extLst>
        </c:ser>
        <c:ser>
          <c:idx val="0"/>
          <c:order val="2"/>
          <c:tx>
            <c:strRef>
              <c:f>'Q201'!$D$8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'Q201'!$D$9:$D$14</c:f>
              <c:numCache>
                <c:formatCode>0%</c:formatCode>
                <c:ptCount val="6"/>
                <c:pt idx="0">
                  <c:v>0.375</c:v>
                </c:pt>
                <c:pt idx="1">
                  <c:v>0.5</c:v>
                </c:pt>
                <c:pt idx="2">
                  <c:v>6.25E-2</c:v>
                </c:pt>
                <c:pt idx="3">
                  <c:v>6.25E-2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6-42C5-B146-43DD2928D8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'Q202'!$B$9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'Q202'!$B$10:$B$11</c:f>
              <c:numCache>
                <c:formatCode>0%</c:formatCode>
                <c:ptCount val="2"/>
                <c:pt idx="0">
                  <c:v>8.5106382978723402E-2</c:v>
                </c:pt>
                <c:pt idx="1">
                  <c:v>0.55319148936170215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9-47DD-9EFD-E85703D80104}"/>
            </c:ext>
          </c:extLst>
        </c:ser>
        <c:ser>
          <c:idx val="1"/>
          <c:order val="1"/>
          <c:tx>
            <c:strRef>
              <c:f>'Q202'!$C$9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'Q202'!$C$10:$C$11</c:f>
              <c:numCache>
                <c:formatCode>0%</c:formatCode>
                <c:ptCount val="2"/>
                <c:pt idx="0">
                  <c:v>0</c:v>
                </c:pt>
                <c:pt idx="1">
                  <c:v>0.36170212765957449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9-47DD-9EFD-E85703D80104}"/>
            </c:ext>
          </c:extLst>
        </c:ser>
        <c:ser>
          <c:idx val="2"/>
          <c:order val="2"/>
          <c:tx>
            <c:strRef>
              <c:f>'Q202'!$D$9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'Q202'!$A$10:$A$11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'Q202'!$D$10:$D$11</c:f>
              <c:numCache>
                <c:formatCode>0%</c:formatCode>
                <c:ptCount val="2"/>
                <c:pt idx="0">
                  <c:v>8.5106382978723402E-2</c:v>
                </c:pt>
                <c:pt idx="1">
                  <c:v>0.91489361702127669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9-47DD-9EFD-E85703D801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0.75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9-4F4B-A096-FE68E8568C2B}"/>
            </c:ext>
          </c:extLst>
        </c:ser>
        <c:ser>
          <c:idx val="2"/>
          <c:order val="1"/>
          <c:tx>
            <c:strRef>
              <c:f>'Q204'!$C$8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9-4F4B-A096-FE68E8568C2B}"/>
            </c:ext>
          </c:extLst>
        </c:ser>
        <c:ser>
          <c:idx val="0"/>
          <c:order val="2"/>
          <c:tx>
            <c:strRef>
              <c:f>'Q204'!$D$8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0.75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79-4F4B-A096-FE68E8568C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'Q203'!$B$9:$B$14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C-4B45-A1A8-CFB7D1AD511B}"/>
            </c:ext>
          </c:extLst>
        </c:ser>
        <c:ser>
          <c:idx val="2"/>
          <c:order val="1"/>
          <c:tx>
            <c:strRef>
              <c:f>'Q203'!$C$8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FC-4B45-A1A8-CFB7D1AD511B}"/>
            </c:ext>
          </c:extLst>
        </c:ser>
        <c:ser>
          <c:idx val="0"/>
          <c:order val="2"/>
          <c:tx>
            <c:strRef>
              <c:f>'Q203'!$D$8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'Q203'!$D$9:$D$14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FC-4B45-A1A8-CFB7D1AD51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'Q205'!$B$9:$B$14</c:f>
              <c:numCache>
                <c:formatCode>0%</c:formatCode>
                <c:ptCount val="6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F-4F4C-B0B2-6A327E5789A4}"/>
            </c:ext>
          </c:extLst>
        </c:ser>
        <c:ser>
          <c:idx val="2"/>
          <c:order val="1"/>
          <c:tx>
            <c:strRef>
              <c:f>'Q205'!$C$8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F-4F4C-B0B2-6A327E5789A4}"/>
            </c:ext>
          </c:extLst>
        </c:ser>
        <c:ser>
          <c:idx val="0"/>
          <c:order val="2"/>
          <c:tx>
            <c:strRef>
              <c:f>'Q205'!$D$8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'Q205'!$D$9:$D$14</c:f>
              <c:numCache>
                <c:formatCode>0%</c:formatCode>
                <c:ptCount val="6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F-4F4C-B0B2-6A327E5789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3-4129-A5CD-1774EDF8262F}"/>
            </c:ext>
          </c:extLst>
        </c:ser>
        <c:ser>
          <c:idx val="2"/>
          <c:order val="1"/>
          <c:tx>
            <c:strRef>
              <c:f>'Q206'!$C$8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03-4129-A5CD-1774EDF8262F}"/>
            </c:ext>
          </c:extLst>
        </c:ser>
        <c:ser>
          <c:idx val="0"/>
          <c:order val="2"/>
          <c:tx>
            <c:strRef>
              <c:f>'Q206'!$D$8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'Q206'!$D$9:$D$14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03-4129-A5CD-1774EDF826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4-4174-882B-5A03EC9CCA75}"/>
            </c:ext>
          </c:extLst>
        </c:ser>
        <c:ser>
          <c:idx val="2"/>
          <c:order val="1"/>
          <c:tx>
            <c:strRef>
              <c:f>'Q207'!$C$8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4-4174-882B-5A03EC9CCA75}"/>
            </c:ext>
          </c:extLst>
        </c:ser>
        <c:ser>
          <c:idx val="0"/>
          <c:order val="2"/>
          <c:tx>
            <c:strRef>
              <c:f>'Q207'!$D$8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'Q207'!$D$9:$D$14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4-4174-882B-5A03EC9CCA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'Q208'!$B$9:$B$14</c:f>
              <c:numCache>
                <c:formatCode>0%</c:formatCode>
                <c:ptCount val="6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F6-443E-90F3-E1BB69B90BEE}"/>
            </c:ext>
          </c:extLst>
        </c:ser>
        <c:ser>
          <c:idx val="2"/>
          <c:order val="1"/>
          <c:tx>
            <c:strRef>
              <c:f>'Q208'!$C$8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F6-443E-90F3-E1BB69B90BEE}"/>
            </c:ext>
          </c:extLst>
        </c:ser>
        <c:ser>
          <c:idx val="0"/>
          <c:order val="2"/>
          <c:tx>
            <c:strRef>
              <c:f>'Q208'!$D$8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'Q208'!$D$9:$D$14</c:f>
              <c:numCache>
                <c:formatCode>0%</c:formatCode>
                <c:ptCount val="6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F6-443E-90F3-E1BB69B90BE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'Q191'!$B$9:$B$14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1-4AD3-8FD3-4D4AD04F9186}"/>
            </c:ext>
          </c:extLst>
        </c:ser>
        <c:ser>
          <c:idx val="2"/>
          <c:order val="1"/>
          <c:tx>
            <c:strRef>
              <c:f>'Q191'!$C$8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1-4AD3-8FD3-4D4AD04F9186}"/>
            </c:ext>
          </c:extLst>
        </c:ser>
        <c:ser>
          <c:idx val="0"/>
          <c:order val="2"/>
          <c:tx>
            <c:strRef>
              <c:f>'Q191'!$D$8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'Q191'!$D$9:$D$14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1-4AD3-8FD3-4D4AD04F91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'Q209'!$B$9:$B$14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C-4A0A-8D94-D9FB3C620517}"/>
            </c:ext>
          </c:extLst>
        </c:ser>
        <c:ser>
          <c:idx val="2"/>
          <c:order val="1"/>
          <c:tx>
            <c:strRef>
              <c:f>'Q209'!$C$8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1C-4A0A-8D94-D9FB3C620517}"/>
            </c:ext>
          </c:extLst>
        </c:ser>
        <c:ser>
          <c:idx val="0"/>
          <c:order val="2"/>
          <c:tx>
            <c:strRef>
              <c:f>'Q209'!$D$8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'Q209'!$D$9:$D$14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1C-4A0A-8D94-D9FB3C6205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'Q210'!$B$9:$B$14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39-4426-96FC-2F3BD5E9EFFF}"/>
            </c:ext>
          </c:extLst>
        </c:ser>
        <c:ser>
          <c:idx val="2"/>
          <c:order val="1"/>
          <c:tx>
            <c:strRef>
              <c:f>'Q210'!$C$8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39-4426-96FC-2F3BD5E9EFFF}"/>
            </c:ext>
          </c:extLst>
        </c:ser>
        <c:ser>
          <c:idx val="0"/>
          <c:order val="2"/>
          <c:tx>
            <c:strRef>
              <c:f>'Q210'!$D$8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'Q210'!$D$9:$D$14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39-4426-96FC-2F3BD5E9EF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'Q211'!$B$9:$B$14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1-4268-8D35-0BB3B469F8B8}"/>
            </c:ext>
          </c:extLst>
        </c:ser>
        <c:ser>
          <c:idx val="2"/>
          <c:order val="1"/>
          <c:tx>
            <c:strRef>
              <c:f>'Q211'!$C$8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1-4268-8D35-0BB3B469F8B8}"/>
            </c:ext>
          </c:extLst>
        </c:ser>
        <c:ser>
          <c:idx val="0"/>
          <c:order val="2"/>
          <c:tx>
            <c:strRef>
              <c:f>'Q211'!$D$8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'Q211'!$D$9:$D$14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1-4268-8D35-0BB3B469F8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'Q212'!$B$9:$B$14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C-42E4-987E-4654272D568A}"/>
            </c:ext>
          </c:extLst>
        </c:ser>
        <c:ser>
          <c:idx val="2"/>
          <c:order val="1"/>
          <c:tx>
            <c:strRef>
              <c:f>'Q212'!$C$8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C-42E4-987E-4654272D568A}"/>
            </c:ext>
          </c:extLst>
        </c:ser>
        <c:ser>
          <c:idx val="0"/>
          <c:order val="2"/>
          <c:tx>
            <c:strRef>
              <c:f>'Q212'!$D$8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'Q212'!$D$9:$D$14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0C-42E4-987E-4654272D56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B-4FC5-AC1F-A695FDE03270}"/>
            </c:ext>
          </c:extLst>
        </c:ser>
        <c:ser>
          <c:idx val="2"/>
          <c:order val="1"/>
          <c:tx>
            <c:strRef>
              <c:f>'Q213'!$C$8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6B-4FC5-AC1F-A695FDE03270}"/>
            </c:ext>
          </c:extLst>
        </c:ser>
        <c:ser>
          <c:idx val="0"/>
          <c:order val="2"/>
          <c:tx>
            <c:strRef>
              <c:f>'Q213'!$D$8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'Q213'!$D$9:$D$14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6B-4FC5-AC1F-A695FDE032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2-45B8-BBCE-0E59996063A4}"/>
            </c:ext>
          </c:extLst>
        </c:ser>
        <c:ser>
          <c:idx val="2"/>
          <c:order val="1"/>
          <c:tx>
            <c:strRef>
              <c:f>'Q214'!$C$8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2-45B8-BBCE-0E59996063A4}"/>
            </c:ext>
          </c:extLst>
        </c:ser>
        <c:ser>
          <c:idx val="0"/>
          <c:order val="2"/>
          <c:tx>
            <c:strRef>
              <c:f>'Q214'!$D$8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'Q214'!$D$9:$D$14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2-45B8-BBCE-0E59996063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'Q215'!$B$9:$B$14</c:f>
              <c:numCache>
                <c:formatCode>0%</c:formatCode>
                <c:ptCount val="6"/>
                <c:pt idx="0">
                  <c:v>0.25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0.25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C-406B-A236-1A0F5AD55D56}"/>
            </c:ext>
          </c:extLst>
        </c:ser>
        <c:ser>
          <c:idx val="2"/>
          <c:order val="1"/>
          <c:tx>
            <c:strRef>
              <c:f>'Q215'!$C$8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C-406B-A236-1A0F5AD55D56}"/>
            </c:ext>
          </c:extLst>
        </c:ser>
        <c:ser>
          <c:idx val="0"/>
          <c:order val="2"/>
          <c:tx>
            <c:strRef>
              <c:f>'Q215'!$D$8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'Q215'!$D$9:$D$14</c:f>
              <c:numCache>
                <c:formatCode>0%</c:formatCode>
                <c:ptCount val="6"/>
                <c:pt idx="0">
                  <c:v>0.25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0.25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5C-406B-A236-1A0F5AD55D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'Q216'!$B$9:$B$14</c:f>
              <c:numCache>
                <c:formatCode>0%</c:formatCode>
                <c:ptCount val="6"/>
                <c:pt idx="0">
                  <c:v>0.25</c:v>
                </c:pt>
                <c:pt idx="1">
                  <c:v>0</c:v>
                </c:pt>
                <c:pt idx="2">
                  <c:v>0.75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47-4102-A299-9730F83AEF3F}"/>
            </c:ext>
          </c:extLst>
        </c:ser>
        <c:ser>
          <c:idx val="2"/>
          <c:order val="1"/>
          <c:tx>
            <c:strRef>
              <c:f>'Q216'!$C$8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47-4102-A299-9730F83AEF3F}"/>
            </c:ext>
          </c:extLst>
        </c:ser>
        <c:ser>
          <c:idx val="0"/>
          <c:order val="2"/>
          <c:tx>
            <c:strRef>
              <c:f>'Q216'!$D$8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'Q216'!$D$9:$D$14</c:f>
              <c:numCache>
                <c:formatCode>0%</c:formatCode>
                <c:ptCount val="6"/>
                <c:pt idx="0">
                  <c:v>0.25</c:v>
                </c:pt>
                <c:pt idx="1">
                  <c:v>0</c:v>
                </c:pt>
                <c:pt idx="2">
                  <c:v>0.75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7-4102-A299-9730F83AEF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'Q217'!$B$9:$B$14</c:f>
              <c:numCache>
                <c:formatCode>0%</c:formatCode>
                <c:ptCount val="6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5-4E40-A707-351A6944ED86}"/>
            </c:ext>
          </c:extLst>
        </c:ser>
        <c:ser>
          <c:idx val="2"/>
          <c:order val="1"/>
          <c:tx>
            <c:strRef>
              <c:f>'Q217'!$C$8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45-4E40-A707-351A6944ED86}"/>
            </c:ext>
          </c:extLst>
        </c:ser>
        <c:ser>
          <c:idx val="0"/>
          <c:order val="2"/>
          <c:tx>
            <c:strRef>
              <c:f>'Q217'!$D$8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'Q217'!$D$9:$D$14</c:f>
              <c:numCache>
                <c:formatCode>0%</c:formatCode>
                <c:ptCount val="6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45-4E40-A707-351A6944ED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'Q218'!$B$9:$B$14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8-4FCD-B748-EC15866656B6}"/>
            </c:ext>
          </c:extLst>
        </c:ser>
        <c:ser>
          <c:idx val="2"/>
          <c:order val="1"/>
          <c:tx>
            <c:strRef>
              <c:f>'Q218'!$C$8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8-4FCD-B748-EC15866656B6}"/>
            </c:ext>
          </c:extLst>
        </c:ser>
        <c:ser>
          <c:idx val="0"/>
          <c:order val="2"/>
          <c:tx>
            <c:strRef>
              <c:f>'Q218'!$D$8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'Q218'!$D$9:$D$14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88-4FCD-B748-EC15866656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9-4EAD-9A69-D800A87FBFFD}"/>
            </c:ext>
          </c:extLst>
        </c:ser>
        <c:ser>
          <c:idx val="2"/>
          <c:order val="1"/>
          <c:tx>
            <c:strRef>
              <c:f>'Q192'!$C$8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9-4EAD-9A69-D800A87FBFFD}"/>
            </c:ext>
          </c:extLst>
        </c:ser>
        <c:ser>
          <c:idx val="0"/>
          <c:order val="2"/>
          <c:tx>
            <c:strRef>
              <c:f>'Q192'!$D$8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'Q192'!$D$9:$D$14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F9-4EAD-9A69-D800A87FBF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'Q219'!$B$9:$B$14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3-4521-B3E1-385B82008308}"/>
            </c:ext>
          </c:extLst>
        </c:ser>
        <c:ser>
          <c:idx val="2"/>
          <c:order val="1"/>
          <c:tx>
            <c:strRef>
              <c:f>'Q219'!$C$8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03-4521-B3E1-385B82008308}"/>
            </c:ext>
          </c:extLst>
        </c:ser>
        <c:ser>
          <c:idx val="0"/>
          <c:order val="2"/>
          <c:tx>
            <c:strRef>
              <c:f>'Q219'!$D$8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'Q219'!$D$9:$D$14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03-4521-B3E1-385B820083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'Q220'!$B$9:$B$14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E-40A5-85BA-3C7F5ACFE6C0}"/>
            </c:ext>
          </c:extLst>
        </c:ser>
        <c:ser>
          <c:idx val="2"/>
          <c:order val="1"/>
          <c:tx>
            <c:strRef>
              <c:f>'Q220'!$C$8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E-40A5-85BA-3C7F5ACFE6C0}"/>
            </c:ext>
          </c:extLst>
        </c:ser>
        <c:ser>
          <c:idx val="0"/>
          <c:order val="2"/>
          <c:tx>
            <c:strRef>
              <c:f>'Q220'!$D$8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'Q220'!$D$9:$D$14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E-40A5-85BA-3C7F5ACFE6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'Q221'!$B$9:$B$14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2A-4288-A7A3-1C349517D872}"/>
            </c:ext>
          </c:extLst>
        </c:ser>
        <c:ser>
          <c:idx val="2"/>
          <c:order val="1"/>
          <c:tx>
            <c:strRef>
              <c:f>'Q221'!$C$8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2A-4288-A7A3-1C349517D872}"/>
            </c:ext>
          </c:extLst>
        </c:ser>
        <c:ser>
          <c:idx val="0"/>
          <c:order val="2"/>
          <c:tx>
            <c:strRef>
              <c:f>'Q221'!$D$8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'Q221'!$D$9:$D$14</c:f>
              <c:numCache>
                <c:formatCode>0%</c:formatCode>
                <c:ptCount val="6"/>
                <c:pt idx="0">
                  <c:v>0</c:v>
                </c:pt>
                <c:pt idx="1">
                  <c:v>0.75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2A-4288-A7A3-1C349517D8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3-4461-9E21-24182AABD215}"/>
            </c:ext>
          </c:extLst>
        </c:ser>
        <c:ser>
          <c:idx val="2"/>
          <c:order val="1"/>
          <c:tx>
            <c:strRef>
              <c:f>'Q222'!$C$8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3-4461-9E21-24182AABD215}"/>
            </c:ext>
          </c:extLst>
        </c:ser>
        <c:ser>
          <c:idx val="0"/>
          <c:order val="2"/>
          <c:tx>
            <c:strRef>
              <c:f>'Q222'!$D$8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'Q222'!$D$9:$D$14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43-4461-9E21-24182AABD2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C-42E8-A6D0-37653E84C099}"/>
            </c:ext>
          </c:extLst>
        </c:ser>
        <c:ser>
          <c:idx val="2"/>
          <c:order val="1"/>
          <c:tx>
            <c:strRef>
              <c:f>'Q223'!$C$8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C-42E8-A6D0-37653E84C099}"/>
            </c:ext>
          </c:extLst>
        </c:ser>
        <c:ser>
          <c:idx val="0"/>
          <c:order val="2"/>
          <c:tx>
            <c:strRef>
              <c:f>'Q223'!$D$8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'Q223'!$D$9:$D$14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C-42E8-A6D0-37653E84C0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'Q224'!$B$9:$B$14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7-42EC-BF84-92EB0A771042}"/>
            </c:ext>
          </c:extLst>
        </c:ser>
        <c:ser>
          <c:idx val="2"/>
          <c:order val="1"/>
          <c:tx>
            <c:strRef>
              <c:f>'Q224'!$C$8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7-42EC-BF84-92EB0A771042}"/>
            </c:ext>
          </c:extLst>
        </c:ser>
        <c:ser>
          <c:idx val="0"/>
          <c:order val="2"/>
          <c:tx>
            <c:strRef>
              <c:f>'Q224'!$D$8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'Q224'!$D$9:$D$14</c:f>
              <c:numCache>
                <c:formatCode>0%</c:formatCode>
                <c:ptCount val="6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37-42EC-BF84-92EB0A7710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'Q225'!$B$9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'Q225'!$B$10:$B$11</c:f>
              <c:numCache>
                <c:formatCode>0%</c:formatCode>
                <c:ptCount val="2"/>
                <c:pt idx="0">
                  <c:v>0.14893617021276595</c:v>
                </c:pt>
                <c:pt idx="1">
                  <c:v>0.48936170212765956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7-4345-A043-663B425A4D80}"/>
            </c:ext>
          </c:extLst>
        </c:ser>
        <c:ser>
          <c:idx val="1"/>
          <c:order val="1"/>
          <c:tx>
            <c:strRef>
              <c:f>'Q225'!$C$9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'Q225'!$C$10:$C$11</c:f>
              <c:numCache>
                <c:formatCode>0%</c:formatCode>
                <c:ptCount val="2"/>
                <c:pt idx="0">
                  <c:v>2.1276595744680851E-2</c:v>
                </c:pt>
                <c:pt idx="1">
                  <c:v>0.34042553191489361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27-4345-A043-663B425A4D80}"/>
            </c:ext>
          </c:extLst>
        </c:ser>
        <c:ser>
          <c:idx val="2"/>
          <c:order val="2"/>
          <c:tx>
            <c:strRef>
              <c:f>'Q225'!$D$9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'Q225'!$D$10:$D$11</c:f>
              <c:numCache>
                <c:formatCode>0%</c:formatCode>
                <c:ptCount val="2"/>
                <c:pt idx="0">
                  <c:v>0.1702127659574468</c:v>
                </c:pt>
                <c:pt idx="1">
                  <c:v>0.82978723404255317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27-4345-A043-663B425A4D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'Q226'!$B$9:$B$14</c:f>
              <c:numCache>
                <c:formatCode>0%</c:formatCode>
                <c:ptCount val="6"/>
                <c:pt idx="0">
                  <c:v>0.25</c:v>
                </c:pt>
                <c:pt idx="1">
                  <c:v>0.25</c:v>
                </c:pt>
                <c:pt idx="2">
                  <c:v>0.125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F-4482-B0BD-F1AAD68A90FE}"/>
            </c:ext>
          </c:extLst>
        </c:ser>
        <c:ser>
          <c:idx val="2"/>
          <c:order val="1"/>
          <c:tx>
            <c:strRef>
              <c:f>'Q226'!$C$8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'Q226'!$C$9:$C$14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F-4482-B0BD-F1AAD68A90FE}"/>
            </c:ext>
          </c:extLst>
        </c:ser>
        <c:ser>
          <c:idx val="0"/>
          <c:order val="2"/>
          <c:tx>
            <c:strRef>
              <c:f>'Q226'!$D$8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'Q226'!$D$9:$D$14</c:f>
              <c:numCache>
                <c:formatCode>0%</c:formatCode>
                <c:ptCount val="6"/>
                <c:pt idx="0">
                  <c:v>0.25</c:v>
                </c:pt>
                <c:pt idx="1">
                  <c:v>0.375</c:v>
                </c:pt>
                <c:pt idx="2">
                  <c:v>0.125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BF-4482-B0BD-F1AAD68A90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'Q227'!$B$9:$B$14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D-4251-A66C-64D50AA4AA4D}"/>
            </c:ext>
          </c:extLst>
        </c:ser>
        <c:ser>
          <c:idx val="2"/>
          <c:order val="1"/>
          <c:tx>
            <c:strRef>
              <c:f>'Q227'!$C$8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D-4251-A66C-64D50AA4AA4D}"/>
            </c:ext>
          </c:extLst>
        </c:ser>
        <c:ser>
          <c:idx val="0"/>
          <c:order val="2"/>
          <c:tx>
            <c:strRef>
              <c:f>'Q227'!$D$8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'Q227'!$D$9:$D$14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0.625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FD-4251-A66C-64D50AA4AA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'Q228'!$B$9:$B$14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0.625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9-4C5A-AA7F-6DF2E1CAE1B3}"/>
            </c:ext>
          </c:extLst>
        </c:ser>
        <c:ser>
          <c:idx val="2"/>
          <c:order val="1"/>
          <c:tx>
            <c:strRef>
              <c:f>'Q228'!$C$8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'Q228'!$C$9:$C$14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9-4C5A-AA7F-6DF2E1CAE1B3}"/>
            </c:ext>
          </c:extLst>
        </c:ser>
        <c:ser>
          <c:idx val="0"/>
          <c:order val="2"/>
          <c:tx>
            <c:strRef>
              <c:f>'Q228'!$D$8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'Q228'!$D$9:$D$14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0.625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9-4C5A-AA7F-6DF2E1CA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B-4A97-A9DA-73EA6BB47F64}"/>
            </c:ext>
          </c:extLst>
        </c:ser>
        <c:ser>
          <c:idx val="2"/>
          <c:order val="1"/>
          <c:tx>
            <c:strRef>
              <c:f>'Q193'!$C$8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B-4A97-A9DA-73EA6BB47F64}"/>
            </c:ext>
          </c:extLst>
        </c:ser>
        <c:ser>
          <c:idx val="0"/>
          <c:order val="2"/>
          <c:tx>
            <c:strRef>
              <c:f>'Q193'!$D$8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'Q193'!$D$9:$D$14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AB-4A97-A9DA-73EA6BB47F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'Q229'!$B$9:$B$14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0.25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6-4D96-B589-941F57B73159}"/>
            </c:ext>
          </c:extLst>
        </c:ser>
        <c:ser>
          <c:idx val="2"/>
          <c:order val="1"/>
          <c:tx>
            <c:strRef>
              <c:f>'Q229'!$C$8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B6-4D96-B589-941F57B73159}"/>
            </c:ext>
          </c:extLst>
        </c:ser>
        <c:ser>
          <c:idx val="0"/>
          <c:order val="2"/>
          <c:tx>
            <c:strRef>
              <c:f>'Q229'!$D$8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'Q229'!$D$9:$D$14</c:f>
              <c:numCache>
                <c:formatCode>0%</c:formatCode>
                <c:ptCount val="6"/>
                <c:pt idx="0">
                  <c:v>0</c:v>
                </c:pt>
                <c:pt idx="1">
                  <c:v>0.5</c:v>
                </c:pt>
                <c:pt idx="2">
                  <c:v>0.375</c:v>
                </c:pt>
                <c:pt idx="3">
                  <c:v>0.125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B6-4D96-B589-941F57B731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0.375</c:v>
                </c:pt>
                <c:pt idx="3">
                  <c:v>0.125</c:v>
                </c:pt>
                <c:pt idx="4">
                  <c:v>0.25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D-45BC-9569-1C04C5D11C39}"/>
            </c:ext>
          </c:extLst>
        </c:ser>
        <c:ser>
          <c:idx val="2"/>
          <c:order val="1"/>
          <c:tx>
            <c:strRef>
              <c:f>'Q230'!$C$8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AD-45BC-9569-1C04C5D11C39}"/>
            </c:ext>
          </c:extLst>
        </c:ser>
        <c:ser>
          <c:idx val="0"/>
          <c:order val="2"/>
          <c:tx>
            <c:strRef>
              <c:f>'Q230'!$D$8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'Q230'!$D$9:$D$14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0.125</c:v>
                </c:pt>
                <c:pt idx="4">
                  <c:v>0.25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AD-45BC-9569-1C04C5D11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'Q231'!$B$9:$B$14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8-45C9-80E1-B8B06FD2502D}"/>
            </c:ext>
          </c:extLst>
        </c:ser>
        <c:ser>
          <c:idx val="2"/>
          <c:order val="1"/>
          <c:tx>
            <c:strRef>
              <c:f>'Q231'!$C$8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8-45C9-80E1-B8B06FD2502D}"/>
            </c:ext>
          </c:extLst>
        </c:ser>
        <c:ser>
          <c:idx val="0"/>
          <c:order val="2"/>
          <c:tx>
            <c:strRef>
              <c:f>'Q231'!$D$8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'Q231'!$D$9:$D$14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88-45C9-80E1-B8B06FD250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'Q232'!$B$9:$B$14</c:f>
              <c:numCache>
                <c:formatCode>0%</c:formatCode>
                <c:ptCount val="6"/>
                <c:pt idx="0">
                  <c:v>0.25</c:v>
                </c:pt>
                <c:pt idx="1">
                  <c:v>0.25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E-4E56-BDF5-1F885F8CD0BE}"/>
            </c:ext>
          </c:extLst>
        </c:ser>
        <c:ser>
          <c:idx val="2"/>
          <c:order val="1"/>
          <c:tx>
            <c:strRef>
              <c:f>'Q232'!$C$8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E-4E56-BDF5-1F885F8CD0BE}"/>
            </c:ext>
          </c:extLst>
        </c:ser>
        <c:ser>
          <c:idx val="0"/>
          <c:order val="2"/>
          <c:tx>
            <c:strRef>
              <c:f>'Q232'!$D$8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'Q232'!$D$9:$D$14</c:f>
              <c:numCache>
                <c:formatCode>0%</c:formatCode>
                <c:ptCount val="6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0.125</c:v>
                </c:pt>
                <c:pt idx="4">
                  <c:v>0.125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E-4E56-BDF5-1F885F8CD0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'Q233'!$B$9:$B$14</c:f>
              <c:numCache>
                <c:formatCode>0%</c:formatCode>
                <c:ptCount val="6"/>
                <c:pt idx="0">
                  <c:v>0.25</c:v>
                </c:pt>
                <c:pt idx="1">
                  <c:v>0.375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E-4B51-9D4D-68B032801A26}"/>
            </c:ext>
          </c:extLst>
        </c:ser>
        <c:ser>
          <c:idx val="2"/>
          <c:order val="1"/>
          <c:tx>
            <c:strRef>
              <c:f>'Q233'!$C$8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'Q233'!$C$9:$C$14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0E-4B51-9D4D-68B032801A26}"/>
            </c:ext>
          </c:extLst>
        </c:ser>
        <c:ser>
          <c:idx val="0"/>
          <c:order val="2"/>
          <c:tx>
            <c:strRef>
              <c:f>'Q233'!$D$8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'Q233'!$D$9:$D$14</c:f>
              <c:numCache>
                <c:formatCode>0%</c:formatCode>
                <c:ptCount val="6"/>
                <c:pt idx="0">
                  <c:v>0.25</c:v>
                </c:pt>
                <c:pt idx="1">
                  <c:v>0.5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0E-4B51-9D4D-68B032801A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'Q234'!$B$10:$B$11</c:f>
              <c:numCache>
                <c:formatCode>0%</c:formatCode>
                <c:ptCount val="2"/>
                <c:pt idx="0">
                  <c:v>8.5106382978723402E-2</c:v>
                </c:pt>
                <c:pt idx="1">
                  <c:v>0.55319148936170215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3-4877-8D2D-DD3DE4483BE5}"/>
            </c:ext>
          </c:extLst>
        </c:ser>
        <c:ser>
          <c:idx val="2"/>
          <c:order val="1"/>
          <c:tx>
            <c:strRef>
              <c:f>'Q234'!$C$9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'Q234'!$C$10:$C$11</c:f>
              <c:numCache>
                <c:formatCode>0%</c:formatCode>
                <c:ptCount val="2"/>
                <c:pt idx="0">
                  <c:v>6.3829787234042548E-2</c:v>
                </c:pt>
                <c:pt idx="1">
                  <c:v>0.2978723404255319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3-4877-8D2D-DD3DE4483BE5}"/>
            </c:ext>
          </c:extLst>
        </c:ser>
        <c:ser>
          <c:idx val="0"/>
          <c:order val="2"/>
          <c:tx>
            <c:strRef>
              <c:f>'Q234'!$D$9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'Q234'!$D$10:$D$11</c:f>
              <c:numCache>
                <c:formatCode>0%</c:formatCode>
                <c:ptCount val="2"/>
                <c:pt idx="0">
                  <c:v>0.14893617021276595</c:v>
                </c:pt>
                <c:pt idx="1">
                  <c:v>0.85106382978723405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23-4877-8D2D-DD3DE4483B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'Q235'!$B$9:$B$14</c:f>
              <c:numCache>
                <c:formatCode>0%</c:formatCode>
                <c:ptCount val="6"/>
                <c:pt idx="0">
                  <c:v>0</c:v>
                </c:pt>
                <c:pt idx="1">
                  <c:v>0.14285714285714285</c:v>
                </c:pt>
                <c:pt idx="2">
                  <c:v>0.42857142857142855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5-43B4-BD6B-24E52D9ADB9A}"/>
            </c:ext>
          </c:extLst>
        </c:ser>
        <c:ser>
          <c:idx val="2"/>
          <c:order val="1"/>
          <c:tx>
            <c:strRef>
              <c:f>'Q235'!$C$8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'Q235'!$C$9:$C$14</c:f>
              <c:numCache>
                <c:formatCode>0%</c:formatCode>
                <c:ptCount val="6"/>
                <c:pt idx="0">
                  <c:v>0</c:v>
                </c:pt>
                <c:pt idx="1">
                  <c:v>0.2857142857142857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5-43B4-BD6B-24E52D9ADB9A}"/>
            </c:ext>
          </c:extLst>
        </c:ser>
        <c:ser>
          <c:idx val="0"/>
          <c:order val="2"/>
          <c:tx>
            <c:strRef>
              <c:f>'Q235'!$D$8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'Q235'!$D$9:$D$14</c:f>
              <c:numCache>
                <c:formatCode>0%</c:formatCode>
                <c:ptCount val="6"/>
                <c:pt idx="0">
                  <c:v>0</c:v>
                </c:pt>
                <c:pt idx="1">
                  <c:v>0.42857142857142855</c:v>
                </c:pt>
                <c:pt idx="2">
                  <c:v>0.5714285714285714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65-43B4-BD6B-24E52D9ADB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'Q236'!$B$9:$B$14</c:f>
              <c:numCache>
                <c:formatCode>0%</c:formatCode>
                <c:ptCount val="6"/>
                <c:pt idx="0">
                  <c:v>0</c:v>
                </c:pt>
                <c:pt idx="1">
                  <c:v>0.14285714285714285</c:v>
                </c:pt>
                <c:pt idx="2">
                  <c:v>0.42857142857142855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3-4521-A151-0B1A390B6D8F}"/>
            </c:ext>
          </c:extLst>
        </c:ser>
        <c:ser>
          <c:idx val="2"/>
          <c:order val="1"/>
          <c:tx>
            <c:strRef>
              <c:f>'Q236'!$C$8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'Q236'!$C$9:$C$14</c:f>
              <c:numCache>
                <c:formatCode>0%</c:formatCode>
                <c:ptCount val="6"/>
                <c:pt idx="0">
                  <c:v>0</c:v>
                </c:pt>
                <c:pt idx="1">
                  <c:v>0.2857142857142857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73-4521-A151-0B1A390B6D8F}"/>
            </c:ext>
          </c:extLst>
        </c:ser>
        <c:ser>
          <c:idx val="0"/>
          <c:order val="2"/>
          <c:tx>
            <c:strRef>
              <c:f>'Q236'!$D$8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'Q236'!$D$9:$D$14</c:f>
              <c:numCache>
                <c:formatCode>0%</c:formatCode>
                <c:ptCount val="6"/>
                <c:pt idx="0">
                  <c:v>0</c:v>
                </c:pt>
                <c:pt idx="1">
                  <c:v>0.42857142857142855</c:v>
                </c:pt>
                <c:pt idx="2">
                  <c:v>0.5714285714285714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73-4521-A151-0B1A390B6D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'Q236'!$B$9:$B$14</c:f>
              <c:numCache>
                <c:formatCode>0%</c:formatCode>
                <c:ptCount val="6"/>
                <c:pt idx="0">
                  <c:v>0</c:v>
                </c:pt>
                <c:pt idx="1">
                  <c:v>0.14285714285714285</c:v>
                </c:pt>
                <c:pt idx="2">
                  <c:v>0.42857142857142855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9-46A6-B79F-7DF263CF87B7}"/>
            </c:ext>
          </c:extLst>
        </c:ser>
        <c:ser>
          <c:idx val="2"/>
          <c:order val="1"/>
          <c:tx>
            <c:strRef>
              <c:f>'Q236'!$C$8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'Q236'!$C$9:$C$14</c:f>
              <c:numCache>
                <c:formatCode>0%</c:formatCode>
                <c:ptCount val="6"/>
                <c:pt idx="0">
                  <c:v>0</c:v>
                </c:pt>
                <c:pt idx="1">
                  <c:v>0.2857142857142857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79-46A6-B79F-7DF263CF87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'Q237'!$B$9:$B$14</c:f>
              <c:numCache>
                <c:formatCode>0%</c:formatCode>
                <c:ptCount val="6"/>
                <c:pt idx="0">
                  <c:v>0</c:v>
                </c:pt>
                <c:pt idx="1">
                  <c:v>0.2857142857142857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F-4F22-8457-A11FB8B9AE51}"/>
            </c:ext>
          </c:extLst>
        </c:ser>
        <c:ser>
          <c:idx val="2"/>
          <c:order val="1"/>
          <c:tx>
            <c:strRef>
              <c:f>'Q237'!$C$8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'Q237'!$C$9:$C$14</c:f>
              <c:numCache>
                <c:formatCode>0%</c:formatCode>
                <c:ptCount val="6"/>
                <c:pt idx="0">
                  <c:v>0</c:v>
                </c:pt>
                <c:pt idx="1">
                  <c:v>0.2857142857142857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F-4F22-8457-A11FB8B9AE51}"/>
            </c:ext>
          </c:extLst>
        </c:ser>
        <c:ser>
          <c:idx val="0"/>
          <c:order val="2"/>
          <c:tx>
            <c:strRef>
              <c:f>'Q237'!$D$8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'Q237'!$D$9:$D$14</c:f>
              <c:numCache>
                <c:formatCode>0%</c:formatCode>
                <c:ptCount val="6"/>
                <c:pt idx="0">
                  <c:v>0</c:v>
                </c:pt>
                <c:pt idx="1">
                  <c:v>0.5714285714285714</c:v>
                </c:pt>
                <c:pt idx="2">
                  <c:v>0.2857142857142857</c:v>
                </c:pt>
                <c:pt idx="3">
                  <c:v>0.14285714285714285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BF-4F22-8457-A11FB8B9AE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2-45E9-BBC8-C1A90FF48799}"/>
            </c:ext>
          </c:extLst>
        </c:ser>
        <c:ser>
          <c:idx val="2"/>
          <c:order val="1"/>
          <c:tx>
            <c:strRef>
              <c:f>'Q194'!$C$8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B2-45E9-BBC8-C1A90FF48799}"/>
            </c:ext>
          </c:extLst>
        </c:ser>
        <c:ser>
          <c:idx val="0"/>
          <c:order val="2"/>
          <c:tx>
            <c:strRef>
              <c:f>'Q194'!$D$8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'Q194'!$D$9:$D$14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B2-45E9-BBC8-C1A90FF487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'Q238-245'!$A$37</c:f>
              <c:strCache>
                <c:ptCount val="1"/>
                <c:pt idx="0">
                  <c:v>SIGA - Graduação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'Q238-245'!$B$37:$D$37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BF0-4D49-B33A-88921D35D58C}"/>
            </c:ext>
          </c:extLst>
        </c:ser>
        <c:ser>
          <c:idx val="1"/>
          <c:order val="1"/>
          <c:tx>
            <c:strRef>
              <c:f>'Q238-245'!$A$38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'Q238-245'!$B$38:$D$38</c:f>
              <c:numCache>
                <c:formatCode>0%</c:formatCode>
                <c:ptCount val="3"/>
                <c:pt idx="0">
                  <c:v>0.41311266709102484</c:v>
                </c:pt>
                <c:pt idx="1">
                  <c:v>0.18077657542966263</c:v>
                </c:pt>
                <c:pt idx="2">
                  <c:v>0.59388924252068742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0-4D49-B33A-88921D35D58C}"/>
            </c:ext>
          </c:extLst>
        </c:ser>
        <c:ser>
          <c:idx val="2"/>
          <c:order val="2"/>
          <c:tx>
            <c:strRef>
              <c:f>'Q238-245'!$A$39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'Q238-245'!$B$39:$D$39</c:f>
              <c:numCache>
                <c:formatCode>0%</c:formatCode>
                <c:ptCount val="3"/>
                <c:pt idx="0">
                  <c:v>2.0369191597708464E-2</c:v>
                </c:pt>
                <c:pt idx="1">
                  <c:v>0.38574156588160408</c:v>
                </c:pt>
                <c:pt idx="2">
                  <c:v>0.40611075747931252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F0-4D49-B33A-88921D35D58C}"/>
            </c:ext>
          </c:extLst>
        </c:ser>
        <c:ser>
          <c:idx val="3"/>
          <c:order val="3"/>
          <c:tx>
            <c:strRef>
              <c:f>'Q238-245'!$A$40</c:f>
              <c:strCache>
                <c:ptCount val="1"/>
                <c:pt idx="0">
                  <c:v>SIGA - Extensão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'Q238-245'!$B$40:$D$40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DBF0-4D49-B33A-88921D35D58C}"/>
            </c:ext>
          </c:extLst>
        </c:ser>
        <c:ser>
          <c:idx val="4"/>
          <c:order val="4"/>
          <c:tx>
            <c:strRef>
              <c:f>'Q238-245'!$A$41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'Q238-245'!$B$41:$D$41</c:f>
              <c:numCache>
                <c:formatCode>0%</c:formatCode>
                <c:ptCount val="3"/>
                <c:pt idx="0">
                  <c:v>0.17122851686823679</c:v>
                </c:pt>
                <c:pt idx="1">
                  <c:v>7.383831954169319E-2</c:v>
                </c:pt>
                <c:pt idx="2">
                  <c:v>0.24506683640992999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F0-4D49-B33A-88921D35D58C}"/>
            </c:ext>
          </c:extLst>
        </c:ser>
        <c:ser>
          <c:idx val="5"/>
          <c:order val="5"/>
          <c:tx>
            <c:strRef>
              <c:f>'Q238-245'!$A$42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'Q238-245'!$B$42:$D$42</c:f>
              <c:numCache>
                <c:formatCode>0%</c:formatCode>
                <c:ptCount val="3"/>
                <c:pt idx="0">
                  <c:v>0.26225334182049648</c:v>
                </c:pt>
                <c:pt idx="1">
                  <c:v>0.49267982176957353</c:v>
                </c:pt>
                <c:pt idx="2">
                  <c:v>0.75493316359007001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F0-4D49-B33A-88921D35D58C}"/>
            </c:ext>
          </c:extLst>
        </c:ser>
        <c:ser>
          <c:idx val="6"/>
          <c:order val="6"/>
          <c:tx>
            <c:strRef>
              <c:f>'Q238-245'!$A$43</c:f>
              <c:strCache>
                <c:ptCount val="1"/>
                <c:pt idx="0">
                  <c:v>SIGA - Pós-Graduação Lato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'Q238-245'!$B$43:$D$43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DBF0-4D49-B33A-88921D35D58C}"/>
            </c:ext>
          </c:extLst>
        </c:ser>
        <c:ser>
          <c:idx val="7"/>
          <c:order val="7"/>
          <c:tx>
            <c:strRef>
              <c:f>'Q238-245'!$A$44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'Q238-245'!$B$44:$D$44</c:f>
              <c:numCache>
                <c:formatCode>0%</c:formatCode>
                <c:ptCount val="3"/>
                <c:pt idx="0">
                  <c:v>7.6384468491406746E-2</c:v>
                </c:pt>
                <c:pt idx="1">
                  <c:v>4.0738383195416929E-2</c:v>
                </c:pt>
                <c:pt idx="2">
                  <c:v>0.11712285168682368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F0-4D49-B33A-88921D35D58C}"/>
            </c:ext>
          </c:extLst>
        </c:ser>
        <c:ser>
          <c:idx val="8"/>
          <c:order val="8"/>
          <c:tx>
            <c:strRef>
              <c:f>'Q238-245'!$A$45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'Q238-245'!$B$45:$D$45</c:f>
              <c:numCache>
                <c:formatCode>0%</c:formatCode>
                <c:ptCount val="3"/>
                <c:pt idx="0">
                  <c:v>0.35709739019732656</c:v>
                </c:pt>
                <c:pt idx="1">
                  <c:v>0.52577975811584976</c:v>
                </c:pt>
                <c:pt idx="2">
                  <c:v>0.88287714831317632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F0-4D49-B33A-88921D35D58C}"/>
            </c:ext>
          </c:extLst>
        </c:ser>
        <c:ser>
          <c:idx val="9"/>
          <c:order val="9"/>
          <c:tx>
            <c:strRef>
              <c:f>'Q238-245'!$A$46</c:f>
              <c:strCache>
                <c:ptCount val="1"/>
                <c:pt idx="0">
                  <c:v>SIGA - Pós-Graduação Stricto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'Q238-245'!$B$46:$D$46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DBF0-4D49-B33A-88921D35D58C}"/>
            </c:ext>
          </c:extLst>
        </c:ser>
        <c:ser>
          <c:idx val="10"/>
          <c:order val="10"/>
          <c:tx>
            <c:strRef>
              <c:f>'Q238-245'!$A$47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'Q238-245'!$B$47:$D$47</c:f>
              <c:numCache>
                <c:formatCode>0%</c:formatCode>
                <c:ptCount val="3"/>
                <c:pt idx="0">
                  <c:v>0.2507956715467855</c:v>
                </c:pt>
                <c:pt idx="1">
                  <c:v>0.10184595798854233</c:v>
                </c:pt>
                <c:pt idx="2">
                  <c:v>0.35264162953532785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BF0-4D49-B33A-88921D35D58C}"/>
            </c:ext>
          </c:extLst>
        </c:ser>
        <c:ser>
          <c:idx val="11"/>
          <c:order val="11"/>
          <c:tx>
            <c:strRef>
              <c:f>'Q238-245'!$A$48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'Q238-245'!$B$48:$D$48</c:f>
              <c:numCache>
                <c:formatCode>0%</c:formatCode>
                <c:ptCount val="3"/>
                <c:pt idx="0">
                  <c:v>0.18268618714194781</c:v>
                </c:pt>
                <c:pt idx="1">
                  <c:v>0.46467218332272436</c:v>
                </c:pt>
                <c:pt idx="2">
                  <c:v>0.64735837046467215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BF0-4D49-B33A-88921D35D58C}"/>
            </c:ext>
          </c:extLst>
        </c:ser>
        <c:ser>
          <c:idx val="12"/>
          <c:order val="12"/>
          <c:tx>
            <c:strRef>
              <c:f>'Q238-245'!$A$49</c:f>
              <c:strCache>
                <c:ptCount val="1"/>
                <c:pt idx="0">
                  <c:v>SIGA  - Gestão de Contratos e Convênios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'Q238-245'!$B$49:$D$49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DBF0-4D49-B33A-88921D35D58C}"/>
            </c:ext>
          </c:extLst>
        </c:ser>
        <c:ser>
          <c:idx val="13"/>
          <c:order val="13"/>
          <c:tx>
            <c:strRef>
              <c:f>'Q238-245'!$A$50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'Q238-245'!$B$50:$D$50</c:f>
              <c:numCache>
                <c:formatCode>0%</c:formatCode>
                <c:ptCount val="3"/>
                <c:pt idx="0">
                  <c:v>1.5276893698281349E-2</c:v>
                </c:pt>
                <c:pt idx="1">
                  <c:v>1.1457670273711012E-2</c:v>
                </c:pt>
                <c:pt idx="2">
                  <c:v>2.6734563971992361E-2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F0-4D49-B33A-88921D35D58C}"/>
            </c:ext>
          </c:extLst>
        </c:ser>
        <c:ser>
          <c:idx val="14"/>
          <c:order val="14"/>
          <c:tx>
            <c:strRef>
              <c:f>'Q238-245'!$A$51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'Q238-245'!$B$51:$D$51</c:f>
              <c:numCache>
                <c:formatCode>0%</c:formatCode>
                <c:ptCount val="3"/>
                <c:pt idx="0">
                  <c:v>0.41820496499045196</c:v>
                </c:pt>
                <c:pt idx="1">
                  <c:v>0.55506047103755574</c:v>
                </c:pt>
                <c:pt idx="2">
                  <c:v>0.97326543602800775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BF0-4D49-B33A-88921D35D58C}"/>
            </c:ext>
          </c:extLst>
        </c:ser>
        <c:ser>
          <c:idx val="15"/>
          <c:order val="15"/>
          <c:tx>
            <c:strRef>
              <c:f>'Q238-245'!$A$52</c:f>
              <c:strCache>
                <c:ptCount val="1"/>
                <c:pt idx="0">
                  <c:v>SIGA - Gestão de pessoas (avaliação de desempenho, capacitação, PDP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'Q238-245'!$B$52:$D$52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0-DBF0-4D49-B33A-88921D35D58C}"/>
            </c:ext>
          </c:extLst>
        </c:ser>
        <c:ser>
          <c:idx val="16"/>
          <c:order val="16"/>
          <c:tx>
            <c:strRef>
              <c:f>'Q238-245'!$A$53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'Q238-245'!$B$53:$D$53</c:f>
              <c:numCache>
                <c:formatCode>0%</c:formatCode>
                <c:ptCount val="3"/>
                <c:pt idx="0">
                  <c:v>2.737110120942075E-2</c:v>
                </c:pt>
                <c:pt idx="1">
                  <c:v>5.6651814131126674E-2</c:v>
                </c:pt>
                <c:pt idx="2">
                  <c:v>8.4022915340547427E-2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BF0-4D49-B33A-88921D35D58C}"/>
            </c:ext>
          </c:extLst>
        </c:ser>
        <c:ser>
          <c:idx val="17"/>
          <c:order val="17"/>
          <c:tx>
            <c:strRef>
              <c:f>'Q238-245'!$A$54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'Q238-245'!$B$54:$D$54</c:f>
              <c:numCache>
                <c:formatCode>0%</c:formatCode>
                <c:ptCount val="3"/>
                <c:pt idx="0">
                  <c:v>0.40611075747931252</c:v>
                </c:pt>
                <c:pt idx="1">
                  <c:v>0.50986632718014002</c:v>
                </c:pt>
                <c:pt idx="2">
                  <c:v>0.9159770846594526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BF0-4D49-B33A-88921D35D58C}"/>
            </c:ext>
          </c:extLst>
        </c:ser>
        <c:ser>
          <c:idx val="18"/>
          <c:order val="18"/>
          <c:tx>
            <c:strRef>
              <c:f>'Q238-245'!$A$55</c:f>
              <c:strCache>
                <c:ptCount val="1"/>
                <c:pt idx="0">
                  <c:v>SIGA - Gestão de pessoas (avaliação de desempenho, capacitação, PDP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'Q238-245'!$B$55:$D$55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3-DBF0-4D49-B33A-88921D35D58C}"/>
            </c:ext>
          </c:extLst>
        </c:ser>
        <c:ser>
          <c:idx val="19"/>
          <c:order val="19"/>
          <c:tx>
            <c:strRef>
              <c:f>'Q238-245'!$A$56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'Q238-245'!$B$56:$D$56</c:f>
              <c:numCache>
                <c:formatCode>0%</c:formatCode>
                <c:ptCount val="3"/>
                <c:pt idx="0">
                  <c:v>4.5194143857415658E-2</c:v>
                </c:pt>
                <c:pt idx="1">
                  <c:v>0.25588796944621262</c:v>
                </c:pt>
                <c:pt idx="2">
                  <c:v>0.30108211330362827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BF0-4D49-B33A-88921D35D58C}"/>
            </c:ext>
          </c:extLst>
        </c:ser>
        <c:ser>
          <c:idx val="20"/>
          <c:order val="20"/>
          <c:tx>
            <c:strRef>
              <c:f>'Q238-245'!$A$57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'Q238-245'!$B$57:$D$57</c:f>
              <c:numCache>
                <c:formatCode>0%</c:formatCode>
                <c:ptCount val="3"/>
                <c:pt idx="0">
                  <c:v>0.38828771483131763</c:v>
                </c:pt>
                <c:pt idx="1">
                  <c:v>0.31063017186505409</c:v>
                </c:pt>
                <c:pt idx="2">
                  <c:v>0.69891788669637167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BF0-4D49-B33A-88921D35D58C}"/>
            </c:ext>
          </c:extLst>
        </c:ser>
        <c:ser>
          <c:idx val="21"/>
          <c:order val="21"/>
          <c:tx>
            <c:strRef>
              <c:f>'Q238-245'!$A$58</c:f>
              <c:strCache>
                <c:ptCount val="1"/>
                <c:pt idx="0">
                  <c:v>Centro de Línguas e Interculturalidade - Celin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'Q238-245'!$B$58:$D$58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16-DBF0-4D49-B33A-88921D35D58C}"/>
            </c:ext>
          </c:extLst>
        </c:ser>
        <c:ser>
          <c:idx val="22"/>
          <c:order val="22"/>
          <c:tx>
            <c:strRef>
              <c:f>'Q238-245'!$A$59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'Q238-245'!$B$59:$D$59</c:f>
              <c:numCache>
                <c:formatCode>0%</c:formatCode>
                <c:ptCount val="3"/>
                <c:pt idx="0">
                  <c:v>9.5480585614258432E-3</c:v>
                </c:pt>
                <c:pt idx="1">
                  <c:v>2.5461489497135583E-2</c:v>
                </c:pt>
                <c:pt idx="2">
                  <c:v>3.5009548058561428E-2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BF0-4D49-B33A-88921D35D58C}"/>
            </c:ext>
          </c:extLst>
        </c:ser>
        <c:ser>
          <c:idx val="23"/>
          <c:order val="23"/>
          <c:tx>
            <c:strRef>
              <c:f>'Q238-245'!$A$60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'Q238-245'!$B$36:$D$36</c:f>
              <c:strCache>
                <c:ptCount val="3"/>
                <c:pt idx="0">
                  <c:v>DOCENTE TOTAL %</c:v>
                </c:pt>
                <c:pt idx="1">
                  <c:v>TÉCNICO %</c:v>
                </c:pt>
                <c:pt idx="2">
                  <c:v>TOTAL %</c:v>
                </c:pt>
              </c:strCache>
            </c:strRef>
          </c:cat>
          <c:val>
            <c:numRef>
              <c:f>'Q238-245'!$B$60:$D$60</c:f>
              <c:numCache>
                <c:formatCode>0%</c:formatCode>
                <c:ptCount val="3"/>
                <c:pt idx="0">
                  <c:v>0.42393380012730747</c:v>
                </c:pt>
                <c:pt idx="1">
                  <c:v>0.5410566518141311</c:v>
                </c:pt>
                <c:pt idx="2">
                  <c:v>0.96499045194143851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BF0-4D49-B33A-88921D35D5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8236928"/>
        <c:axId val="988237760"/>
      </c:barChart>
      <c:dateAx>
        <c:axId val="98823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8237760"/>
        <c:crosses val="autoZero"/>
        <c:auto val="0"/>
        <c:lblOffset val="100"/>
        <c:baseTimeUnit val="days"/>
      </c:dateAx>
      <c:valAx>
        <c:axId val="98823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823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'Q246'!$B$9:$B$13</c:f>
              <c:numCache>
                <c:formatCode>0%</c:formatCode>
                <c:ptCount val="5"/>
                <c:pt idx="0">
                  <c:v>0.15217391304347827</c:v>
                </c:pt>
                <c:pt idx="1">
                  <c:v>0.36956521739130432</c:v>
                </c:pt>
                <c:pt idx="2">
                  <c:v>8.6956521739130432E-2</c:v>
                </c:pt>
                <c:pt idx="3">
                  <c:v>0</c:v>
                </c:pt>
                <c:pt idx="4">
                  <c:v>2.1739130434782608E-2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F-4A7B-8BD9-DFCDAEF041C7}"/>
            </c:ext>
          </c:extLst>
        </c:ser>
        <c:ser>
          <c:idx val="2"/>
          <c:order val="1"/>
          <c:tx>
            <c:strRef>
              <c:f>'Q246'!$C$8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'Q246'!$C$9:$C$13</c:f>
              <c:numCache>
                <c:formatCode>0%</c:formatCode>
                <c:ptCount val="5"/>
                <c:pt idx="0">
                  <c:v>8.6956521739130432E-2</c:v>
                </c:pt>
                <c:pt idx="1">
                  <c:v>0.2608695652173913</c:v>
                </c:pt>
                <c:pt idx="2">
                  <c:v>2.1739130434782608E-2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AF-4A7B-8BD9-DFCDAEF041C7}"/>
            </c:ext>
          </c:extLst>
        </c:ser>
        <c:ser>
          <c:idx val="0"/>
          <c:order val="2"/>
          <c:tx>
            <c:strRef>
              <c:f>'Q246'!$D$8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'Q246'!$A$9:$A$13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'Q246'!$D$9:$D$13</c:f>
              <c:numCache>
                <c:formatCode>0%</c:formatCode>
                <c:ptCount val="5"/>
                <c:pt idx="0">
                  <c:v>0.2391304347826087</c:v>
                </c:pt>
                <c:pt idx="1">
                  <c:v>0.63043478260869557</c:v>
                </c:pt>
                <c:pt idx="2">
                  <c:v>0.10869565217391304</c:v>
                </c:pt>
                <c:pt idx="3">
                  <c:v>0</c:v>
                </c:pt>
                <c:pt idx="4">
                  <c:v>2.1739130434782608E-2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AF-4A7B-8BD9-DFCDAEF041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'Q247'!$B$9:$B$13</c:f>
              <c:numCache>
                <c:formatCode>0%</c:formatCode>
                <c:ptCount val="5"/>
                <c:pt idx="0">
                  <c:v>0.13636363636363635</c:v>
                </c:pt>
                <c:pt idx="1">
                  <c:v>0.34090909090909088</c:v>
                </c:pt>
                <c:pt idx="2">
                  <c:v>0.15909090909090909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E-495E-8CCB-84776CE5169E}"/>
            </c:ext>
          </c:extLst>
        </c:ser>
        <c:ser>
          <c:idx val="2"/>
          <c:order val="1"/>
          <c:tx>
            <c:strRef>
              <c:f>'Q247'!$C$8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'Q247'!$C$9:$C$13</c:f>
              <c:numCache>
                <c:formatCode>0%</c:formatCode>
                <c:ptCount val="5"/>
                <c:pt idx="0">
                  <c:v>0.11363636363636363</c:v>
                </c:pt>
                <c:pt idx="1">
                  <c:v>0.22727272727272727</c:v>
                </c:pt>
                <c:pt idx="2">
                  <c:v>2.2727272727272728E-2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1E-495E-8CCB-84776CE5169E}"/>
            </c:ext>
          </c:extLst>
        </c:ser>
        <c:ser>
          <c:idx val="0"/>
          <c:order val="2"/>
          <c:tx>
            <c:strRef>
              <c:f>'Q247'!$D$8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'Q247'!$A$9:$A$13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'Q247'!$D$9:$D$13</c:f>
              <c:numCache>
                <c:formatCode>0%</c:formatCode>
                <c:ptCount val="5"/>
                <c:pt idx="0">
                  <c:v>0.25</c:v>
                </c:pt>
                <c:pt idx="1">
                  <c:v>0.56818181818181812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1E-495E-8CCB-84776CE516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'Q248'!$B$9:$B$13</c:f>
              <c:numCache>
                <c:formatCode>0%</c:formatCode>
                <c:ptCount val="5"/>
                <c:pt idx="0">
                  <c:v>0.15909090909090909</c:v>
                </c:pt>
                <c:pt idx="1">
                  <c:v>0.31818181818181818</c:v>
                </c:pt>
                <c:pt idx="2">
                  <c:v>0.13636363636363635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6-4B08-AC2B-240282CFAB05}"/>
            </c:ext>
          </c:extLst>
        </c:ser>
        <c:ser>
          <c:idx val="2"/>
          <c:order val="1"/>
          <c:tx>
            <c:strRef>
              <c:f>'Q248'!$C$8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'Q248'!$C$9:$C$13</c:f>
              <c:numCache>
                <c:formatCode>0%</c:formatCode>
                <c:ptCount val="5"/>
                <c:pt idx="0">
                  <c:v>0.11363636363636363</c:v>
                </c:pt>
                <c:pt idx="1">
                  <c:v>0.20454545454545456</c:v>
                </c:pt>
                <c:pt idx="2">
                  <c:v>4.5454545454545456E-2</c:v>
                </c:pt>
                <c:pt idx="3">
                  <c:v>0</c:v>
                </c:pt>
                <c:pt idx="4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6-4B08-AC2B-240282CFAB05}"/>
            </c:ext>
          </c:extLst>
        </c:ser>
        <c:ser>
          <c:idx val="0"/>
          <c:order val="2"/>
          <c:tx>
            <c:strRef>
              <c:f>'Q248'!$D$8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'Q248'!$A$9:$A$13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'Q248'!$D$9:$D$13</c:f>
              <c:numCache>
                <c:formatCode>0%</c:formatCode>
                <c:ptCount val="5"/>
                <c:pt idx="0">
                  <c:v>0.27272727272727271</c:v>
                </c:pt>
                <c:pt idx="1">
                  <c:v>0.52272727272727271</c:v>
                </c:pt>
                <c:pt idx="2">
                  <c:v>0.18181818181818182</c:v>
                </c:pt>
                <c:pt idx="3">
                  <c:v>0</c:v>
                </c:pt>
                <c:pt idx="4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6-4B08-AC2B-240282CFAB0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'Q249'!$B$9:$B$13</c:f>
              <c:numCache>
                <c:formatCode>0%</c:formatCode>
                <c:ptCount val="5"/>
                <c:pt idx="0">
                  <c:v>9.7560975609756101E-2</c:v>
                </c:pt>
                <c:pt idx="1">
                  <c:v>0.29268292682926828</c:v>
                </c:pt>
                <c:pt idx="2">
                  <c:v>0.24390243902439024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D-45D8-8872-DDB0CBB2B736}"/>
            </c:ext>
          </c:extLst>
        </c:ser>
        <c:ser>
          <c:idx val="2"/>
          <c:order val="1"/>
          <c:tx>
            <c:strRef>
              <c:f>'Q249'!$C$8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'Q249'!$C$9:$C$13</c:f>
              <c:numCache>
                <c:formatCode>0%</c:formatCode>
                <c:ptCount val="5"/>
                <c:pt idx="0">
                  <c:v>9.7560975609756101E-2</c:v>
                </c:pt>
                <c:pt idx="1">
                  <c:v>0.1951219512195122</c:v>
                </c:pt>
                <c:pt idx="2">
                  <c:v>7.3170731707317069E-2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D-45D8-8872-DDB0CBB2B736}"/>
            </c:ext>
          </c:extLst>
        </c:ser>
        <c:ser>
          <c:idx val="0"/>
          <c:order val="2"/>
          <c:tx>
            <c:strRef>
              <c:f>'Q249'!$D$8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'Q249'!$A$9:$A$13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'Q249'!$D$9:$D$13</c:f>
              <c:numCache>
                <c:formatCode>0%</c:formatCode>
                <c:ptCount val="5"/>
                <c:pt idx="0">
                  <c:v>0.1951219512195122</c:v>
                </c:pt>
                <c:pt idx="1">
                  <c:v>0.48780487804878048</c:v>
                </c:pt>
                <c:pt idx="2">
                  <c:v>0.31707317073170732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6D-45D8-8872-DDB0CBB2B7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'Q250'!$B$9:$B$13</c:f>
              <c:numCache>
                <c:formatCode>0%</c:formatCode>
                <c:ptCount val="5"/>
                <c:pt idx="0">
                  <c:v>0.13953488372093023</c:v>
                </c:pt>
                <c:pt idx="1">
                  <c:v>0.39534883720930231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5-4101-B91C-0B5A88DD63DA}"/>
            </c:ext>
          </c:extLst>
        </c:ser>
        <c:ser>
          <c:idx val="2"/>
          <c:order val="1"/>
          <c:tx>
            <c:strRef>
              <c:f>'Q250'!$C$8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'Q250'!$C$9:$C$13</c:f>
              <c:numCache>
                <c:formatCode>0%</c:formatCode>
                <c:ptCount val="5"/>
                <c:pt idx="0">
                  <c:v>0.11627906976744186</c:v>
                </c:pt>
                <c:pt idx="1">
                  <c:v>0.13953488372093023</c:v>
                </c:pt>
                <c:pt idx="2">
                  <c:v>0.13953488372093023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5-4101-B91C-0B5A88DD63DA}"/>
            </c:ext>
          </c:extLst>
        </c:ser>
        <c:ser>
          <c:idx val="0"/>
          <c:order val="2"/>
          <c:tx>
            <c:strRef>
              <c:f>'Q250'!$D$8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'Q250'!$A$9:$A$13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'Q250'!$D$9:$D$13</c:f>
              <c:numCache>
                <c:formatCode>0%</c:formatCode>
                <c:ptCount val="5"/>
                <c:pt idx="0">
                  <c:v>0.2558139534883721</c:v>
                </c:pt>
                <c:pt idx="1">
                  <c:v>0.53488372093023251</c:v>
                </c:pt>
                <c:pt idx="2">
                  <c:v>0.20930232558139533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5-4101-B91C-0B5A88DD63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'Q251'!$B$9:$B$13</c:f>
              <c:numCache>
                <c:formatCode>0%</c:formatCode>
                <c:ptCount val="5"/>
                <c:pt idx="0">
                  <c:v>0.14285714285714285</c:v>
                </c:pt>
                <c:pt idx="1">
                  <c:v>0.35714285714285715</c:v>
                </c:pt>
                <c:pt idx="2">
                  <c:v>0.14285714285714285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B-4328-BA03-ABF4E5834E4B}"/>
            </c:ext>
          </c:extLst>
        </c:ser>
        <c:ser>
          <c:idx val="2"/>
          <c:order val="1"/>
          <c:tx>
            <c:strRef>
              <c:f>'Q251'!$C$8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'Q251'!$C$9:$C$13</c:f>
              <c:numCache>
                <c:formatCode>0%</c:formatCode>
                <c:ptCount val="5"/>
                <c:pt idx="0">
                  <c:v>0.11904761904761904</c:v>
                </c:pt>
                <c:pt idx="1">
                  <c:v>0.19047619047619047</c:v>
                </c:pt>
                <c:pt idx="2">
                  <c:v>4.7619047619047616E-2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B-4328-BA03-ABF4E5834E4B}"/>
            </c:ext>
          </c:extLst>
        </c:ser>
        <c:ser>
          <c:idx val="0"/>
          <c:order val="2"/>
          <c:tx>
            <c:strRef>
              <c:f>'Q251'!$D$8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'Q251'!$D$9:$D$13</c:f>
              <c:numCache>
                <c:formatCode>0%</c:formatCode>
                <c:ptCount val="5"/>
                <c:pt idx="0">
                  <c:v>0.26190476190476186</c:v>
                </c:pt>
                <c:pt idx="1">
                  <c:v>0.54761904761904767</c:v>
                </c:pt>
                <c:pt idx="2">
                  <c:v>0.19047619047619047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B-4328-BA03-ABF4E5834E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'Q252'!$B$9:$B$13</c:f>
              <c:numCache>
                <c:formatCode>0%</c:formatCode>
                <c:ptCount val="5"/>
                <c:pt idx="0">
                  <c:v>4.6511627906976744E-2</c:v>
                </c:pt>
                <c:pt idx="1">
                  <c:v>0.30232558139534882</c:v>
                </c:pt>
                <c:pt idx="2">
                  <c:v>0.18604651162790697</c:v>
                </c:pt>
                <c:pt idx="3">
                  <c:v>0</c:v>
                </c:pt>
                <c:pt idx="4">
                  <c:v>9.3023255813953487E-2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1-462E-B825-2A11A1955081}"/>
            </c:ext>
          </c:extLst>
        </c:ser>
        <c:ser>
          <c:idx val="2"/>
          <c:order val="1"/>
          <c:tx>
            <c:strRef>
              <c:f>'Q252'!$C$8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'Q252'!$C$9:$C$13</c:f>
              <c:numCache>
                <c:formatCode>0%</c:formatCode>
                <c:ptCount val="5"/>
                <c:pt idx="0">
                  <c:v>6.9767441860465115E-2</c:v>
                </c:pt>
                <c:pt idx="1">
                  <c:v>0.20930232558139536</c:v>
                </c:pt>
                <c:pt idx="2">
                  <c:v>6.9767441860465115E-2</c:v>
                </c:pt>
                <c:pt idx="3">
                  <c:v>0</c:v>
                </c:pt>
                <c:pt idx="4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1-462E-B825-2A11A1955081}"/>
            </c:ext>
          </c:extLst>
        </c:ser>
        <c:ser>
          <c:idx val="0"/>
          <c:order val="2"/>
          <c:tx>
            <c:strRef>
              <c:f>'Q252'!$D$8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'Q252'!$D$9:$D$13</c:f>
              <c:numCache>
                <c:formatCode>0%</c:formatCode>
                <c:ptCount val="5"/>
                <c:pt idx="0">
                  <c:v>0.11627906976744186</c:v>
                </c:pt>
                <c:pt idx="1">
                  <c:v>0.51162790697674421</c:v>
                </c:pt>
                <c:pt idx="2">
                  <c:v>0.2558139534883721</c:v>
                </c:pt>
                <c:pt idx="3">
                  <c:v>0</c:v>
                </c:pt>
                <c:pt idx="4">
                  <c:v>0.11627906976744186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A1-462E-B825-2A11A19550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'Q253'!$B$8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'Q253'!$B$9:$B$13</c:f>
              <c:numCache>
                <c:formatCode>0%</c:formatCode>
                <c:ptCount val="5"/>
                <c:pt idx="0">
                  <c:v>8.8888888888888892E-2</c:v>
                </c:pt>
                <c:pt idx="1">
                  <c:v>0.28888888888888886</c:v>
                </c:pt>
                <c:pt idx="2">
                  <c:v>0.2</c:v>
                </c:pt>
                <c:pt idx="3">
                  <c:v>0</c:v>
                </c:pt>
                <c:pt idx="4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21-46C3-AE56-0FD242984C7D}"/>
            </c:ext>
          </c:extLst>
        </c:ser>
        <c:ser>
          <c:idx val="1"/>
          <c:order val="1"/>
          <c:tx>
            <c:strRef>
              <c:f>'Q253'!$C$8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'Q253'!$C$9:$C$13</c:f>
              <c:numCache>
                <c:formatCode>0%</c:formatCode>
                <c:ptCount val="5"/>
                <c:pt idx="0">
                  <c:v>8.8888888888888892E-2</c:v>
                </c:pt>
                <c:pt idx="1">
                  <c:v>0.22222222222222221</c:v>
                </c:pt>
                <c:pt idx="2">
                  <c:v>4.4444444444444446E-2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21-46C3-AE56-0FD242984C7D}"/>
            </c:ext>
          </c:extLst>
        </c:ser>
        <c:ser>
          <c:idx val="2"/>
          <c:order val="2"/>
          <c:tx>
            <c:strRef>
              <c:f>'Q253'!$D$8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'Q253'!$D$9:$D$13</c:f>
              <c:numCache>
                <c:formatCode>0%</c:formatCode>
                <c:ptCount val="5"/>
                <c:pt idx="0">
                  <c:v>0.17777777777777778</c:v>
                </c:pt>
                <c:pt idx="1">
                  <c:v>0.51111111111111107</c:v>
                </c:pt>
                <c:pt idx="2">
                  <c:v>0.24444444444444446</c:v>
                </c:pt>
                <c:pt idx="3">
                  <c:v>0</c:v>
                </c:pt>
                <c:pt idx="4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21-46C3-AE56-0FD242984C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4974784"/>
        <c:axId val="794988512"/>
      </c:barChart>
      <c:catAx>
        <c:axId val="79497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4988512"/>
        <c:crosses val="autoZero"/>
        <c:auto val="1"/>
        <c:lblAlgn val="ctr"/>
        <c:lblOffset val="100"/>
        <c:noMultiLvlLbl val="0"/>
      </c:catAx>
      <c:valAx>
        <c:axId val="79498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497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'Q254'!$B$9:$B$13</c:f>
              <c:numCache>
                <c:formatCode>0%</c:formatCode>
                <c:ptCount val="5"/>
                <c:pt idx="0">
                  <c:v>9.0909090909090912E-2</c:v>
                </c:pt>
                <c:pt idx="1">
                  <c:v>0.38636363636363635</c:v>
                </c:pt>
                <c:pt idx="2">
                  <c:v>0.11363636363636363</c:v>
                </c:pt>
                <c:pt idx="3">
                  <c:v>0</c:v>
                </c:pt>
                <c:pt idx="4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4-4EAC-9E32-8AD1B3829C45}"/>
            </c:ext>
          </c:extLst>
        </c:ser>
        <c:ser>
          <c:idx val="2"/>
          <c:order val="1"/>
          <c:tx>
            <c:strRef>
              <c:f>'Q254'!$C$8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'Q254'!$C$9:$C$13</c:f>
              <c:numCache>
                <c:formatCode>0%</c:formatCode>
                <c:ptCount val="5"/>
                <c:pt idx="0">
                  <c:v>9.0909090909090912E-2</c:v>
                </c:pt>
                <c:pt idx="1">
                  <c:v>0.15909090909090909</c:v>
                </c:pt>
                <c:pt idx="2">
                  <c:v>0.11363636363636363</c:v>
                </c:pt>
                <c:pt idx="3">
                  <c:v>0</c:v>
                </c:pt>
                <c:pt idx="4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14-4EAC-9E32-8AD1B3829C45}"/>
            </c:ext>
          </c:extLst>
        </c:ser>
        <c:ser>
          <c:idx val="0"/>
          <c:order val="2"/>
          <c:tx>
            <c:strRef>
              <c:f>'Q254'!$D$8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'Q254'!$D$9:$D$13</c:f>
              <c:numCache>
                <c:formatCode>0%</c:formatCode>
                <c:ptCount val="5"/>
                <c:pt idx="0">
                  <c:v>0.18181818181818182</c:v>
                </c:pt>
                <c:pt idx="1">
                  <c:v>0.54545454545454541</c:v>
                </c:pt>
                <c:pt idx="2">
                  <c:v>0.22727272727272727</c:v>
                </c:pt>
                <c:pt idx="3">
                  <c:v>0</c:v>
                </c:pt>
                <c:pt idx="4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14-4EAC-9E32-8AD1B3829C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'Q195'!$B$9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'Q195'!$B$10:$B$11</c:f>
              <c:numCache>
                <c:formatCode>0%</c:formatCode>
                <c:ptCount val="2"/>
                <c:pt idx="0">
                  <c:v>0.27659574468085107</c:v>
                </c:pt>
                <c:pt idx="1">
                  <c:v>0.36170212765957449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1-4490-9DF0-E6ADE119A759}"/>
            </c:ext>
          </c:extLst>
        </c:ser>
        <c:ser>
          <c:idx val="1"/>
          <c:order val="1"/>
          <c:tx>
            <c:strRef>
              <c:f>'Q195'!$C$9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'Q195'!$C$10:$C$11</c:f>
              <c:numCache>
                <c:formatCode>0%</c:formatCode>
                <c:ptCount val="2"/>
                <c:pt idx="0">
                  <c:v>6.3829787234042548E-2</c:v>
                </c:pt>
                <c:pt idx="1">
                  <c:v>0.2978723404255319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1-4490-9DF0-E6ADE119A759}"/>
            </c:ext>
          </c:extLst>
        </c:ser>
        <c:ser>
          <c:idx val="2"/>
          <c:order val="2"/>
          <c:tx>
            <c:strRef>
              <c:f>'Q195'!$D$9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'Q195'!$D$10:$D$11</c:f>
              <c:numCache>
                <c:formatCode>0%</c:formatCode>
                <c:ptCount val="2"/>
                <c:pt idx="0">
                  <c:v>0.34042553191489361</c:v>
                </c:pt>
                <c:pt idx="1">
                  <c:v>0.65957446808510634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91-4490-9DF0-E6ADE119A7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'Q255'!$B$9:$B$13</c:f>
              <c:numCache>
                <c:formatCode>0%</c:formatCode>
                <c:ptCount val="5"/>
                <c:pt idx="0">
                  <c:v>6.9767441860465115E-2</c:v>
                </c:pt>
                <c:pt idx="1">
                  <c:v>0.23255813953488372</c:v>
                </c:pt>
                <c:pt idx="2">
                  <c:v>0.18604651162790697</c:v>
                </c:pt>
                <c:pt idx="3">
                  <c:v>0</c:v>
                </c:pt>
                <c:pt idx="4">
                  <c:v>0.13953488372093023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0-436D-9F2F-036E3F2B64DC}"/>
            </c:ext>
          </c:extLst>
        </c:ser>
        <c:ser>
          <c:idx val="2"/>
          <c:order val="1"/>
          <c:tx>
            <c:strRef>
              <c:f>'Q255'!$C$8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'Q255'!$C$9:$C$13</c:f>
              <c:numCache>
                <c:formatCode>0%</c:formatCode>
                <c:ptCount val="5"/>
                <c:pt idx="0">
                  <c:v>9.3023255813953487E-2</c:v>
                </c:pt>
                <c:pt idx="1">
                  <c:v>0.16279069767441862</c:v>
                </c:pt>
                <c:pt idx="2">
                  <c:v>9.3023255813953487E-2</c:v>
                </c:pt>
                <c:pt idx="3">
                  <c:v>0</c:v>
                </c:pt>
                <c:pt idx="4">
                  <c:v>2.3255813953488372E-2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0-436D-9F2F-036E3F2B64DC}"/>
            </c:ext>
          </c:extLst>
        </c:ser>
        <c:ser>
          <c:idx val="0"/>
          <c:order val="2"/>
          <c:tx>
            <c:strRef>
              <c:f>'Q255'!$D$8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'Q255'!$A$9:$A$13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 </c:v>
                </c:pt>
                <c:pt idx="4">
                  <c:v>Discordo totalmente</c:v>
                </c:pt>
              </c:strCache>
            </c:strRef>
          </c:cat>
          <c:val>
            <c:numRef>
              <c:f>'Q255'!$D$9:$D$13</c:f>
              <c:numCache>
                <c:formatCode>0%</c:formatCode>
                <c:ptCount val="5"/>
                <c:pt idx="0">
                  <c:v>0.16279069767441862</c:v>
                </c:pt>
                <c:pt idx="1">
                  <c:v>0.39534883720930236</c:v>
                </c:pt>
                <c:pt idx="2">
                  <c:v>0.27906976744186046</c:v>
                </c:pt>
                <c:pt idx="3">
                  <c:v>0</c:v>
                </c:pt>
                <c:pt idx="4">
                  <c:v>0.16279069767441862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50-436D-9F2F-036E3F2B64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'Q256'!$B$10:$B$11</c:f>
              <c:numCache>
                <c:formatCode>0%</c:formatCode>
                <c:ptCount val="2"/>
                <c:pt idx="0">
                  <c:v>0.21276595744680851</c:v>
                </c:pt>
                <c:pt idx="1">
                  <c:v>0.42553191489361702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F-44B3-9CD6-C1BC01B97348}"/>
            </c:ext>
          </c:extLst>
        </c:ser>
        <c:ser>
          <c:idx val="2"/>
          <c:order val="1"/>
          <c:tx>
            <c:strRef>
              <c:f>'Q256'!$C$9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'Q256'!$C$10:$C$11</c:f>
              <c:numCache>
                <c:formatCode>0%</c:formatCode>
                <c:ptCount val="2"/>
                <c:pt idx="0">
                  <c:v>0.25531914893617019</c:v>
                </c:pt>
                <c:pt idx="1">
                  <c:v>0.10638297872340426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F-44B3-9CD6-C1BC01B97348}"/>
            </c:ext>
          </c:extLst>
        </c:ser>
        <c:ser>
          <c:idx val="0"/>
          <c:order val="2"/>
          <c:tx>
            <c:strRef>
              <c:f>'Q256'!$D$9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'Q256'!$D$10:$D$11</c:f>
              <c:numCache>
                <c:formatCode>0%</c:formatCode>
                <c:ptCount val="2"/>
                <c:pt idx="0">
                  <c:v>0.46808510638297873</c:v>
                </c:pt>
                <c:pt idx="1">
                  <c:v>0.53191489361702127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F-44B3-9CD6-C1BC01B973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'Q257'!$B$9:$B$14</c:f>
              <c:numCache>
                <c:formatCode>0%</c:formatCode>
                <c:ptCount val="6"/>
                <c:pt idx="0">
                  <c:v>0</c:v>
                </c:pt>
                <c:pt idx="1">
                  <c:v>0.22727272727272727</c:v>
                </c:pt>
                <c:pt idx="2">
                  <c:v>0.13636363636363635</c:v>
                </c:pt>
                <c:pt idx="3">
                  <c:v>4.5454545454545456E-2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1-472A-BEE4-45A1CF5C75CF}"/>
            </c:ext>
          </c:extLst>
        </c:ser>
        <c:ser>
          <c:idx val="2"/>
          <c:order val="1"/>
          <c:tx>
            <c:strRef>
              <c:f>'Q257'!$C$8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'Q257'!$C$9:$C$14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0.22727272727272727</c:v>
                </c:pt>
                <c:pt idx="2">
                  <c:v>0.13636363636363635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1-472A-BEE4-45A1CF5C75CF}"/>
            </c:ext>
          </c:extLst>
        </c:ser>
        <c:ser>
          <c:idx val="0"/>
          <c:order val="2"/>
          <c:tx>
            <c:strRef>
              <c:f>'Q257'!$D$8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'Q257'!$D$9:$D$14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0.45454545454545453</c:v>
                </c:pt>
                <c:pt idx="2">
                  <c:v>0.27272727272727271</c:v>
                </c:pt>
                <c:pt idx="3">
                  <c:v>9.0909090909090912E-2</c:v>
                </c:pt>
                <c:pt idx="4">
                  <c:v>4.5454545454545456E-2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E1-472A-BEE4-45A1CF5C75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'Q258'!$B$9:$B$14</c:f>
              <c:numCache>
                <c:formatCode>0%</c:formatCode>
                <c:ptCount val="6"/>
                <c:pt idx="0">
                  <c:v>0</c:v>
                </c:pt>
                <c:pt idx="1">
                  <c:v>0.18181818181818182</c:v>
                </c:pt>
                <c:pt idx="2">
                  <c:v>0.18181818181818182</c:v>
                </c:pt>
                <c:pt idx="3">
                  <c:v>4.5454545454545456E-2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5-4D23-B0D5-7840E383FAEA}"/>
            </c:ext>
          </c:extLst>
        </c:ser>
        <c:ser>
          <c:idx val="2"/>
          <c:order val="1"/>
          <c:tx>
            <c:strRef>
              <c:f>'Q258'!$C$8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0.22727272727272727</c:v>
                </c:pt>
                <c:pt idx="2">
                  <c:v>4.5454545454545456E-2</c:v>
                </c:pt>
                <c:pt idx="3">
                  <c:v>0.18181818181818182</c:v>
                </c:pt>
                <c:pt idx="4">
                  <c:v>4.5454545454545456E-2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65-4D23-B0D5-7840E383FAEA}"/>
            </c:ext>
          </c:extLst>
        </c:ser>
        <c:ser>
          <c:idx val="0"/>
          <c:order val="2"/>
          <c:tx>
            <c:strRef>
              <c:f>'Q258'!$D$8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'Q258'!$D$9:$D$14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0.40909090909090906</c:v>
                </c:pt>
                <c:pt idx="2">
                  <c:v>0.22727272727272729</c:v>
                </c:pt>
                <c:pt idx="3">
                  <c:v>0.22727272727272729</c:v>
                </c:pt>
                <c:pt idx="4">
                  <c:v>4.5454545454545456E-2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5-4D23-B0D5-7840E383FA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'Q259'!$B$9:$B$14</c:f>
              <c:numCache>
                <c:formatCode>0%</c:formatCode>
                <c:ptCount val="6"/>
                <c:pt idx="0">
                  <c:v>0</c:v>
                </c:pt>
                <c:pt idx="1">
                  <c:v>0.27272727272727271</c:v>
                </c:pt>
                <c:pt idx="2">
                  <c:v>4.5454545454545456E-2</c:v>
                </c:pt>
                <c:pt idx="3">
                  <c:v>9.0909090909090912E-2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2-4BEA-B580-71F042BA576B}"/>
            </c:ext>
          </c:extLst>
        </c:ser>
        <c:ser>
          <c:idx val="2"/>
          <c:order val="1"/>
          <c:tx>
            <c:strRef>
              <c:f>'Q259'!$C$8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0.22727272727272727</c:v>
                </c:pt>
                <c:pt idx="2">
                  <c:v>0.22727272727272727</c:v>
                </c:pt>
                <c:pt idx="3">
                  <c:v>4.5454545454545456E-2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2-4BEA-B580-71F042BA576B}"/>
            </c:ext>
          </c:extLst>
        </c:ser>
        <c:ser>
          <c:idx val="0"/>
          <c:order val="2"/>
          <c:tx>
            <c:strRef>
              <c:f>'Q259'!$D$8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'Q259'!$D$9:$D$14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0.5</c:v>
                </c:pt>
                <c:pt idx="2">
                  <c:v>0.27272727272727271</c:v>
                </c:pt>
                <c:pt idx="3">
                  <c:v>0.13636363636363635</c:v>
                </c:pt>
                <c:pt idx="4">
                  <c:v>0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2-4BEA-B580-71F042BA57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'Q260'!$B$9:$B$14</c:f>
              <c:numCache>
                <c:formatCode>0%</c:formatCode>
                <c:ptCount val="6"/>
                <c:pt idx="0">
                  <c:v>0</c:v>
                </c:pt>
                <c:pt idx="1">
                  <c:v>0.22727272727272727</c:v>
                </c:pt>
                <c:pt idx="2">
                  <c:v>9.0909090909090912E-2</c:v>
                </c:pt>
                <c:pt idx="3">
                  <c:v>4.5454545454545456E-2</c:v>
                </c:pt>
                <c:pt idx="4">
                  <c:v>0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7-4740-B5D0-53B7EA36183F}"/>
            </c:ext>
          </c:extLst>
        </c:ser>
        <c:ser>
          <c:idx val="2"/>
          <c:order val="1"/>
          <c:tx>
            <c:strRef>
              <c:f>'Q260'!$C$8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'Q260'!$C$9:$C$14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0.18181818181818182</c:v>
                </c:pt>
                <c:pt idx="2">
                  <c:v>0.18181818181818182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F7-4740-B5D0-53B7EA36183F}"/>
            </c:ext>
          </c:extLst>
        </c:ser>
        <c:ser>
          <c:idx val="0"/>
          <c:order val="2"/>
          <c:tx>
            <c:strRef>
              <c:f>'Q260'!$D$8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'Q260'!$D$9:$D$14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0.40909090909090906</c:v>
                </c:pt>
                <c:pt idx="2">
                  <c:v>0.27272727272727271</c:v>
                </c:pt>
                <c:pt idx="3">
                  <c:v>9.0909090909090912E-2</c:v>
                </c:pt>
                <c:pt idx="4">
                  <c:v>4.5454545454545456E-2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F7-4740-B5D0-53B7EA3618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'Q261'!$B$9:$B$14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0.22727272727272727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3-4396-8D84-B078B895A5FF}"/>
            </c:ext>
          </c:extLst>
        </c:ser>
        <c:ser>
          <c:idx val="2"/>
          <c:order val="1"/>
          <c:tx>
            <c:strRef>
              <c:f>'Q261'!$C$8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0.18181818181818182</c:v>
                </c:pt>
                <c:pt idx="2">
                  <c:v>0.18181818181818182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33-4396-8D84-B078B895A5FF}"/>
            </c:ext>
          </c:extLst>
        </c:ser>
        <c:ser>
          <c:idx val="0"/>
          <c:order val="2"/>
          <c:tx>
            <c:strRef>
              <c:f>'Q261'!$D$8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'Q261'!$D$9:$D$14</c:f>
              <c:numCache>
                <c:formatCode>0%</c:formatCode>
                <c:ptCount val="6"/>
                <c:pt idx="0">
                  <c:v>9.0909090909090912E-2</c:v>
                </c:pt>
                <c:pt idx="1">
                  <c:v>0.36363636363636365</c:v>
                </c:pt>
                <c:pt idx="2">
                  <c:v>0.40909090909090906</c:v>
                </c:pt>
                <c:pt idx="3">
                  <c:v>4.5454545454545456E-2</c:v>
                </c:pt>
                <c:pt idx="4">
                  <c:v>4.5454545454545456E-2</c:v>
                </c:pt>
                <c:pt idx="5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33-4396-8D84-B078B895A5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'Q262'!$B$9:$B$14</c:f>
              <c:numCache>
                <c:formatCode>0%</c:formatCode>
                <c:ptCount val="6"/>
                <c:pt idx="0">
                  <c:v>0</c:v>
                </c:pt>
                <c:pt idx="1">
                  <c:v>0.18181818181818182</c:v>
                </c:pt>
                <c:pt idx="2">
                  <c:v>0.18181818181818182</c:v>
                </c:pt>
                <c:pt idx="3">
                  <c:v>0</c:v>
                </c:pt>
                <c:pt idx="4">
                  <c:v>0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5-4FEE-9F37-D44881201C3E}"/>
            </c:ext>
          </c:extLst>
        </c:ser>
        <c:ser>
          <c:idx val="2"/>
          <c:order val="1"/>
          <c:tx>
            <c:strRef>
              <c:f>'Q262'!$C$8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0.22727272727272727</c:v>
                </c:pt>
                <c:pt idx="2">
                  <c:v>0.13636363636363635</c:v>
                </c:pt>
                <c:pt idx="3">
                  <c:v>0</c:v>
                </c:pt>
                <c:pt idx="4">
                  <c:v>4.5454545454545456E-2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5-4FEE-9F37-D44881201C3E}"/>
            </c:ext>
          </c:extLst>
        </c:ser>
        <c:ser>
          <c:idx val="0"/>
          <c:order val="2"/>
          <c:tx>
            <c:strRef>
              <c:f>'Q262'!$D$8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'Q262'!$D$9:$D$14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0.40909090909090906</c:v>
                </c:pt>
                <c:pt idx="2">
                  <c:v>0.31818181818181818</c:v>
                </c:pt>
                <c:pt idx="3">
                  <c:v>0</c:v>
                </c:pt>
                <c:pt idx="4">
                  <c:v>4.5454545454545456E-2</c:v>
                </c:pt>
                <c:pt idx="5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25-4FEE-9F37-D44881201C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'Q263'!$B$9:$B$14</c:f>
              <c:numCache>
                <c:formatCode>0%</c:formatCode>
                <c:ptCount val="6"/>
                <c:pt idx="0">
                  <c:v>0</c:v>
                </c:pt>
                <c:pt idx="1">
                  <c:v>0.13636363636363635</c:v>
                </c:pt>
                <c:pt idx="2">
                  <c:v>0.13636363636363635</c:v>
                </c:pt>
                <c:pt idx="3">
                  <c:v>0</c:v>
                </c:pt>
                <c:pt idx="4">
                  <c:v>0</c:v>
                </c:pt>
                <c:pt idx="5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2-42BB-9FC3-41A1FA635880}"/>
            </c:ext>
          </c:extLst>
        </c:ser>
        <c:ser>
          <c:idx val="2"/>
          <c:order val="1"/>
          <c:tx>
            <c:strRef>
              <c:f>'Q263'!$C$8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'Q263'!$C$9:$C$14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0.13636363636363635</c:v>
                </c:pt>
                <c:pt idx="2">
                  <c:v>0.22727272727272727</c:v>
                </c:pt>
                <c:pt idx="3">
                  <c:v>0</c:v>
                </c:pt>
                <c:pt idx="4">
                  <c:v>4.5454545454545456E-2</c:v>
                </c:pt>
                <c:pt idx="5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2-42BB-9FC3-41A1FA635880}"/>
            </c:ext>
          </c:extLst>
        </c:ser>
        <c:ser>
          <c:idx val="0"/>
          <c:order val="2"/>
          <c:tx>
            <c:strRef>
              <c:f>'Q263'!$D$8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'Q263'!$D$9:$D$14</c:f>
              <c:numCache>
                <c:formatCode>0%</c:formatCode>
                <c:ptCount val="6"/>
                <c:pt idx="0">
                  <c:v>4.5454545454545456E-2</c:v>
                </c:pt>
                <c:pt idx="1">
                  <c:v>0.27272727272727271</c:v>
                </c:pt>
                <c:pt idx="2">
                  <c:v>0.36363636363636365</c:v>
                </c:pt>
                <c:pt idx="3">
                  <c:v>0</c:v>
                </c:pt>
                <c:pt idx="4">
                  <c:v>4.5454545454545456E-2</c:v>
                </c:pt>
                <c:pt idx="5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2-42BB-9FC3-41A1FA6358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'Q264'!$B$9:$B$14</c:f>
              <c:numCache>
                <c:formatCode>0%</c:formatCode>
                <c:ptCount val="6"/>
                <c:pt idx="0">
                  <c:v>8.6956521739130432E-2</c:v>
                </c:pt>
                <c:pt idx="1">
                  <c:v>0.19565217391304349</c:v>
                </c:pt>
                <c:pt idx="2">
                  <c:v>0.2608695652173913</c:v>
                </c:pt>
                <c:pt idx="3">
                  <c:v>4.3478260869565216E-2</c:v>
                </c:pt>
                <c:pt idx="4">
                  <c:v>4.3478260869565216E-2</c:v>
                </c:pt>
                <c:pt idx="5">
                  <c:v>2.1739130434782608E-2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6-4C5C-907F-8995106F9229}"/>
            </c:ext>
          </c:extLst>
        </c:ser>
        <c:ser>
          <c:idx val="2"/>
          <c:order val="1"/>
          <c:tx>
            <c:strRef>
              <c:f>'Q264'!$C$8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'Q264'!$C$9:$C$14</c:f>
              <c:numCache>
                <c:formatCode>0%</c:formatCode>
                <c:ptCount val="6"/>
                <c:pt idx="0">
                  <c:v>6.5217391304347824E-2</c:v>
                </c:pt>
                <c:pt idx="1">
                  <c:v>0.19565217391304349</c:v>
                </c:pt>
                <c:pt idx="2">
                  <c:v>4.3478260869565216E-2</c:v>
                </c:pt>
                <c:pt idx="3">
                  <c:v>2.1739130434782608E-2</c:v>
                </c:pt>
                <c:pt idx="4">
                  <c:v>2.1739130434782608E-2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6-4C5C-907F-8995106F9229}"/>
            </c:ext>
          </c:extLst>
        </c:ser>
        <c:ser>
          <c:idx val="0"/>
          <c:order val="2"/>
          <c:tx>
            <c:strRef>
              <c:f>'Q264'!$D$8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'Q264'!$D$9:$D$14</c:f>
              <c:numCache>
                <c:formatCode>0%</c:formatCode>
                <c:ptCount val="6"/>
                <c:pt idx="0">
                  <c:v>0.15217391304347827</c:v>
                </c:pt>
                <c:pt idx="1">
                  <c:v>0.39130434782608697</c:v>
                </c:pt>
                <c:pt idx="2">
                  <c:v>0.30434782608695654</c:v>
                </c:pt>
                <c:pt idx="3">
                  <c:v>6.5217391304347824E-2</c:v>
                </c:pt>
                <c:pt idx="4">
                  <c:v>6.5217391304347824E-2</c:v>
                </c:pt>
                <c:pt idx="5">
                  <c:v>2.1739130434782608E-2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56-4C5C-907F-8995106F92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'Q196'!$B$9:$B$14</c:f>
              <c:numCache>
                <c:formatCode>0%</c:formatCode>
                <c:ptCount val="6"/>
                <c:pt idx="0">
                  <c:v>0.125</c:v>
                </c:pt>
                <c:pt idx="1">
                  <c:v>0.5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B-43BE-89B9-1EE8298B3290}"/>
            </c:ext>
          </c:extLst>
        </c:ser>
        <c:ser>
          <c:idx val="2"/>
          <c:order val="1"/>
          <c:tx>
            <c:strRef>
              <c:f>'Q196'!$C$8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'Q196'!$C$9:$C$14</c:f>
              <c:numCache>
                <c:formatCode>0%</c:formatCode>
                <c:ptCount val="6"/>
                <c:pt idx="0">
                  <c:v>0</c:v>
                </c:pt>
                <c:pt idx="1">
                  <c:v>0.1875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B-43BE-89B9-1EE8298B3290}"/>
            </c:ext>
          </c:extLst>
        </c:ser>
        <c:ser>
          <c:idx val="0"/>
          <c:order val="2"/>
          <c:tx>
            <c:strRef>
              <c:f>'Q196'!$D$8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'Q196'!$D$9:$D$14</c:f>
              <c:numCache>
                <c:formatCode>0%</c:formatCode>
                <c:ptCount val="6"/>
                <c:pt idx="0">
                  <c:v>0.125</c:v>
                </c:pt>
                <c:pt idx="1">
                  <c:v>0.6875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1B-43BE-89B9-1EE8298B32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'Q265'!$B$9:$B$14</c:f>
              <c:numCache>
                <c:formatCode>0%</c:formatCode>
                <c:ptCount val="6"/>
                <c:pt idx="0">
                  <c:v>8.6956521739130432E-2</c:v>
                </c:pt>
                <c:pt idx="1">
                  <c:v>0.17391304347826086</c:v>
                </c:pt>
                <c:pt idx="2">
                  <c:v>0.21739130434782608</c:v>
                </c:pt>
                <c:pt idx="3">
                  <c:v>0.10869565217391304</c:v>
                </c:pt>
                <c:pt idx="4">
                  <c:v>4.3478260869565216E-2</c:v>
                </c:pt>
                <c:pt idx="5">
                  <c:v>2.1739130434782608E-2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C-4082-9C12-E6E152A75629}"/>
            </c:ext>
          </c:extLst>
        </c:ser>
        <c:ser>
          <c:idx val="2"/>
          <c:order val="1"/>
          <c:tx>
            <c:strRef>
              <c:f>'Q265'!$C$8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'Q265'!$C$9:$C$14</c:f>
              <c:numCache>
                <c:formatCode>0%</c:formatCode>
                <c:ptCount val="6"/>
                <c:pt idx="0">
                  <c:v>6.5217391304347824E-2</c:v>
                </c:pt>
                <c:pt idx="1">
                  <c:v>0.19565217391304349</c:v>
                </c:pt>
                <c:pt idx="2">
                  <c:v>2.1739130434782608E-2</c:v>
                </c:pt>
                <c:pt idx="3">
                  <c:v>4.3478260869565216E-2</c:v>
                </c:pt>
                <c:pt idx="4">
                  <c:v>2.1739130434782608E-2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C-4082-9C12-E6E152A75629}"/>
            </c:ext>
          </c:extLst>
        </c:ser>
        <c:ser>
          <c:idx val="0"/>
          <c:order val="2"/>
          <c:tx>
            <c:strRef>
              <c:f>'Q265'!$D$8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'Q265'!$D$9:$D$14</c:f>
              <c:numCache>
                <c:formatCode>0%</c:formatCode>
                <c:ptCount val="6"/>
                <c:pt idx="0">
                  <c:v>0.15217391304347827</c:v>
                </c:pt>
                <c:pt idx="1">
                  <c:v>0.36956521739130432</c:v>
                </c:pt>
                <c:pt idx="2">
                  <c:v>0.2391304347826087</c:v>
                </c:pt>
                <c:pt idx="3">
                  <c:v>0.15217391304347827</c:v>
                </c:pt>
                <c:pt idx="4">
                  <c:v>6.5217391304347824E-2</c:v>
                </c:pt>
                <c:pt idx="5">
                  <c:v>2.1739130434782608E-2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C-4082-9C12-E6E152A756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'Q266'!$B$9:$B$14</c:f>
              <c:numCache>
                <c:formatCode>0%</c:formatCode>
                <c:ptCount val="6"/>
                <c:pt idx="0">
                  <c:v>2.1739130434782608E-2</c:v>
                </c:pt>
                <c:pt idx="1">
                  <c:v>8.6956521739130432E-2</c:v>
                </c:pt>
                <c:pt idx="2">
                  <c:v>0.17391304347826086</c:v>
                </c:pt>
                <c:pt idx="3">
                  <c:v>6.5217391304347824E-2</c:v>
                </c:pt>
                <c:pt idx="4">
                  <c:v>4.3478260869565216E-2</c:v>
                </c:pt>
                <c:pt idx="5">
                  <c:v>0.2608695652173913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B-4BE8-96CA-2182613B63BA}"/>
            </c:ext>
          </c:extLst>
        </c:ser>
        <c:ser>
          <c:idx val="2"/>
          <c:order val="1"/>
          <c:tx>
            <c:strRef>
              <c:f>'Q266'!$C$8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'Q266'!$C$9:$C$14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0.13043478260869565</c:v>
                </c:pt>
                <c:pt idx="2">
                  <c:v>2.1739130434782608E-2</c:v>
                </c:pt>
                <c:pt idx="3">
                  <c:v>0</c:v>
                </c:pt>
                <c:pt idx="4">
                  <c:v>4.3478260869565216E-2</c:v>
                </c:pt>
                <c:pt idx="5">
                  <c:v>0.10869565217391304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B-4BE8-96CA-2182613B63BA}"/>
            </c:ext>
          </c:extLst>
        </c:ser>
        <c:ser>
          <c:idx val="0"/>
          <c:order val="2"/>
          <c:tx>
            <c:strRef>
              <c:f>'Q266'!$D$8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'Q266'!$D$9:$D$14</c:f>
              <c:numCache>
                <c:formatCode>0%</c:formatCode>
                <c:ptCount val="6"/>
                <c:pt idx="0">
                  <c:v>6.5217391304347824E-2</c:v>
                </c:pt>
                <c:pt idx="1">
                  <c:v>0.21739130434782608</c:v>
                </c:pt>
                <c:pt idx="2">
                  <c:v>0.19565217391304346</c:v>
                </c:pt>
                <c:pt idx="3">
                  <c:v>6.5217391304347824E-2</c:v>
                </c:pt>
                <c:pt idx="4">
                  <c:v>8.6956521739130432E-2</c:v>
                </c:pt>
                <c:pt idx="5">
                  <c:v>0.36956521739130432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B-4BE8-96CA-2182613B63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'Q267'!$B$9:$B$14</c:f>
              <c:numCache>
                <c:formatCode>0%</c:formatCode>
                <c:ptCount val="6"/>
                <c:pt idx="0">
                  <c:v>2.1739130434782608E-2</c:v>
                </c:pt>
                <c:pt idx="1">
                  <c:v>4.3478260869565216E-2</c:v>
                </c:pt>
                <c:pt idx="2">
                  <c:v>0.21739130434782608</c:v>
                </c:pt>
                <c:pt idx="3">
                  <c:v>6.5217391304347824E-2</c:v>
                </c:pt>
                <c:pt idx="4">
                  <c:v>0</c:v>
                </c:pt>
                <c:pt idx="5">
                  <c:v>0.30434782608695654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8-4227-968E-7F96B8BD6970}"/>
            </c:ext>
          </c:extLst>
        </c:ser>
        <c:ser>
          <c:idx val="2"/>
          <c:order val="1"/>
          <c:tx>
            <c:strRef>
              <c:f>'Q267'!$C$8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'Q267'!$C$9:$C$14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0.15217391304347827</c:v>
                </c:pt>
                <c:pt idx="2">
                  <c:v>0</c:v>
                </c:pt>
                <c:pt idx="3">
                  <c:v>0</c:v>
                </c:pt>
                <c:pt idx="4">
                  <c:v>4.3478260869565216E-2</c:v>
                </c:pt>
                <c:pt idx="5">
                  <c:v>0.10869565217391304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78-4227-968E-7F96B8BD6970}"/>
            </c:ext>
          </c:extLst>
        </c:ser>
        <c:ser>
          <c:idx val="0"/>
          <c:order val="2"/>
          <c:tx>
            <c:strRef>
              <c:f>'Q267'!$D$8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'Q267'!$D$9:$D$14</c:f>
              <c:numCache>
                <c:formatCode>0%</c:formatCode>
                <c:ptCount val="6"/>
                <c:pt idx="0">
                  <c:v>6.5217391304347824E-2</c:v>
                </c:pt>
                <c:pt idx="1">
                  <c:v>0.19565217391304349</c:v>
                </c:pt>
                <c:pt idx="2">
                  <c:v>0.21739130434782608</c:v>
                </c:pt>
                <c:pt idx="3">
                  <c:v>6.5217391304347824E-2</c:v>
                </c:pt>
                <c:pt idx="4">
                  <c:v>4.3478260869565216E-2</c:v>
                </c:pt>
                <c:pt idx="5">
                  <c:v>0.41304347826086957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78-4227-968E-7F96B8BD69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'Q268'!$B$9:$B$14</c:f>
              <c:numCache>
                <c:formatCode>0%</c:formatCode>
                <c:ptCount val="6"/>
                <c:pt idx="0">
                  <c:v>0</c:v>
                </c:pt>
                <c:pt idx="1">
                  <c:v>0.2608695652173913</c:v>
                </c:pt>
                <c:pt idx="2">
                  <c:v>0.15217391304347827</c:v>
                </c:pt>
                <c:pt idx="3">
                  <c:v>8.6956521739130432E-2</c:v>
                </c:pt>
                <c:pt idx="4">
                  <c:v>6.5217391304347824E-2</c:v>
                </c:pt>
                <c:pt idx="5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9-4546-BF1F-7607034CB177}"/>
            </c:ext>
          </c:extLst>
        </c:ser>
        <c:ser>
          <c:idx val="2"/>
          <c:order val="1"/>
          <c:tx>
            <c:strRef>
              <c:f>'Q268'!$C$8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'Q268'!$C$9:$C$14</c:f>
              <c:numCache>
                <c:formatCode>0%</c:formatCode>
                <c:ptCount val="6"/>
                <c:pt idx="0">
                  <c:v>0.10869565217391304</c:v>
                </c:pt>
                <c:pt idx="1">
                  <c:v>6.5217391304347824E-2</c:v>
                </c:pt>
                <c:pt idx="2">
                  <c:v>6.5217391304347824E-2</c:v>
                </c:pt>
                <c:pt idx="3">
                  <c:v>4.3478260869565216E-2</c:v>
                </c:pt>
                <c:pt idx="4">
                  <c:v>4.3478260869565216E-2</c:v>
                </c:pt>
                <c:pt idx="5">
                  <c:v>2.1739130434782608E-2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C9-4546-BF1F-7607034CB177}"/>
            </c:ext>
          </c:extLst>
        </c:ser>
        <c:ser>
          <c:idx val="0"/>
          <c:order val="2"/>
          <c:tx>
            <c:strRef>
              <c:f>'Q268'!$D$8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'Q268'!$D$9:$D$14</c:f>
              <c:numCache>
                <c:formatCode>0%</c:formatCode>
                <c:ptCount val="6"/>
                <c:pt idx="0">
                  <c:v>0.10869565217391304</c:v>
                </c:pt>
                <c:pt idx="1">
                  <c:v>0.32608695652173914</c:v>
                </c:pt>
                <c:pt idx="2">
                  <c:v>0.21739130434782611</c:v>
                </c:pt>
                <c:pt idx="3">
                  <c:v>0.13043478260869565</c:v>
                </c:pt>
                <c:pt idx="4">
                  <c:v>0.10869565217391304</c:v>
                </c:pt>
                <c:pt idx="5">
                  <c:v>0.10869565217391304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C9-4546-BF1F-7607034CB1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'Q269'!$B$9:$B$14</c:f>
              <c:numCache>
                <c:formatCode>0%</c:formatCode>
                <c:ptCount val="6"/>
                <c:pt idx="0">
                  <c:v>0</c:v>
                </c:pt>
                <c:pt idx="1">
                  <c:v>0.2391304347826087</c:v>
                </c:pt>
                <c:pt idx="2">
                  <c:v>0.15217391304347827</c:v>
                </c:pt>
                <c:pt idx="3">
                  <c:v>0.10869565217391304</c:v>
                </c:pt>
                <c:pt idx="4">
                  <c:v>6.5217391304347824E-2</c:v>
                </c:pt>
                <c:pt idx="5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3-429D-BAF3-4A8662DCF0F7}"/>
            </c:ext>
          </c:extLst>
        </c:ser>
        <c:ser>
          <c:idx val="2"/>
          <c:order val="1"/>
          <c:tx>
            <c:strRef>
              <c:f>'Q269'!$C$8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'Q269'!$C$9:$C$14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0.10869565217391304</c:v>
                </c:pt>
                <c:pt idx="2">
                  <c:v>8.6956521739130432E-2</c:v>
                </c:pt>
                <c:pt idx="3">
                  <c:v>2.1739130434782608E-2</c:v>
                </c:pt>
                <c:pt idx="4">
                  <c:v>6.5217391304347824E-2</c:v>
                </c:pt>
                <c:pt idx="5">
                  <c:v>2.1739130434782608E-2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3-429D-BAF3-4A8662DCF0F7}"/>
            </c:ext>
          </c:extLst>
        </c:ser>
        <c:ser>
          <c:idx val="0"/>
          <c:order val="2"/>
          <c:tx>
            <c:strRef>
              <c:f>'Q269'!$D$8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'Q269'!$D$9:$D$14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0.34782608695652173</c:v>
                </c:pt>
                <c:pt idx="2">
                  <c:v>0.2391304347826087</c:v>
                </c:pt>
                <c:pt idx="3">
                  <c:v>0.13043478260869565</c:v>
                </c:pt>
                <c:pt idx="4">
                  <c:v>0.13043478260869565</c:v>
                </c:pt>
                <c:pt idx="5">
                  <c:v>0.10869565217391304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3-429D-BAF3-4A8662DCF0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'Q270'!$B$9:$B$14</c:f>
              <c:numCache>
                <c:formatCode>0%</c:formatCode>
                <c:ptCount val="6"/>
                <c:pt idx="0">
                  <c:v>0</c:v>
                </c:pt>
                <c:pt idx="1">
                  <c:v>4.3478260869565216E-2</c:v>
                </c:pt>
                <c:pt idx="2">
                  <c:v>0.17391304347826086</c:v>
                </c:pt>
                <c:pt idx="3">
                  <c:v>6.5217391304347824E-2</c:v>
                </c:pt>
                <c:pt idx="4">
                  <c:v>0.10869565217391304</c:v>
                </c:pt>
                <c:pt idx="5">
                  <c:v>0.2608695652173913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3-45BE-8C94-71490D92B675}"/>
            </c:ext>
          </c:extLst>
        </c:ser>
        <c:ser>
          <c:idx val="2"/>
          <c:order val="1"/>
          <c:tx>
            <c:strRef>
              <c:f>'Q270'!$C$8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'Q270'!$C$9:$C$14</c:f>
              <c:numCache>
                <c:formatCode>0%</c:formatCode>
                <c:ptCount val="6"/>
                <c:pt idx="0">
                  <c:v>6.5217391304347824E-2</c:v>
                </c:pt>
                <c:pt idx="1">
                  <c:v>8.6956521739130432E-2</c:v>
                </c:pt>
                <c:pt idx="2">
                  <c:v>2.1739130434782608E-2</c:v>
                </c:pt>
                <c:pt idx="3">
                  <c:v>4.3478260869565216E-2</c:v>
                </c:pt>
                <c:pt idx="4">
                  <c:v>4.3478260869565216E-2</c:v>
                </c:pt>
                <c:pt idx="5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13-45BE-8C94-71490D92B675}"/>
            </c:ext>
          </c:extLst>
        </c:ser>
        <c:ser>
          <c:idx val="0"/>
          <c:order val="2"/>
          <c:tx>
            <c:strRef>
              <c:f>'Q270'!$D$8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'Q270'!$D$9:$D$14</c:f>
              <c:numCache>
                <c:formatCode>0%</c:formatCode>
                <c:ptCount val="6"/>
                <c:pt idx="0">
                  <c:v>6.5217391304347824E-2</c:v>
                </c:pt>
                <c:pt idx="1">
                  <c:v>0.13043478260869565</c:v>
                </c:pt>
                <c:pt idx="2">
                  <c:v>0.19565217391304346</c:v>
                </c:pt>
                <c:pt idx="3">
                  <c:v>0.10869565217391304</c:v>
                </c:pt>
                <c:pt idx="4">
                  <c:v>0.15217391304347827</c:v>
                </c:pt>
                <c:pt idx="5">
                  <c:v>0.34782608695652173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13-45BE-8C94-71490D92B6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'Q271'!$B$9:$B$14</c:f>
              <c:numCache>
                <c:formatCode>0%</c:formatCode>
                <c:ptCount val="6"/>
                <c:pt idx="0">
                  <c:v>2.1739130434782608E-2</c:v>
                </c:pt>
                <c:pt idx="1">
                  <c:v>0.13043478260869565</c:v>
                </c:pt>
                <c:pt idx="2">
                  <c:v>0.19565217391304349</c:v>
                </c:pt>
                <c:pt idx="3">
                  <c:v>6.5217391304347824E-2</c:v>
                </c:pt>
                <c:pt idx="4">
                  <c:v>0</c:v>
                </c:pt>
                <c:pt idx="5">
                  <c:v>0.2391304347826087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F-430E-A38C-5575A4D0C50C}"/>
            </c:ext>
          </c:extLst>
        </c:ser>
        <c:ser>
          <c:idx val="2"/>
          <c:order val="1"/>
          <c:tx>
            <c:strRef>
              <c:f>'Q271'!$C$8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'Q271'!$C$9:$C$14</c:f>
              <c:numCache>
                <c:formatCode>0%</c:formatCode>
                <c:ptCount val="6"/>
                <c:pt idx="0">
                  <c:v>8.6956521739130432E-2</c:v>
                </c:pt>
                <c:pt idx="1">
                  <c:v>4.3478260869565216E-2</c:v>
                </c:pt>
                <c:pt idx="2">
                  <c:v>4.3478260869565216E-2</c:v>
                </c:pt>
                <c:pt idx="3">
                  <c:v>2.1739130434782608E-2</c:v>
                </c:pt>
                <c:pt idx="4">
                  <c:v>6.5217391304347824E-2</c:v>
                </c:pt>
                <c:pt idx="5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8F-430E-A38C-5575A4D0C50C}"/>
            </c:ext>
          </c:extLst>
        </c:ser>
        <c:ser>
          <c:idx val="0"/>
          <c:order val="2"/>
          <c:tx>
            <c:strRef>
              <c:f>'Q271'!$D$8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'Q271'!$D$9:$D$14</c:f>
              <c:numCache>
                <c:formatCode>0%</c:formatCode>
                <c:ptCount val="6"/>
                <c:pt idx="0">
                  <c:v>0.10869565217391304</c:v>
                </c:pt>
                <c:pt idx="1">
                  <c:v>0.17391304347826086</c:v>
                </c:pt>
                <c:pt idx="2">
                  <c:v>0.2391304347826087</c:v>
                </c:pt>
                <c:pt idx="3">
                  <c:v>8.6956521739130432E-2</c:v>
                </c:pt>
                <c:pt idx="4">
                  <c:v>6.5217391304347824E-2</c:v>
                </c:pt>
                <c:pt idx="5">
                  <c:v>0.32608695652173914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8F-430E-A38C-5575A4D0C5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'Q272'!$B$9:$B$14</c:f>
              <c:numCache>
                <c:formatCode>0%</c:formatCode>
                <c:ptCount val="6"/>
                <c:pt idx="0">
                  <c:v>0</c:v>
                </c:pt>
                <c:pt idx="1">
                  <c:v>0.10869565217391304</c:v>
                </c:pt>
                <c:pt idx="2">
                  <c:v>0.17391304347826086</c:v>
                </c:pt>
                <c:pt idx="3">
                  <c:v>0.13043478260869565</c:v>
                </c:pt>
                <c:pt idx="4">
                  <c:v>0.10869565217391304</c:v>
                </c:pt>
                <c:pt idx="5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C-4384-8308-3F2B344BF259}"/>
            </c:ext>
          </c:extLst>
        </c:ser>
        <c:ser>
          <c:idx val="2"/>
          <c:order val="1"/>
          <c:tx>
            <c:strRef>
              <c:f>'Q272'!$C$8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'Q272'!$C$9:$C$14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8.6956521739130432E-2</c:v>
                </c:pt>
                <c:pt idx="2">
                  <c:v>0.15217391304347827</c:v>
                </c:pt>
                <c:pt idx="3">
                  <c:v>2.1739130434782608E-2</c:v>
                </c:pt>
                <c:pt idx="4">
                  <c:v>4.3478260869565216E-2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C-4384-8308-3F2B344BF259}"/>
            </c:ext>
          </c:extLst>
        </c:ser>
        <c:ser>
          <c:idx val="0"/>
          <c:order val="2"/>
          <c:tx>
            <c:strRef>
              <c:f>'Q272'!$D$8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'Q272'!$D$9:$D$14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0.19565217391304346</c:v>
                </c:pt>
                <c:pt idx="2">
                  <c:v>0.32608695652173914</c:v>
                </c:pt>
                <c:pt idx="3">
                  <c:v>0.15217391304347827</c:v>
                </c:pt>
                <c:pt idx="4">
                  <c:v>0.15217391304347827</c:v>
                </c:pt>
                <c:pt idx="5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C-4384-8308-3F2B344BF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'Q273'!$B$9:$B$14</c:f>
              <c:numCache>
                <c:formatCode>0%</c:formatCode>
                <c:ptCount val="6"/>
                <c:pt idx="0">
                  <c:v>0</c:v>
                </c:pt>
                <c:pt idx="1">
                  <c:v>8.6956521739130432E-2</c:v>
                </c:pt>
                <c:pt idx="2">
                  <c:v>0.19565217391304349</c:v>
                </c:pt>
                <c:pt idx="3">
                  <c:v>0.15217391304347827</c:v>
                </c:pt>
                <c:pt idx="4">
                  <c:v>8.6956521739130432E-2</c:v>
                </c:pt>
                <c:pt idx="5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A-417E-BE03-2DFBC00B1341}"/>
            </c:ext>
          </c:extLst>
        </c:ser>
        <c:ser>
          <c:idx val="2"/>
          <c:order val="1"/>
          <c:tx>
            <c:strRef>
              <c:f>'Q273'!$C$8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'Q273'!$C$9:$C$14</c:f>
              <c:numCache>
                <c:formatCode>0%</c:formatCode>
                <c:ptCount val="6"/>
                <c:pt idx="0">
                  <c:v>6.5217391304347824E-2</c:v>
                </c:pt>
                <c:pt idx="1">
                  <c:v>8.6956521739130432E-2</c:v>
                </c:pt>
                <c:pt idx="2">
                  <c:v>0.13043478260869565</c:v>
                </c:pt>
                <c:pt idx="3">
                  <c:v>2.1739130434782608E-2</c:v>
                </c:pt>
                <c:pt idx="4">
                  <c:v>4.3478260869565216E-2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A-417E-BE03-2DFBC00B1341}"/>
            </c:ext>
          </c:extLst>
        </c:ser>
        <c:ser>
          <c:idx val="0"/>
          <c:order val="2"/>
          <c:tx>
            <c:strRef>
              <c:f>'Q273'!$D$8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'Q273'!$D$9:$D$14</c:f>
              <c:numCache>
                <c:formatCode>0%</c:formatCode>
                <c:ptCount val="6"/>
                <c:pt idx="0">
                  <c:v>6.5217391304347824E-2</c:v>
                </c:pt>
                <c:pt idx="1">
                  <c:v>0.17391304347826086</c:v>
                </c:pt>
                <c:pt idx="2">
                  <c:v>0.32608695652173914</c:v>
                </c:pt>
                <c:pt idx="3">
                  <c:v>0.17391304347826086</c:v>
                </c:pt>
                <c:pt idx="4">
                  <c:v>0.13043478260869565</c:v>
                </c:pt>
                <c:pt idx="5">
                  <c:v>0.13043478260869565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A-417E-BE03-2DFBC00B13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'Q274'!$B$10:$B$11</c:f>
              <c:numCache>
                <c:formatCode>0%</c:formatCode>
                <c:ptCount val="2"/>
                <c:pt idx="0">
                  <c:v>2.1276595744680851E-2</c:v>
                </c:pt>
                <c:pt idx="1">
                  <c:v>0.61702127659574468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D-44B5-9BC5-F40102DFEE36}"/>
            </c:ext>
          </c:extLst>
        </c:ser>
        <c:ser>
          <c:idx val="2"/>
          <c:order val="1"/>
          <c:tx>
            <c:strRef>
              <c:f>'Q274'!$C$9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'Q274'!$C$10:$C$11</c:f>
              <c:numCache>
                <c:formatCode>0%</c:formatCode>
                <c:ptCount val="2"/>
                <c:pt idx="0">
                  <c:v>0</c:v>
                </c:pt>
                <c:pt idx="1">
                  <c:v>0.36170212765957449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D-44B5-9BC5-F40102DFEE36}"/>
            </c:ext>
          </c:extLst>
        </c:ser>
        <c:ser>
          <c:idx val="0"/>
          <c:order val="2"/>
          <c:tx>
            <c:strRef>
              <c:f>'Q274'!$D$9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'Q274'!$D$10:$D$11</c:f>
              <c:numCache>
                <c:formatCode>0%</c:formatCode>
                <c:ptCount val="2"/>
                <c:pt idx="0">
                  <c:v>2.1276595744680851E-2</c:v>
                </c:pt>
                <c:pt idx="1">
                  <c:v>0.97872340425531923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D-44B5-9BC5-F40102DFEE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'Q197'!$B$9:$B$14</c:f>
              <c:numCache>
                <c:formatCode>0%</c:formatCode>
                <c:ptCount val="6"/>
                <c:pt idx="0">
                  <c:v>6.25E-2</c:v>
                </c:pt>
                <c:pt idx="1">
                  <c:v>0.5625</c:v>
                </c:pt>
                <c:pt idx="2">
                  <c:v>6.25E-2</c:v>
                </c:pt>
                <c:pt idx="3">
                  <c:v>6.25E-2</c:v>
                </c:pt>
                <c:pt idx="4">
                  <c:v>6.25E-2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9-449F-8946-2F3953193C52}"/>
            </c:ext>
          </c:extLst>
        </c:ser>
        <c:ser>
          <c:idx val="2"/>
          <c:order val="1"/>
          <c:tx>
            <c:strRef>
              <c:f>'Q197'!$C$8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'Q197'!$C$9:$C$14</c:f>
              <c:numCache>
                <c:formatCode>0%</c:formatCode>
                <c:ptCount val="6"/>
                <c:pt idx="0">
                  <c:v>0.125</c:v>
                </c:pt>
                <c:pt idx="1">
                  <c:v>6.25E-2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9-449F-8946-2F3953193C52}"/>
            </c:ext>
          </c:extLst>
        </c:ser>
        <c:ser>
          <c:idx val="0"/>
          <c:order val="2"/>
          <c:tx>
            <c:strRef>
              <c:f>'Q197'!$D$8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'Q197'!$D$9:$D$14</c:f>
              <c:numCache>
                <c:formatCode>0%</c:formatCode>
                <c:ptCount val="6"/>
                <c:pt idx="0">
                  <c:v>0.1875</c:v>
                </c:pt>
                <c:pt idx="1">
                  <c:v>0.625</c:v>
                </c:pt>
                <c:pt idx="2">
                  <c:v>6.25E-2</c:v>
                </c:pt>
                <c:pt idx="3">
                  <c:v>6.25E-2</c:v>
                </c:pt>
                <c:pt idx="4">
                  <c:v>6.25E-2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F9-449F-8946-2F3953193C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'Q275'!$B$9:$B$14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B-45F4-8583-360EB6011C88}"/>
            </c:ext>
          </c:extLst>
        </c:ser>
        <c:ser>
          <c:idx val="2"/>
          <c:order val="1"/>
          <c:tx>
            <c:strRef>
              <c:f>'Q275'!$C$8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B-45F4-8583-360EB6011C88}"/>
            </c:ext>
          </c:extLst>
        </c:ser>
        <c:ser>
          <c:idx val="0"/>
          <c:order val="2"/>
          <c:tx>
            <c:strRef>
              <c:f>'Q275'!$D$8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'Q275'!$D$9:$D$14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8B-45F4-8583-360EB6011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'Q276'!$B$9:$B$14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C-4C16-B023-41D39A92660C}"/>
            </c:ext>
          </c:extLst>
        </c:ser>
        <c:ser>
          <c:idx val="2"/>
          <c:order val="1"/>
          <c:tx>
            <c:strRef>
              <c:f>'Q276'!$C$8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C-4C16-B023-41D39A92660C}"/>
            </c:ext>
          </c:extLst>
        </c:ser>
        <c:ser>
          <c:idx val="0"/>
          <c:order val="2"/>
          <c:tx>
            <c:strRef>
              <c:f>'Q276'!$D$8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'Q276'!$D$9:$D$14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3C-4C16-B023-41D39A9266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'Q277'!$B$9:$B$14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D5-43C9-86F5-F2AB9796448A}"/>
            </c:ext>
          </c:extLst>
        </c:ser>
        <c:ser>
          <c:idx val="2"/>
          <c:order val="1"/>
          <c:tx>
            <c:strRef>
              <c:f>'Q277'!$C$8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D5-43C9-86F5-F2AB9796448A}"/>
            </c:ext>
          </c:extLst>
        </c:ser>
        <c:ser>
          <c:idx val="0"/>
          <c:order val="2"/>
          <c:tx>
            <c:strRef>
              <c:f>'Q277'!$D$8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'Q277'!$D$9:$D$14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D5-43C9-86F5-F2AB979644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'Q278'!$B$9:$B$14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6-47ED-B765-78DAE5372B2E}"/>
            </c:ext>
          </c:extLst>
        </c:ser>
        <c:ser>
          <c:idx val="2"/>
          <c:order val="1"/>
          <c:tx>
            <c:strRef>
              <c:f>'Q278'!$C$8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6-47ED-B765-78DAE5372B2E}"/>
            </c:ext>
          </c:extLst>
        </c:ser>
        <c:ser>
          <c:idx val="0"/>
          <c:order val="2"/>
          <c:tx>
            <c:strRef>
              <c:f>'Q278'!$D$8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'Q278'!$D$9:$D$14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96-47ED-B765-78DAE5372B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'Q279'!$B$9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'Q279'!$B$10:$B$11</c:f>
              <c:numCache>
                <c:formatCode>0%</c:formatCode>
                <c:ptCount val="2"/>
                <c:pt idx="0">
                  <c:v>4.2553191489361701E-2</c:v>
                </c:pt>
                <c:pt idx="1">
                  <c:v>0.5957446808510638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F-4C32-8851-50F2B235EBF4}"/>
            </c:ext>
          </c:extLst>
        </c:ser>
        <c:ser>
          <c:idx val="2"/>
          <c:order val="1"/>
          <c:tx>
            <c:strRef>
              <c:f>'Q279'!$C$9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'Q279'!$C$10:$C$11</c:f>
              <c:numCache>
                <c:formatCode>0%</c:formatCode>
                <c:ptCount val="2"/>
                <c:pt idx="0">
                  <c:v>0.1276595744680851</c:v>
                </c:pt>
                <c:pt idx="1">
                  <c:v>0.23404255319148937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F-4C32-8851-50F2B235EBF4}"/>
            </c:ext>
          </c:extLst>
        </c:ser>
        <c:ser>
          <c:idx val="0"/>
          <c:order val="2"/>
          <c:tx>
            <c:strRef>
              <c:f>'Q279'!$D$9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'Q279'!$A$10:$A$11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'Q279'!$D$10:$D$11</c:f>
              <c:numCache>
                <c:formatCode>0%</c:formatCode>
                <c:ptCount val="2"/>
                <c:pt idx="0">
                  <c:v>0.1702127659574468</c:v>
                </c:pt>
                <c:pt idx="1">
                  <c:v>0.82978723404255317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F-4C32-8851-50F2B235EB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'Q280'!$B$9:$B$14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D-493F-B098-84066F1ED68E}"/>
            </c:ext>
          </c:extLst>
        </c:ser>
        <c:ser>
          <c:idx val="2"/>
          <c:order val="1"/>
          <c:tx>
            <c:strRef>
              <c:f>'Q280'!$C$8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'Q280'!$C$9:$C$14</c:f>
              <c:numCache>
                <c:formatCode>0%</c:formatCode>
                <c:ptCount val="6"/>
                <c:pt idx="0">
                  <c:v>0.375</c:v>
                </c:pt>
                <c:pt idx="1">
                  <c:v>0.25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D-493F-B098-84066F1ED68E}"/>
            </c:ext>
          </c:extLst>
        </c:ser>
        <c:ser>
          <c:idx val="0"/>
          <c:order val="2"/>
          <c:tx>
            <c:strRef>
              <c:f>'Q280'!$D$8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'Q280'!$D$9:$D$14</c:f>
              <c:numCache>
                <c:formatCode>0%</c:formatCode>
                <c:ptCount val="6"/>
                <c:pt idx="0">
                  <c:v>0.375</c:v>
                </c:pt>
                <c:pt idx="1">
                  <c:v>0.375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D-493F-B098-84066F1ED6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'Q281'!$B$9:$B$14</c:f>
              <c:numCache>
                <c:formatCode>0%</c:formatCode>
                <c:ptCount val="6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8-4D77-876D-8D0B8CAA9F59}"/>
            </c:ext>
          </c:extLst>
        </c:ser>
        <c:ser>
          <c:idx val="2"/>
          <c:order val="1"/>
          <c:tx>
            <c:strRef>
              <c:f>'Q281'!$C$8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'Q281'!$C$9:$C$14</c:f>
              <c:numCache>
                <c:formatCode>0%</c:formatCode>
                <c:ptCount val="6"/>
                <c:pt idx="0">
                  <c:v>0.375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8-4D77-876D-8D0B8CAA9F59}"/>
            </c:ext>
          </c:extLst>
        </c:ser>
        <c:ser>
          <c:idx val="0"/>
          <c:order val="2"/>
          <c:tx>
            <c:strRef>
              <c:f>'Q281'!$D$8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'Q281'!$D$9:$D$14</c:f>
              <c:numCache>
                <c:formatCode>0%</c:formatCode>
                <c:ptCount val="6"/>
                <c:pt idx="0">
                  <c:v>0.375</c:v>
                </c:pt>
                <c:pt idx="1">
                  <c:v>0.375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8-4D77-876D-8D0B8CAA9F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'Q282'!$B$9:$B$14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F-43D9-B67D-1042FB766328}"/>
            </c:ext>
          </c:extLst>
        </c:ser>
        <c:ser>
          <c:idx val="2"/>
          <c:order val="1"/>
          <c:tx>
            <c:strRef>
              <c:f>'Q282'!$C$8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'Q282'!$C$9:$C$14</c:f>
              <c:numCache>
                <c:formatCode>0%</c:formatCode>
                <c:ptCount val="6"/>
                <c:pt idx="0">
                  <c:v>0.375</c:v>
                </c:pt>
                <c:pt idx="1">
                  <c:v>0.25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F-43D9-B67D-1042FB766328}"/>
            </c:ext>
          </c:extLst>
        </c:ser>
        <c:ser>
          <c:idx val="0"/>
          <c:order val="2"/>
          <c:tx>
            <c:strRef>
              <c:f>'Q282'!$D$8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'Q282'!$D$9:$D$14</c:f>
              <c:numCache>
                <c:formatCode>0%</c:formatCode>
                <c:ptCount val="6"/>
                <c:pt idx="0">
                  <c:v>0.375</c:v>
                </c:pt>
                <c:pt idx="1">
                  <c:v>0.5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F-43D9-B67D-1042FB7663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'Q283'!$B$9:$B$14</c:f>
              <c:numCache>
                <c:formatCode>0%</c:formatCode>
                <c:ptCount val="6"/>
                <c:pt idx="0">
                  <c:v>0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4-4C1A-A93C-E216B4DC319C}"/>
            </c:ext>
          </c:extLst>
        </c:ser>
        <c:ser>
          <c:idx val="2"/>
          <c:order val="1"/>
          <c:tx>
            <c:strRef>
              <c:f>'Q283'!$C$8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'Q283'!$C$9:$C$14</c:f>
              <c:numCache>
                <c:formatCode>0%</c:formatCode>
                <c:ptCount val="6"/>
                <c:pt idx="0">
                  <c:v>0.25</c:v>
                </c:pt>
                <c:pt idx="1">
                  <c:v>0.25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4-4C1A-A93C-E216B4DC319C}"/>
            </c:ext>
          </c:extLst>
        </c:ser>
        <c:ser>
          <c:idx val="0"/>
          <c:order val="2"/>
          <c:tx>
            <c:strRef>
              <c:f>'Q283'!$D$8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'Q283'!$D$9:$D$14</c:f>
              <c:numCache>
                <c:formatCode>0%</c:formatCode>
                <c:ptCount val="6"/>
                <c:pt idx="0">
                  <c:v>0.25</c:v>
                </c:pt>
                <c:pt idx="1">
                  <c:v>0.5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74-4C1A-A93C-E216B4DC31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'Q284'!$B$10:$B$11</c:f>
              <c:numCache>
                <c:formatCode>0%</c:formatCode>
                <c:ptCount val="2"/>
                <c:pt idx="0">
                  <c:v>8.5106382978723402E-2</c:v>
                </c:pt>
                <c:pt idx="1">
                  <c:v>0.55319148936170215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B-486F-B393-BF41A8E3C2E3}"/>
            </c:ext>
          </c:extLst>
        </c:ser>
        <c:ser>
          <c:idx val="2"/>
          <c:order val="1"/>
          <c:tx>
            <c:strRef>
              <c:f>'Q284'!$C$9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'Q284'!$C$10:$C$11</c:f>
              <c:numCache>
                <c:formatCode>0%</c:formatCode>
                <c:ptCount val="2"/>
                <c:pt idx="0">
                  <c:v>4.2553191489361701E-2</c:v>
                </c:pt>
                <c:pt idx="1">
                  <c:v>0.31914893617021278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B-486F-B393-BF41A8E3C2E3}"/>
            </c:ext>
          </c:extLst>
        </c:ser>
        <c:ser>
          <c:idx val="0"/>
          <c:order val="2"/>
          <c:tx>
            <c:strRef>
              <c:f>'Q284'!$D$9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'Q284'!$D$10:$D$11</c:f>
              <c:numCache>
                <c:formatCode>0%</c:formatCode>
                <c:ptCount val="2"/>
                <c:pt idx="0">
                  <c:v>0.1276595744680851</c:v>
                </c:pt>
                <c:pt idx="1">
                  <c:v>0.87234042553191493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3B-486F-B393-BF41A8E3C2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'Q198'!$B$9:$B$14</c:f>
              <c:numCache>
                <c:formatCode>0%</c:formatCode>
                <c:ptCount val="6"/>
                <c:pt idx="0">
                  <c:v>6.25E-2</c:v>
                </c:pt>
                <c:pt idx="1">
                  <c:v>0.5</c:v>
                </c:pt>
                <c:pt idx="2">
                  <c:v>0.1875</c:v>
                </c:pt>
                <c:pt idx="3">
                  <c:v>6.25E-2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1-4551-BDD3-0AB293A1B179}"/>
            </c:ext>
          </c:extLst>
        </c:ser>
        <c:ser>
          <c:idx val="2"/>
          <c:order val="1"/>
          <c:tx>
            <c:strRef>
              <c:f>'Q198'!$C$8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'Q198'!$C$9:$C$14</c:f>
              <c:numCache>
                <c:formatCode>0%</c:formatCode>
                <c:ptCount val="6"/>
                <c:pt idx="0">
                  <c:v>6.25E-2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61-4551-BDD3-0AB293A1B179}"/>
            </c:ext>
          </c:extLst>
        </c:ser>
        <c:ser>
          <c:idx val="0"/>
          <c:order val="2"/>
          <c:tx>
            <c:strRef>
              <c:f>'Q198'!$D$8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'Q198'!$D$9:$D$14</c:f>
              <c:numCache>
                <c:formatCode>0%</c:formatCode>
                <c:ptCount val="6"/>
                <c:pt idx="0">
                  <c:v>0.125</c:v>
                </c:pt>
                <c:pt idx="1">
                  <c:v>0.625</c:v>
                </c:pt>
                <c:pt idx="2">
                  <c:v>0.1875</c:v>
                </c:pt>
                <c:pt idx="3">
                  <c:v>6.25E-2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61-4551-BDD3-0AB293A1B1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'Q285'!$B$9:$B$14</c:f>
              <c:numCache>
                <c:formatCode>0%</c:formatCode>
                <c:ptCount val="6"/>
                <c:pt idx="0">
                  <c:v>0</c:v>
                </c:pt>
                <c:pt idx="1">
                  <c:v>0.16666666666666666</c:v>
                </c:pt>
                <c:pt idx="2">
                  <c:v>0.33333333333333331</c:v>
                </c:pt>
                <c:pt idx="3">
                  <c:v>0.16666666666666666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D-44C2-ACC7-BB48AE1078DA}"/>
            </c:ext>
          </c:extLst>
        </c:ser>
        <c:ser>
          <c:idx val="2"/>
          <c:order val="1"/>
          <c:tx>
            <c:strRef>
              <c:f>'Q285'!$C$8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'Q285'!$C$9:$C$14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D-44C2-ACC7-BB48AE1078DA}"/>
            </c:ext>
          </c:extLst>
        </c:ser>
        <c:ser>
          <c:idx val="0"/>
          <c:order val="2"/>
          <c:tx>
            <c:strRef>
              <c:f>'Q285'!$D$8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'Q285'!$D$9:$D$14</c:f>
              <c:numCache>
                <c:formatCode>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D-44C2-ACC7-BB48AE1078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F-4FC4-9E9C-CE53B63B5344}"/>
            </c:ext>
          </c:extLst>
        </c:ser>
        <c:ser>
          <c:idx val="2"/>
          <c:order val="1"/>
          <c:tx>
            <c:strRef>
              <c:f>'Q286'!$C$8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'Q286'!$C$9:$C$14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FF-4FC4-9E9C-CE53B63B5344}"/>
            </c:ext>
          </c:extLst>
        </c:ser>
        <c:ser>
          <c:idx val="0"/>
          <c:order val="2"/>
          <c:tx>
            <c:strRef>
              <c:f>'Q286'!$D$8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'Q286'!$D$9:$D$14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  <c:pt idx="3">
                  <c:v>0.66666666666666663</c:v>
                </c:pt>
                <c:pt idx="4">
                  <c:v>0.16666666666666666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FF-4FC4-9E9C-CE53B63B53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0.16666666666666666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2-4113-8D5B-959660926E45}"/>
            </c:ext>
          </c:extLst>
        </c:ser>
        <c:ser>
          <c:idx val="2"/>
          <c:order val="1"/>
          <c:tx>
            <c:strRef>
              <c:f>'Q287'!$C$8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'Q287'!$C$9:$C$14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2-4113-8D5B-959660926E45}"/>
            </c:ext>
          </c:extLst>
        </c:ser>
        <c:ser>
          <c:idx val="0"/>
          <c:order val="2"/>
          <c:tx>
            <c:strRef>
              <c:f>'Q287'!$D$8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'Q287'!$D$9:$D$14</c:f>
              <c:numCache>
                <c:formatCode>0%</c:formatCode>
                <c:ptCount val="6"/>
                <c:pt idx="0">
                  <c:v>0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72-4113-8D5B-959660926E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'Q288'!$B$9:$B$14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8-48C6-B9FC-6DD61312A3EC}"/>
            </c:ext>
          </c:extLst>
        </c:ser>
        <c:ser>
          <c:idx val="2"/>
          <c:order val="1"/>
          <c:tx>
            <c:strRef>
              <c:f>'Q288'!$C$8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'Q288'!$C$9:$C$14</c:f>
              <c:numCache>
                <c:formatCode>0%</c:formatCode>
                <c:ptCount val="6"/>
                <c:pt idx="0">
                  <c:v>0</c:v>
                </c:pt>
                <c:pt idx="1">
                  <c:v>0.16666666666666666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8-48C6-B9FC-6DD61312A3EC}"/>
            </c:ext>
          </c:extLst>
        </c:ser>
        <c:ser>
          <c:idx val="0"/>
          <c:order val="2"/>
          <c:tx>
            <c:strRef>
              <c:f>'Q288'!$D$8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'Q288'!$D$9:$D$14</c:f>
              <c:numCache>
                <c:formatCode>0%</c:formatCode>
                <c:ptCount val="6"/>
                <c:pt idx="0">
                  <c:v>0</c:v>
                </c:pt>
                <c:pt idx="1">
                  <c:v>0.16666666666666666</c:v>
                </c:pt>
                <c:pt idx="2">
                  <c:v>0.66666666666666663</c:v>
                </c:pt>
                <c:pt idx="3">
                  <c:v>0.16666666666666666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8-48C6-B9FC-6DD61312A3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'Q289'!$B$9:$B$14</c:f>
              <c:numCache>
                <c:formatCode>0%</c:formatCode>
                <c:ptCount val="6"/>
                <c:pt idx="0">
                  <c:v>0</c:v>
                </c:pt>
                <c:pt idx="1">
                  <c:v>0.15217391304347827</c:v>
                </c:pt>
                <c:pt idx="2">
                  <c:v>0.28260869565217389</c:v>
                </c:pt>
                <c:pt idx="3">
                  <c:v>4.3478260869565216E-2</c:v>
                </c:pt>
                <c:pt idx="4">
                  <c:v>2.1739130434782608E-2</c:v>
                </c:pt>
                <c:pt idx="5">
                  <c:v>0.15217391304347827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A-458D-95B3-47DEDE31590B}"/>
            </c:ext>
          </c:extLst>
        </c:ser>
        <c:ser>
          <c:idx val="2"/>
          <c:order val="1"/>
          <c:tx>
            <c:strRef>
              <c:f>'Q289'!$C$8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'Q289'!$C$9:$C$14</c:f>
              <c:numCache>
                <c:formatCode>0%</c:formatCode>
                <c:ptCount val="6"/>
                <c:pt idx="0">
                  <c:v>8.6956521739130432E-2</c:v>
                </c:pt>
                <c:pt idx="1">
                  <c:v>0.13043478260869565</c:v>
                </c:pt>
                <c:pt idx="2">
                  <c:v>6.5217391304347824E-2</c:v>
                </c:pt>
                <c:pt idx="3">
                  <c:v>0</c:v>
                </c:pt>
                <c:pt idx="4">
                  <c:v>2.1739130434782608E-2</c:v>
                </c:pt>
                <c:pt idx="5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A-458D-95B3-47DEDE31590B}"/>
            </c:ext>
          </c:extLst>
        </c:ser>
        <c:ser>
          <c:idx val="0"/>
          <c:order val="2"/>
          <c:tx>
            <c:strRef>
              <c:f>'Q289'!$D$8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'Q289'!$D$9:$D$14</c:f>
              <c:numCache>
                <c:formatCode>0%</c:formatCode>
                <c:ptCount val="6"/>
                <c:pt idx="0">
                  <c:v>8.6956521739130432E-2</c:v>
                </c:pt>
                <c:pt idx="1">
                  <c:v>0.28260869565217395</c:v>
                </c:pt>
                <c:pt idx="2">
                  <c:v>0.34782608695652173</c:v>
                </c:pt>
                <c:pt idx="3">
                  <c:v>4.3478260869565216E-2</c:v>
                </c:pt>
                <c:pt idx="4">
                  <c:v>4.3478260869565216E-2</c:v>
                </c:pt>
                <c:pt idx="5">
                  <c:v>0.19565217391304349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CA-458D-95B3-47DEDE3159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'Q290'!$B$9:$B$14</c:f>
              <c:numCache>
                <c:formatCode>0%</c:formatCode>
                <c:ptCount val="6"/>
                <c:pt idx="0">
                  <c:v>0</c:v>
                </c:pt>
                <c:pt idx="1">
                  <c:v>0.10869565217391304</c:v>
                </c:pt>
                <c:pt idx="2">
                  <c:v>0.21739130434782608</c:v>
                </c:pt>
                <c:pt idx="3">
                  <c:v>0.10869565217391304</c:v>
                </c:pt>
                <c:pt idx="4">
                  <c:v>2.1739130434782608E-2</c:v>
                </c:pt>
                <c:pt idx="5">
                  <c:v>0.19565217391304349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6-4BE8-9DC4-4A26516ACC7B}"/>
            </c:ext>
          </c:extLst>
        </c:ser>
        <c:ser>
          <c:idx val="2"/>
          <c:order val="1"/>
          <c:tx>
            <c:strRef>
              <c:f>'Q290'!$C$8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'Q290'!$C$9:$C$14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0.17391304347826086</c:v>
                </c:pt>
                <c:pt idx="2">
                  <c:v>6.5217391304347824E-2</c:v>
                </c:pt>
                <c:pt idx="3">
                  <c:v>0</c:v>
                </c:pt>
                <c:pt idx="4">
                  <c:v>2.1739130434782608E-2</c:v>
                </c:pt>
                <c:pt idx="5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6-4BE8-9DC4-4A26516ACC7B}"/>
            </c:ext>
          </c:extLst>
        </c:ser>
        <c:ser>
          <c:idx val="0"/>
          <c:order val="2"/>
          <c:tx>
            <c:strRef>
              <c:f>'Q290'!$D$8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'Q290'!$D$9:$D$14</c:f>
              <c:numCache>
                <c:formatCode>0%</c:formatCode>
                <c:ptCount val="6"/>
                <c:pt idx="0">
                  <c:v>4.3478260869565216E-2</c:v>
                </c:pt>
                <c:pt idx="1">
                  <c:v>0.28260869565217389</c:v>
                </c:pt>
                <c:pt idx="2">
                  <c:v>0.28260869565217389</c:v>
                </c:pt>
                <c:pt idx="3">
                  <c:v>0.10869565217391304</c:v>
                </c:pt>
                <c:pt idx="4">
                  <c:v>4.3478260869565216E-2</c:v>
                </c:pt>
                <c:pt idx="5">
                  <c:v>0.2391304347826087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C6-4BE8-9DC4-4A26516ACC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'Q291'!$B$9:$B$14</c:f>
              <c:numCache>
                <c:formatCode>0%</c:formatCode>
                <c:ptCount val="6"/>
                <c:pt idx="0">
                  <c:v>6.5217391304347824E-2</c:v>
                </c:pt>
                <c:pt idx="1">
                  <c:v>0.2391304347826087</c:v>
                </c:pt>
                <c:pt idx="2">
                  <c:v>0.15217391304347827</c:v>
                </c:pt>
                <c:pt idx="3">
                  <c:v>6.5217391304347824E-2</c:v>
                </c:pt>
                <c:pt idx="4">
                  <c:v>6.5217391304347824E-2</c:v>
                </c:pt>
                <c:pt idx="5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6-484B-9361-FD4D9BE8A7D0}"/>
            </c:ext>
          </c:extLst>
        </c:ser>
        <c:ser>
          <c:idx val="2"/>
          <c:order val="1"/>
          <c:tx>
            <c:strRef>
              <c:f>'Q291'!$C$8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'Q291'!$C$9:$C$14</c:f>
              <c:numCache>
                <c:formatCode>0%</c:formatCode>
                <c:ptCount val="6"/>
                <c:pt idx="0">
                  <c:v>0.10869565217391304</c:v>
                </c:pt>
                <c:pt idx="1">
                  <c:v>8.6956521739130432E-2</c:v>
                </c:pt>
                <c:pt idx="2">
                  <c:v>8.6956521739130432E-2</c:v>
                </c:pt>
                <c:pt idx="3">
                  <c:v>2.1739130434782608E-2</c:v>
                </c:pt>
                <c:pt idx="4">
                  <c:v>2.1739130434782608E-2</c:v>
                </c:pt>
                <c:pt idx="5">
                  <c:v>2.1739130434782608E-2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06-484B-9361-FD4D9BE8A7D0}"/>
            </c:ext>
          </c:extLst>
        </c:ser>
        <c:ser>
          <c:idx val="0"/>
          <c:order val="2"/>
          <c:tx>
            <c:strRef>
              <c:f>'Q291'!$D$8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'Q291'!$D$9:$D$14</c:f>
              <c:numCache>
                <c:formatCode>0%</c:formatCode>
                <c:ptCount val="6"/>
                <c:pt idx="0">
                  <c:v>0.17391304347826086</c:v>
                </c:pt>
                <c:pt idx="1">
                  <c:v>0.32608695652173914</c:v>
                </c:pt>
                <c:pt idx="2">
                  <c:v>0.2391304347826087</c:v>
                </c:pt>
                <c:pt idx="3">
                  <c:v>8.6956521739130432E-2</c:v>
                </c:pt>
                <c:pt idx="4">
                  <c:v>8.6956521739130432E-2</c:v>
                </c:pt>
                <c:pt idx="5">
                  <c:v>8.6956521739130432E-2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06-484B-9361-FD4D9BE8A7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'Q292'!$B$9:$B$14</c:f>
              <c:numCache>
                <c:formatCode>0%</c:formatCode>
                <c:ptCount val="6"/>
                <c:pt idx="0">
                  <c:v>0</c:v>
                </c:pt>
                <c:pt idx="1">
                  <c:v>0.2391304347826087</c:v>
                </c:pt>
                <c:pt idx="2">
                  <c:v>0.21739130434782608</c:v>
                </c:pt>
                <c:pt idx="3">
                  <c:v>0.13043478260869565</c:v>
                </c:pt>
                <c:pt idx="4">
                  <c:v>6.5217391304347824E-2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1-420D-B27F-C9C2D864E5BC}"/>
            </c:ext>
          </c:extLst>
        </c:ser>
        <c:ser>
          <c:idx val="0"/>
          <c:order val="1"/>
          <c:tx>
            <c:strRef>
              <c:f>'Q292'!$C$8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'Q292'!$C$9:$C$14</c:f>
              <c:numCache>
                <c:formatCode>0%</c:formatCode>
                <c:ptCount val="6"/>
                <c:pt idx="0">
                  <c:v>6.5217391304347824E-2</c:v>
                </c:pt>
                <c:pt idx="1">
                  <c:v>0.13043478260869565</c:v>
                </c:pt>
                <c:pt idx="2">
                  <c:v>0.13043478260869565</c:v>
                </c:pt>
                <c:pt idx="3">
                  <c:v>2.1739130434782608E-2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31-420D-B27F-C9C2D864E5BC}"/>
            </c:ext>
          </c:extLst>
        </c:ser>
        <c:ser>
          <c:idx val="2"/>
          <c:order val="2"/>
          <c:tx>
            <c:strRef>
              <c:f>'Q292'!$D$8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'Q292'!$D$9:$D$14</c:f>
              <c:numCache>
                <c:formatCode>0%</c:formatCode>
                <c:ptCount val="6"/>
                <c:pt idx="0">
                  <c:v>6.5217391304347824E-2</c:v>
                </c:pt>
                <c:pt idx="1">
                  <c:v>0.36956521739130432</c:v>
                </c:pt>
                <c:pt idx="2">
                  <c:v>0.34782608695652173</c:v>
                </c:pt>
                <c:pt idx="3">
                  <c:v>0.15217391304347827</c:v>
                </c:pt>
                <c:pt idx="4">
                  <c:v>6.5217391304347824E-2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31-420D-B27F-C9C2D864E5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'Q293'!$B$9:$B$14</c:f>
              <c:numCache>
                <c:formatCode>0%</c:formatCode>
                <c:ptCount val="6"/>
                <c:pt idx="0">
                  <c:v>2.1739130434782608E-2</c:v>
                </c:pt>
                <c:pt idx="1">
                  <c:v>0.34782608695652173</c:v>
                </c:pt>
                <c:pt idx="2">
                  <c:v>0.2391304347826087</c:v>
                </c:pt>
                <c:pt idx="3">
                  <c:v>2.1739130434782608E-2</c:v>
                </c:pt>
                <c:pt idx="4">
                  <c:v>2.1739130434782608E-2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9-4D8E-9A91-A12C8CE51433}"/>
            </c:ext>
          </c:extLst>
        </c:ser>
        <c:ser>
          <c:idx val="2"/>
          <c:order val="1"/>
          <c:tx>
            <c:strRef>
              <c:f>'Q293'!$C$8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'Q293'!$C$9:$C$14</c:f>
              <c:numCache>
                <c:formatCode>0%</c:formatCode>
                <c:ptCount val="6"/>
                <c:pt idx="0">
                  <c:v>0.10869565217391304</c:v>
                </c:pt>
                <c:pt idx="1">
                  <c:v>0.19565217391304349</c:v>
                </c:pt>
                <c:pt idx="2">
                  <c:v>4.3478260869565216E-2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9-4D8E-9A91-A12C8CE51433}"/>
            </c:ext>
          </c:extLst>
        </c:ser>
        <c:ser>
          <c:idx val="0"/>
          <c:order val="2"/>
          <c:tx>
            <c:strRef>
              <c:f>'Q293'!$D$8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'Q293'!$D$9:$D$14</c:f>
              <c:numCache>
                <c:formatCode>0%</c:formatCode>
                <c:ptCount val="6"/>
                <c:pt idx="0">
                  <c:v>0.13043478260869565</c:v>
                </c:pt>
                <c:pt idx="1">
                  <c:v>0.54347826086956519</c:v>
                </c:pt>
                <c:pt idx="2">
                  <c:v>0.28260869565217395</c:v>
                </c:pt>
                <c:pt idx="3">
                  <c:v>2.1739130434782608E-2</c:v>
                </c:pt>
                <c:pt idx="4">
                  <c:v>2.1739130434782608E-2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9-4D8E-9A91-A12C8CE514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'Q294'!$B$9:$B$14</c:f>
              <c:numCache>
                <c:formatCode>0%</c:formatCode>
                <c:ptCount val="6"/>
                <c:pt idx="0">
                  <c:v>2.1739130434782608E-2</c:v>
                </c:pt>
                <c:pt idx="1">
                  <c:v>0.2391304347826087</c:v>
                </c:pt>
                <c:pt idx="2">
                  <c:v>0.30434782608695654</c:v>
                </c:pt>
                <c:pt idx="3">
                  <c:v>2.1739130434782608E-2</c:v>
                </c:pt>
                <c:pt idx="4">
                  <c:v>6.5217391304347824E-2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F-4F27-BDF1-38ACA2E4AA33}"/>
            </c:ext>
          </c:extLst>
        </c:ser>
        <c:ser>
          <c:idx val="2"/>
          <c:order val="1"/>
          <c:tx>
            <c:strRef>
              <c:f>'Q294'!$C$8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'Q294'!$C$9:$C$14</c:f>
              <c:numCache>
                <c:formatCode>0%</c:formatCode>
                <c:ptCount val="6"/>
                <c:pt idx="0">
                  <c:v>0.10869565217391304</c:v>
                </c:pt>
                <c:pt idx="1">
                  <c:v>0.17391304347826086</c:v>
                </c:pt>
                <c:pt idx="2">
                  <c:v>6.5217391304347824E-2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F-4F27-BDF1-38ACA2E4AA33}"/>
            </c:ext>
          </c:extLst>
        </c:ser>
        <c:ser>
          <c:idx val="0"/>
          <c:order val="2"/>
          <c:tx>
            <c:strRef>
              <c:f>'Q294'!$D$8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'Q294'!$D$9:$D$14</c:f>
              <c:numCache>
                <c:formatCode>0%</c:formatCode>
                <c:ptCount val="6"/>
                <c:pt idx="0">
                  <c:v>0.13043478260869565</c:v>
                </c:pt>
                <c:pt idx="1">
                  <c:v>0.41304347826086957</c:v>
                </c:pt>
                <c:pt idx="2">
                  <c:v>0.36956521739130438</c:v>
                </c:pt>
                <c:pt idx="3">
                  <c:v>2.1739130434782608E-2</c:v>
                </c:pt>
                <c:pt idx="4">
                  <c:v>6.5217391304347824E-2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9F-4F27-BDF1-38ACA2E4AA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6.xml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67771D-4ECA-431A-9C49-E3A6E458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57D211-5923-40A3-A7BD-37FFB1A40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127000</xdr:rowOff>
    </xdr:from>
    <xdr:to>
      <xdr:col>28</xdr:col>
      <xdr:colOff>206375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DDC030-F701-463A-9EAA-37CD551D3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114300</xdr:rowOff>
    </xdr:from>
    <xdr:to>
      <xdr:col>29</xdr:col>
      <xdr:colOff>608318</xdr:colOff>
      <xdr:row>47</xdr:row>
      <xdr:rowOff>94986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2A78C4-B1A1-4642-814D-76BF5B076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7</xdr:row>
      <xdr:rowOff>174625</xdr:rowOff>
    </xdr:from>
    <xdr:to>
      <xdr:col>28</xdr:col>
      <xdr:colOff>412750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6B6C28-EEDC-435B-8ECD-95D73F9E17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95250</xdr:rowOff>
    </xdr:from>
    <xdr:to>
      <xdr:col>29</xdr:col>
      <xdr:colOff>361950</xdr:colOff>
      <xdr:row>43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3A40B8-C33C-4129-9D75-64B0D6F23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</xdr:row>
      <xdr:rowOff>95250</xdr:rowOff>
    </xdr:from>
    <xdr:to>
      <xdr:col>29</xdr:col>
      <xdr:colOff>570218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A67F4D-1A23-41BA-9BFB-1EE8B9AD4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5</xdr:row>
      <xdr:rowOff>76200</xdr:rowOff>
    </xdr:from>
    <xdr:to>
      <xdr:col>29</xdr:col>
      <xdr:colOff>228600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252F06-05FC-4EEF-9604-3DF783480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3</xdr:row>
      <xdr:rowOff>152400</xdr:rowOff>
    </xdr:from>
    <xdr:to>
      <xdr:col>29</xdr:col>
      <xdr:colOff>304800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C6F0E4-21C3-46A0-8198-C4BE6C61D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</xdr:row>
      <xdr:rowOff>95250</xdr:rowOff>
    </xdr:from>
    <xdr:to>
      <xdr:col>29</xdr:col>
      <xdr:colOff>570218</xdr:colOff>
      <xdr:row>48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FFF8C0-D556-444E-83A7-776FC5DE3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637881-5C3E-4AAE-BE46-1CCD2E9C9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28</xdr:col>
      <xdr:colOff>357187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7465D9-922F-4AEC-93E7-83E100AC1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7029</xdr:rowOff>
    </xdr:from>
    <xdr:to>
      <xdr:col>25</xdr:col>
      <xdr:colOff>40820</xdr:colOff>
      <xdr:row>33</xdr:row>
      <xdr:rowOff>149679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25F045-5D0F-45C6-B846-4F24AB4C4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AEFFF7-A86B-4D99-9096-0298465E7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55440E-7F8F-4E00-A17C-1A244C5493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6526DE-49E6-4941-9B02-39C65A19C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27F9F1-9F07-42D3-875E-5608FDB55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1</xdr:row>
      <xdr:rowOff>66675</xdr:rowOff>
    </xdr:from>
    <xdr:to>
      <xdr:col>29</xdr:col>
      <xdr:colOff>409575</xdr:colOff>
      <xdr:row>43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74841F-B21C-4C2A-A809-673C10938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33F56F-DB64-487D-9E56-1CD2FC9AD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142411-61A0-4FF3-A52F-881834D11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D00181-49D6-4BC7-9296-4276F5963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8EE5F4-690D-413A-9A40-D3F7B0BA9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95249</xdr:rowOff>
    </xdr:from>
    <xdr:to>
      <xdr:col>28</xdr:col>
      <xdr:colOff>209550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8D148F-8B0C-410F-A19E-CD3E86DA4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90A2BB-D293-4875-9815-865709F59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273538</xdr:colOff>
      <xdr:row>1</xdr:row>
      <xdr:rowOff>50800</xdr:rowOff>
    </xdr:from>
    <xdr:to>
      <xdr:col>29</xdr:col>
      <xdr:colOff>393700</xdr:colOff>
      <xdr:row>42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AC5D9F-CF3F-44CF-BCEA-544D1744C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207BD5-A78D-499C-BED5-1C45A4E22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B61CB0-85D6-435C-92BF-7D118D8EF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706D3D-A3F8-4FB4-9FAA-72714FFAAD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59ABA9-4CDE-4D2B-854D-3EC5542FD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37E330-A74D-4130-A2F5-5625B7550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111125</xdr:rowOff>
    </xdr:from>
    <xdr:to>
      <xdr:col>29</xdr:col>
      <xdr:colOff>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CCFFE2-8E20-47D1-B71A-C9E9F3D10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241788</xdr:colOff>
      <xdr:row>2</xdr:row>
      <xdr:rowOff>34925</xdr:rowOff>
    </xdr:from>
    <xdr:to>
      <xdr:col>29</xdr:col>
      <xdr:colOff>361950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946F1F-AF5A-47D4-8EB7-94B15F6D0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58BAFB-0388-4C7E-86AE-CF115325F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92075</xdr:rowOff>
    </xdr:from>
    <xdr:to>
      <xdr:col>29</xdr:col>
      <xdr:colOff>457200</xdr:colOff>
      <xdr:row>43</xdr:row>
      <xdr:rowOff>22225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1F7B53-B3A2-4A7D-B465-AB85AE103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56DE41-FF10-4106-833C-CD7CC62DD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88993B-9F88-451A-A101-71A0E25DE9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510DB6-8D4B-45CB-AB53-983BACB6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7029</xdr:rowOff>
    </xdr:from>
    <xdr:to>
      <xdr:col>25</xdr:col>
      <xdr:colOff>40820</xdr:colOff>
      <xdr:row>33</xdr:row>
      <xdr:rowOff>149679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666630-47AF-4193-BD9D-41E830973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10E1FE-831F-45A4-9BD3-2A72EB6E9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D8708E-51C6-4E14-BF2D-12925602C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3342C1-BC34-416E-AF83-DC8DBC086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1E5CCF-AE13-4336-B4E7-6A666FFA5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0</xdr:rowOff>
    </xdr:from>
    <xdr:to>
      <xdr:col>28</xdr:col>
      <xdr:colOff>412750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4A8398-58D1-433C-9061-AFF963D49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DC5731-8DF9-4E7E-A583-085AAC57B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40A8DC-D04A-487C-8172-D86518336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91883B-675F-4BC7-84E4-D5AB15CE6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98425</xdr:rowOff>
    </xdr:from>
    <xdr:to>
      <xdr:col>29</xdr:col>
      <xdr:colOff>457200</xdr:colOff>
      <xdr:row>43</xdr:row>
      <xdr:rowOff>41275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4D6916-0841-4B91-8099-2B6CF8F33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44450</xdr:colOff>
      <xdr:row>2</xdr:row>
      <xdr:rowOff>15875</xdr:rowOff>
    </xdr:from>
    <xdr:to>
      <xdr:col>23</xdr:col>
      <xdr:colOff>600075</xdr:colOff>
      <xdr:row>45</xdr:row>
      <xdr:rowOff>39688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E30FB97-5BD3-4108-9B69-7132E9D9F6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30</xdr:col>
      <xdr:colOff>469412</xdr:colOff>
      <xdr:row>49</xdr:row>
      <xdr:rowOff>55563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4EB03F6-E204-4C88-A4AB-795D89AE6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375138</xdr:colOff>
      <xdr:row>2</xdr:row>
      <xdr:rowOff>34924</xdr:rowOff>
    </xdr:from>
    <xdr:to>
      <xdr:col>29</xdr:col>
      <xdr:colOff>495300</xdr:colOff>
      <xdr:row>46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25F1FEB-3CA4-4117-9324-DE27C1188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68</xdr:row>
      <xdr:rowOff>0</xdr:rowOff>
    </xdr:from>
    <xdr:to>
      <xdr:col>50</xdr:col>
      <xdr:colOff>74918</xdr:colOff>
      <xdr:row>113</xdr:row>
      <xdr:rowOff>67469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E4B2378-F39D-4CA0-8BB1-E1A8AD201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9</xdr:row>
      <xdr:rowOff>0</xdr:rowOff>
    </xdr:from>
    <xdr:to>
      <xdr:col>33</xdr:col>
      <xdr:colOff>74918</xdr:colOff>
      <xdr:row>54</xdr:row>
      <xdr:rowOff>67469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11CA753-945B-4AFC-BF2E-9A0A638AD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515559</xdr:colOff>
      <xdr:row>38</xdr:row>
      <xdr:rowOff>9523</xdr:rowOff>
    </xdr:from>
    <xdr:to>
      <xdr:col>22</xdr:col>
      <xdr:colOff>81642</xdr:colOff>
      <xdr:row>93</xdr:row>
      <xdr:rowOff>21166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AC7E106-C0AB-4CC9-A32B-A44F99B894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98425</xdr:rowOff>
    </xdr:from>
    <xdr:to>
      <xdr:col>29</xdr:col>
      <xdr:colOff>457200</xdr:colOff>
      <xdr:row>43</xdr:row>
      <xdr:rowOff>41275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74CA29-D72F-40FD-9838-215DF551C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57150</xdr:rowOff>
    </xdr:from>
    <xdr:to>
      <xdr:col>29</xdr:col>
      <xdr:colOff>19050</xdr:colOff>
      <xdr:row>47</xdr:row>
      <xdr:rowOff>37836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0E98059-C95F-49F9-AF71-EA0DC9B9F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73F8958-D828-447C-A2F8-90B53180E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587375</xdr:colOff>
      <xdr:row>1</xdr:row>
      <xdr:rowOff>63500</xdr:rowOff>
    </xdr:from>
    <xdr:to>
      <xdr:col>29</xdr:col>
      <xdr:colOff>592443</xdr:colOff>
      <xdr:row>47</xdr:row>
      <xdr:rowOff>56886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E5BE08-0606-4A89-BC2A-777802145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DFAD2E-6B0A-4484-971E-BCE9D484C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E115E5-0D80-4BD7-8148-42A865163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F5F825-ABD9-409A-B1BB-C5A9C784AB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7498E7-E6E6-45EE-99BC-3F67BC152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4</xdr:row>
      <xdr:rowOff>95250</xdr:rowOff>
    </xdr:from>
    <xdr:to>
      <xdr:col>32</xdr:col>
      <xdr:colOff>361950</xdr:colOff>
      <xdr:row>61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631F4F-3A05-46E3-8E19-A74A3FF48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69A26E-3243-409A-A259-DB9274161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46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FA9A98-5551-4BB1-8FCC-B039FD284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59644</xdr:colOff>
      <xdr:row>7</xdr:row>
      <xdr:rowOff>61457</xdr:rowOff>
    </xdr:from>
    <xdr:to>
      <xdr:col>24</xdr:col>
      <xdr:colOff>544284</xdr:colOff>
      <xdr:row>34</xdr:row>
      <xdr:rowOff>40821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15E18B-BB24-4FB3-94D3-ACA821CD8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B9D3E0-332E-4776-B7CD-C798C3B00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95250</xdr:rowOff>
    </xdr:from>
    <xdr:to>
      <xdr:col>30</xdr:col>
      <xdr:colOff>36818</xdr:colOff>
      <xdr:row>47</xdr:row>
      <xdr:rowOff>75936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45E5D7-46DA-483D-8F9C-D53DB654F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38100</xdr:rowOff>
    </xdr:from>
    <xdr:to>
      <xdr:col>29</xdr:col>
      <xdr:colOff>95250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EE1E91-1963-4B9D-BC79-90747CCE1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76200</xdr:rowOff>
    </xdr:from>
    <xdr:to>
      <xdr:col>28</xdr:col>
      <xdr:colOff>552450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111C16-68E9-42A1-BCEF-7BBD47A5D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BE9AEB-4050-444A-8D94-7C234E121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152400</xdr:rowOff>
    </xdr:from>
    <xdr:to>
      <xdr:col>28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8E456F-5D46-4821-8F06-6E57EE7E8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38100</xdr:rowOff>
    </xdr:from>
    <xdr:to>
      <xdr:col>29</xdr:col>
      <xdr:colOff>247650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AAB0AC-0A71-4ED8-B05B-9A6195E13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57150</xdr:rowOff>
    </xdr:from>
    <xdr:to>
      <xdr:col>29</xdr:col>
      <xdr:colOff>400050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BAC2FB-840B-43FD-A9B7-6136E7349D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71437</xdr:rowOff>
    </xdr:from>
    <xdr:to>
      <xdr:col>29</xdr:col>
      <xdr:colOff>142874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648CD0-E06C-4A20-9055-FE6AABDB8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19050</xdr:rowOff>
    </xdr:from>
    <xdr:to>
      <xdr:col>28</xdr:col>
      <xdr:colOff>552450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4CD7C7-BF99-4217-97CB-D91C5662F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337039</xdr:colOff>
      <xdr:row>4</xdr:row>
      <xdr:rowOff>47625</xdr:rowOff>
    </xdr:from>
    <xdr:to>
      <xdr:col>28</xdr:col>
      <xdr:colOff>238125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BF939C-294A-47BE-8D4F-42F63CAA0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57150</xdr:rowOff>
    </xdr:from>
    <xdr:to>
      <xdr:col>29</xdr:col>
      <xdr:colOff>476250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2E56FC-BEDE-46BE-89DB-C2C02B2BD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79375</xdr:rowOff>
    </xdr:from>
    <xdr:to>
      <xdr:col>28</xdr:col>
      <xdr:colOff>222250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5E53BBC-7719-40C4-B5A9-E6991132F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152400</xdr:rowOff>
    </xdr:from>
    <xdr:to>
      <xdr:col>28</xdr:col>
      <xdr:colOff>571500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638AFF-BAB6-48CD-97E0-DA1166937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152400</xdr:rowOff>
    </xdr:from>
    <xdr:to>
      <xdr:col>29</xdr:col>
      <xdr:colOff>171450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956ADE-F3C2-4F37-9284-DB1720E84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133350</xdr:rowOff>
    </xdr:from>
    <xdr:to>
      <xdr:col>28</xdr:col>
      <xdr:colOff>133350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2EDE5F-772D-4648-8AF0-6C4DD11CB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127000</xdr:rowOff>
    </xdr:from>
    <xdr:to>
      <xdr:col>28</xdr:col>
      <xdr:colOff>95250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890EE5-E56A-4D2D-BF27-25A97C981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28</xdr:col>
      <xdr:colOff>15875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2D31DA-23AC-414B-A89B-56600FACE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38100</xdr:rowOff>
    </xdr:from>
    <xdr:to>
      <xdr:col>28</xdr:col>
      <xdr:colOff>152400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0A4CB3-1017-4E49-A14B-E97DD8393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512763</xdr:colOff>
      <xdr:row>4</xdr:row>
      <xdr:rowOff>80962</xdr:rowOff>
    </xdr:from>
    <xdr:to>
      <xdr:col>27</xdr:col>
      <xdr:colOff>465138</xdr:colOff>
      <xdr:row>47</xdr:row>
      <xdr:rowOff>112712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B476CD-A013-4C0B-A344-512A4634B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85D703A-1F90-446C-87ED-CCD1BA75B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200FAC-8484-41A5-82AE-B2890F44C8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95250</xdr:rowOff>
    </xdr:from>
    <xdr:to>
      <xdr:col>29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BD053A-1ABC-439A-B134-B45F9B96D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619C87-5278-4DA2-A1CF-77D973D5C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</xdr:row>
      <xdr:rowOff>0</xdr:rowOff>
    </xdr:from>
    <xdr:to>
      <xdr:col>29</xdr:col>
      <xdr:colOff>19050</xdr:colOff>
      <xdr:row>47</xdr:row>
      <xdr:rowOff>114036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67FBCB-DAD7-43AA-A984-1E2C6DA07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E95799-4BE0-406C-A757-7C12D65C1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71437</xdr:rowOff>
    </xdr:from>
    <xdr:to>
      <xdr:col>29</xdr:col>
      <xdr:colOff>261938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92A277-4EAC-41B2-AA46-AE45A761F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B16331-311E-4462-B936-9713E1C19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741AE7-B2A3-4D31-9B42-71137863B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AC691A-59D8-4851-8CD0-887C358B4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536575</xdr:colOff>
      <xdr:row>3</xdr:row>
      <xdr:rowOff>152399</xdr:rowOff>
    </xdr:from>
    <xdr:to>
      <xdr:col>27</xdr:col>
      <xdr:colOff>488950</xdr:colOff>
      <xdr:row>47</xdr:row>
      <xdr:rowOff>17462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66FF95-8117-4185-AA1B-763630F9D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114300</xdr:rowOff>
    </xdr:from>
    <xdr:to>
      <xdr:col>29</xdr:col>
      <xdr:colOff>457200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731A3E-6263-4839-ABAA-A70F5EBDE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95249</xdr:rowOff>
    </xdr:from>
    <xdr:to>
      <xdr:col>29</xdr:col>
      <xdr:colOff>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BD33528-6672-4397-8854-95F8A8E8F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142874</xdr:rowOff>
    </xdr:from>
    <xdr:to>
      <xdr:col>29</xdr:col>
      <xdr:colOff>261937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8CC8D0-ACB0-49A0-926D-4BA6C6695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114300</xdr:rowOff>
    </xdr:from>
    <xdr:to>
      <xdr:col>29</xdr:col>
      <xdr:colOff>228600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D34D20-62D1-4965-999A-C9D2CA1EB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133350</xdr:rowOff>
    </xdr:from>
    <xdr:to>
      <xdr:col>29</xdr:col>
      <xdr:colOff>342900</xdr:colOff>
      <xdr:row>49</xdr:row>
      <xdr:rowOff>37836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25DAD3-D337-492F-9D33-3494DA746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555625</xdr:colOff>
      <xdr:row>1</xdr:row>
      <xdr:rowOff>31750</xdr:rowOff>
    </xdr:from>
    <xdr:to>
      <xdr:col>29</xdr:col>
      <xdr:colOff>560693</xdr:colOff>
      <xdr:row>48</xdr:row>
      <xdr:rowOff>25136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6316D4-865D-423B-BBC3-FD5946F21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119062</xdr:rowOff>
    </xdr:from>
    <xdr:to>
      <xdr:col>29</xdr:col>
      <xdr:colOff>95249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6567C2-AC08-486A-BF20-8CBAF246C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152400</xdr:rowOff>
    </xdr:from>
    <xdr:to>
      <xdr:col>28</xdr:col>
      <xdr:colOff>514350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FC5F2B9-2C8A-4859-9D55-C9E3EA2F3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617264-4D55-42B0-9A4B-3CC5B89E4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309563</xdr:colOff>
      <xdr:row>1</xdr:row>
      <xdr:rowOff>0</xdr:rowOff>
    </xdr:from>
    <xdr:to>
      <xdr:col>30</xdr:col>
      <xdr:colOff>298756</xdr:colOff>
      <xdr:row>47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A7DDCC-7EC5-4FD8-BF93-D18495750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0</xdr:row>
      <xdr:rowOff>133350</xdr:rowOff>
    </xdr:from>
    <xdr:to>
      <xdr:col>29</xdr:col>
      <xdr:colOff>513068</xdr:colOff>
      <xdr:row>47</xdr:row>
      <xdr:rowOff>114036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B79608-FA6A-4040-AAD8-183B2259B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29</xdr:col>
      <xdr:colOff>608318</xdr:colOff>
      <xdr:row>43</xdr:row>
      <xdr:rowOff>152136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593431-BF10-400E-B53B-45A7BED14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6.xml"/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7.xml"/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/>
  <dimension ref="A1:AJN49"/>
  <sheetViews>
    <sheetView zoomScaleNormal="100" zoomScaleSheetLayoutView="100" workbookViewId="0">
      <selection activeCell="F3" sqref="F2:F3"/>
    </sheetView>
  </sheetViews>
  <sheetFormatPr defaultColWidth="34.7109375" defaultRowHeight="12.75" x14ac:dyDescent="0.2"/>
  <cols>
    <col min="1" max="1" width="25.7109375" style="1" customWidth="1"/>
    <col min="2" max="2" width="14.140625" style="1" customWidth="1"/>
    <col min="3" max="3" width="24.42578125" style="1" customWidth="1"/>
    <col min="4" max="950" width="34.7109375" style="1"/>
    <col min="951" max="16384" width="34.7109375" style="2"/>
  </cols>
  <sheetData>
    <row r="1" spans="1:306" x14ac:dyDescent="0.2"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  <c r="J1" s="1" t="s">
        <v>321</v>
      </c>
      <c r="K1" s="1" t="s">
        <v>322</v>
      </c>
      <c r="L1" s="1" t="s">
        <v>323</v>
      </c>
      <c r="M1" s="1" t="s">
        <v>324</v>
      </c>
      <c r="N1" s="1" t="s">
        <v>325</v>
      </c>
      <c r="O1" s="1" t="s">
        <v>326</v>
      </c>
      <c r="P1" s="1" t="s">
        <v>327</v>
      </c>
      <c r="Q1" s="1" t="s">
        <v>328</v>
      </c>
      <c r="R1" s="1" t="s">
        <v>329</v>
      </c>
      <c r="S1" s="1" t="s">
        <v>330</v>
      </c>
      <c r="T1" s="1" t="s">
        <v>331</v>
      </c>
      <c r="U1" s="1" t="s">
        <v>332</v>
      </c>
      <c r="V1" s="1" t="s">
        <v>333</v>
      </c>
      <c r="W1" s="1" t="s">
        <v>334</v>
      </c>
      <c r="X1" s="1" t="s">
        <v>335</v>
      </c>
      <c r="Y1" s="1" t="s">
        <v>336</v>
      </c>
      <c r="Z1" s="1" t="s">
        <v>337</v>
      </c>
      <c r="AA1" s="1" t="s">
        <v>338</v>
      </c>
      <c r="AB1" s="1" t="s">
        <v>339</v>
      </c>
      <c r="AC1" s="1" t="s">
        <v>340</v>
      </c>
      <c r="AD1" s="1" t="s">
        <v>341</v>
      </c>
      <c r="AE1" s="1" t="s">
        <v>342</v>
      </c>
      <c r="AF1" s="1" t="s">
        <v>343</v>
      </c>
      <c r="AG1" s="1" t="s">
        <v>344</v>
      </c>
      <c r="AH1" s="1" t="s">
        <v>345</v>
      </c>
      <c r="AI1" s="1" t="s">
        <v>346</v>
      </c>
      <c r="AJ1" s="1" t="s">
        <v>347</v>
      </c>
      <c r="AK1" s="1" t="s">
        <v>348</v>
      </c>
      <c r="AL1" s="1" t="s">
        <v>349</v>
      </c>
      <c r="AM1" s="1" t="s">
        <v>350</v>
      </c>
      <c r="AN1" s="1" t="s">
        <v>351</v>
      </c>
      <c r="AO1" s="1" t="s">
        <v>352</v>
      </c>
      <c r="AP1" s="1" t="s">
        <v>353</v>
      </c>
      <c r="AQ1" s="1" t="s">
        <v>354</v>
      </c>
      <c r="AR1" s="1" t="s">
        <v>355</v>
      </c>
      <c r="AS1" s="1" t="s">
        <v>356</v>
      </c>
      <c r="AT1" s="1" t="s">
        <v>357</v>
      </c>
      <c r="AU1" s="1" t="s">
        <v>358</v>
      </c>
      <c r="AV1" s="1" t="s">
        <v>359</v>
      </c>
      <c r="AW1" s="1" t="s">
        <v>360</v>
      </c>
      <c r="AX1" s="1" t="s">
        <v>361</v>
      </c>
      <c r="AY1" s="1" t="s">
        <v>362</v>
      </c>
      <c r="AZ1" s="1" t="s">
        <v>363</v>
      </c>
      <c r="BA1" s="1" t="s">
        <v>364</v>
      </c>
      <c r="BB1" s="1" t="s">
        <v>365</v>
      </c>
      <c r="BC1" s="1" t="s">
        <v>366</v>
      </c>
      <c r="BD1" s="1" t="s">
        <v>367</v>
      </c>
      <c r="BE1" s="1" t="s">
        <v>368</v>
      </c>
      <c r="BF1" s="1" t="s">
        <v>369</v>
      </c>
      <c r="BG1" s="1" t="s">
        <v>370</v>
      </c>
      <c r="BH1" s="1" t="s">
        <v>371</v>
      </c>
      <c r="BI1" s="1" t="s">
        <v>372</v>
      </c>
      <c r="BJ1" s="1" t="s">
        <v>373</v>
      </c>
      <c r="BK1" s="1" t="s">
        <v>374</v>
      </c>
      <c r="BL1" s="1" t="s">
        <v>375</v>
      </c>
      <c r="BM1" s="1" t="s">
        <v>376</v>
      </c>
      <c r="BN1" s="1" t="s">
        <v>377</v>
      </c>
      <c r="BO1" s="1" t="s">
        <v>378</v>
      </c>
      <c r="BP1" s="1" t="s">
        <v>379</v>
      </c>
      <c r="BQ1" s="1" t="s">
        <v>380</v>
      </c>
      <c r="BR1" s="1" t="s">
        <v>381</v>
      </c>
      <c r="BS1" s="1" t="s">
        <v>382</v>
      </c>
      <c r="BT1" s="1" t="s">
        <v>383</v>
      </c>
      <c r="BU1" s="1" t="s">
        <v>384</v>
      </c>
      <c r="BV1" s="1" t="s">
        <v>385</v>
      </c>
      <c r="BW1" s="1" t="s">
        <v>386</v>
      </c>
      <c r="BX1" s="1" t="s">
        <v>387</v>
      </c>
      <c r="BY1" s="1" t="s">
        <v>388</v>
      </c>
      <c r="BZ1" s="1" t="s">
        <v>389</v>
      </c>
      <c r="CA1" s="1" t="s">
        <v>390</v>
      </c>
      <c r="CB1" s="1" t="s">
        <v>391</v>
      </c>
      <c r="CC1" s="1" t="s">
        <v>392</v>
      </c>
      <c r="CD1" s="1" t="s">
        <v>393</v>
      </c>
      <c r="CE1" s="1" t="s">
        <v>394</v>
      </c>
      <c r="CF1" s="1" t="s">
        <v>395</v>
      </c>
      <c r="CG1" s="1" t="s">
        <v>396</v>
      </c>
      <c r="CH1" s="1" t="s">
        <v>397</v>
      </c>
      <c r="CI1" s="1" t="s">
        <v>398</v>
      </c>
      <c r="CJ1" s="1" t="s">
        <v>399</v>
      </c>
      <c r="CK1" s="1" t="s">
        <v>400</v>
      </c>
      <c r="CL1" s="1" t="s">
        <v>401</v>
      </c>
      <c r="CM1" s="1" t="s">
        <v>402</v>
      </c>
      <c r="CN1" s="1" t="s">
        <v>403</v>
      </c>
      <c r="CO1" s="1" t="s">
        <v>404</v>
      </c>
      <c r="CP1" s="1" t="s">
        <v>405</v>
      </c>
      <c r="CQ1" s="1" t="s">
        <v>406</v>
      </c>
      <c r="CR1" s="1" t="s">
        <v>407</v>
      </c>
      <c r="CS1" s="1" t="s">
        <v>408</v>
      </c>
      <c r="CT1" s="1" t="s">
        <v>409</v>
      </c>
      <c r="CU1" s="1" t="s">
        <v>410</v>
      </c>
      <c r="CV1" s="1" t="s">
        <v>411</v>
      </c>
      <c r="CW1" s="1" t="s">
        <v>412</v>
      </c>
      <c r="CX1" s="1" t="s">
        <v>413</v>
      </c>
      <c r="CY1" s="1" t="s">
        <v>414</v>
      </c>
      <c r="CZ1" s="1" t="s">
        <v>415</v>
      </c>
      <c r="DA1" s="1" t="s">
        <v>416</v>
      </c>
      <c r="DB1" s="1" t="s">
        <v>417</v>
      </c>
      <c r="DC1" s="1" t="s">
        <v>418</v>
      </c>
      <c r="DD1" s="1" t="s">
        <v>419</v>
      </c>
      <c r="DE1" s="1" t="s">
        <v>420</v>
      </c>
      <c r="DF1" s="1" t="s">
        <v>421</v>
      </c>
      <c r="DG1" s="1" t="s">
        <v>422</v>
      </c>
      <c r="DH1" s="1" t="s">
        <v>423</v>
      </c>
      <c r="DI1" s="1" t="s">
        <v>424</v>
      </c>
      <c r="DJ1" s="1" t="s">
        <v>425</v>
      </c>
      <c r="DK1" s="1" t="s">
        <v>426</v>
      </c>
      <c r="DL1" s="1" t="s">
        <v>427</v>
      </c>
      <c r="DM1" s="1" t="s">
        <v>428</v>
      </c>
      <c r="DN1" s="1" t="s">
        <v>429</v>
      </c>
      <c r="DO1" s="1" t="s">
        <v>430</v>
      </c>
      <c r="DP1" s="1" t="s">
        <v>431</v>
      </c>
      <c r="DQ1" s="1" t="s">
        <v>432</v>
      </c>
      <c r="DR1" s="1" t="s">
        <v>433</v>
      </c>
      <c r="DS1" s="1" t="s">
        <v>434</v>
      </c>
      <c r="DT1" s="1" t="s">
        <v>435</v>
      </c>
      <c r="DU1" s="1" t="s">
        <v>436</v>
      </c>
      <c r="DV1" s="1" t="s">
        <v>437</v>
      </c>
      <c r="DW1" s="1" t="s">
        <v>438</v>
      </c>
      <c r="DX1" s="1" t="s">
        <v>439</v>
      </c>
      <c r="DY1" s="1" t="s">
        <v>440</v>
      </c>
      <c r="DZ1" s="1" t="s">
        <v>441</v>
      </c>
      <c r="EA1" s="1" t="s">
        <v>442</v>
      </c>
      <c r="EB1" s="1" t="s">
        <v>443</v>
      </c>
      <c r="EC1" s="1" t="s">
        <v>444</v>
      </c>
      <c r="ED1" s="1" t="s">
        <v>445</v>
      </c>
      <c r="EE1" s="1" t="s">
        <v>446</v>
      </c>
      <c r="EF1" s="1" t="s">
        <v>447</v>
      </c>
      <c r="EG1" s="1" t="s">
        <v>448</v>
      </c>
      <c r="EH1" s="1" t="s">
        <v>449</v>
      </c>
      <c r="EI1" s="1" t="s">
        <v>450</v>
      </c>
      <c r="EJ1" s="1" t="s">
        <v>451</v>
      </c>
      <c r="EK1" s="1" t="s">
        <v>452</v>
      </c>
      <c r="EL1" s="1" t="s">
        <v>453</v>
      </c>
      <c r="EM1" s="1" t="s">
        <v>454</v>
      </c>
      <c r="EN1" s="1" t="s">
        <v>455</v>
      </c>
      <c r="EO1" s="1" t="s">
        <v>456</v>
      </c>
      <c r="EP1" s="1" t="s">
        <v>457</v>
      </c>
      <c r="EQ1" s="1" t="s">
        <v>458</v>
      </c>
      <c r="ER1" s="1" t="s">
        <v>459</v>
      </c>
      <c r="ES1" s="1" t="s">
        <v>460</v>
      </c>
      <c r="ET1" s="1" t="s">
        <v>461</v>
      </c>
      <c r="EU1" s="1" t="s">
        <v>462</v>
      </c>
      <c r="EV1" s="1" t="s">
        <v>463</v>
      </c>
      <c r="EW1" s="1" t="s">
        <v>464</v>
      </c>
      <c r="EX1" s="1" t="s">
        <v>465</v>
      </c>
      <c r="EY1" s="1" t="s">
        <v>466</v>
      </c>
      <c r="EZ1" s="1" t="s">
        <v>467</v>
      </c>
      <c r="FA1" s="1" t="s">
        <v>468</v>
      </c>
      <c r="FB1" s="1" t="s">
        <v>469</v>
      </c>
      <c r="FC1" s="1" t="s">
        <v>470</v>
      </c>
      <c r="FD1" s="1" t="s">
        <v>471</v>
      </c>
      <c r="FE1" s="1" t="s">
        <v>472</v>
      </c>
      <c r="FF1" s="1" t="s">
        <v>473</v>
      </c>
      <c r="FG1" s="1" t="s">
        <v>474</v>
      </c>
      <c r="FH1" s="1" t="s">
        <v>475</v>
      </c>
      <c r="FI1" s="1" t="s">
        <v>476</v>
      </c>
      <c r="FJ1" s="1" t="s">
        <v>477</v>
      </c>
      <c r="FK1" s="1" t="s">
        <v>478</v>
      </c>
      <c r="FL1" s="1" t="s">
        <v>479</v>
      </c>
      <c r="FM1" s="1" t="s">
        <v>480</v>
      </c>
      <c r="FN1" s="1" t="s">
        <v>481</v>
      </c>
      <c r="FO1" s="1" t="s">
        <v>482</v>
      </c>
      <c r="FP1" s="1" t="s">
        <v>483</v>
      </c>
      <c r="FQ1" s="1" t="s">
        <v>484</v>
      </c>
      <c r="FR1" s="1" t="s">
        <v>485</v>
      </c>
      <c r="FS1" s="1" t="s">
        <v>486</v>
      </c>
      <c r="FT1" s="1" t="s">
        <v>487</v>
      </c>
      <c r="FU1" s="1" t="s">
        <v>488</v>
      </c>
      <c r="FV1" s="1" t="s">
        <v>489</v>
      </c>
      <c r="FW1" s="1" t="s">
        <v>490</v>
      </c>
      <c r="FX1" s="1" t="s">
        <v>491</v>
      </c>
      <c r="FY1" s="1" t="s">
        <v>492</v>
      </c>
      <c r="FZ1" s="1" t="s">
        <v>493</v>
      </c>
      <c r="GA1" s="1" t="s">
        <v>494</v>
      </c>
      <c r="GB1" s="1" t="s">
        <v>495</v>
      </c>
      <c r="GC1" s="1" t="s">
        <v>496</v>
      </c>
      <c r="GD1" s="1" t="s">
        <v>497</v>
      </c>
      <c r="GE1" s="1" t="s">
        <v>498</v>
      </c>
      <c r="GF1" s="1" t="s">
        <v>499</v>
      </c>
      <c r="GG1" s="1" t="s">
        <v>500</v>
      </c>
      <c r="GH1" s="1" t="s">
        <v>501</v>
      </c>
      <c r="GI1" s="1" t="s">
        <v>502</v>
      </c>
      <c r="GJ1" s="1" t="s">
        <v>503</v>
      </c>
      <c r="GK1" s="1" t="s">
        <v>504</v>
      </c>
      <c r="GL1" s="1" t="s">
        <v>505</v>
      </c>
      <c r="GM1" s="1" t="s">
        <v>506</v>
      </c>
      <c r="GN1" s="1" t="s">
        <v>507</v>
      </c>
      <c r="GO1" s="1" t="s">
        <v>508</v>
      </c>
      <c r="GP1" s="1" t="s">
        <v>509</v>
      </c>
      <c r="GQ1" s="1" t="s">
        <v>510</v>
      </c>
      <c r="GR1" s="1" t="s">
        <v>511</v>
      </c>
      <c r="GS1" s="1" t="s">
        <v>512</v>
      </c>
      <c r="GT1" s="1" t="s">
        <v>513</v>
      </c>
      <c r="GU1" s="1" t="s">
        <v>514</v>
      </c>
      <c r="GV1" s="1" t="s">
        <v>515</v>
      </c>
      <c r="GW1" s="1" t="s">
        <v>516</v>
      </c>
      <c r="GX1" s="1" t="s">
        <v>517</v>
      </c>
      <c r="GY1" s="1" t="s">
        <v>518</v>
      </c>
      <c r="GZ1" s="1" t="s">
        <v>519</v>
      </c>
      <c r="HA1" s="1" t="s">
        <v>520</v>
      </c>
      <c r="HB1" s="1" t="s">
        <v>521</v>
      </c>
      <c r="HC1" s="1" t="s">
        <v>522</v>
      </c>
      <c r="HD1" s="1" t="s">
        <v>523</v>
      </c>
      <c r="HE1" s="1" t="s">
        <v>524</v>
      </c>
      <c r="HF1" s="1" t="s">
        <v>525</v>
      </c>
      <c r="HG1" s="1" t="s">
        <v>526</v>
      </c>
      <c r="HH1" s="1" t="s">
        <v>527</v>
      </c>
      <c r="HI1" s="1" t="s">
        <v>528</v>
      </c>
      <c r="HJ1" s="1" t="s">
        <v>529</v>
      </c>
      <c r="HK1" s="1" t="s">
        <v>530</v>
      </c>
      <c r="HL1" s="1" t="s">
        <v>531</v>
      </c>
      <c r="HM1" s="1" t="s">
        <v>532</v>
      </c>
      <c r="HN1" s="1" t="s">
        <v>533</v>
      </c>
      <c r="HO1" s="1" t="s">
        <v>534</v>
      </c>
      <c r="HP1" s="1" t="s">
        <v>535</v>
      </c>
      <c r="HQ1" s="1" t="s">
        <v>536</v>
      </c>
      <c r="HR1" s="1" t="s">
        <v>537</v>
      </c>
      <c r="HS1" s="1" t="s">
        <v>538</v>
      </c>
      <c r="HT1" s="1" t="s">
        <v>539</v>
      </c>
      <c r="HU1" s="1" t="s">
        <v>540</v>
      </c>
      <c r="HV1" s="1" t="s">
        <v>541</v>
      </c>
      <c r="HW1" s="1" t="s">
        <v>542</v>
      </c>
      <c r="HX1" s="1" t="s">
        <v>543</v>
      </c>
      <c r="HY1" s="1" t="s">
        <v>544</v>
      </c>
      <c r="HZ1" s="1" t="s">
        <v>545</v>
      </c>
      <c r="IA1" s="1" t="s">
        <v>546</v>
      </c>
      <c r="IB1" s="1" t="s">
        <v>547</v>
      </c>
      <c r="IC1" s="1" t="s">
        <v>548</v>
      </c>
      <c r="ID1" s="1" t="s">
        <v>549</v>
      </c>
      <c r="IE1" s="1" t="s">
        <v>550</v>
      </c>
      <c r="IF1" s="1" t="s">
        <v>551</v>
      </c>
      <c r="IG1" s="1" t="s">
        <v>552</v>
      </c>
      <c r="IH1" s="1" t="s">
        <v>553</v>
      </c>
      <c r="II1" s="1" t="s">
        <v>554</v>
      </c>
      <c r="IJ1" s="1" t="s">
        <v>555</v>
      </c>
      <c r="IK1" s="1" t="s">
        <v>556</v>
      </c>
      <c r="IL1" s="1" t="s">
        <v>557</v>
      </c>
      <c r="IM1" s="1" t="s">
        <v>558</v>
      </c>
      <c r="IN1" s="1" t="s">
        <v>559</v>
      </c>
      <c r="IO1" s="1" t="s">
        <v>560</v>
      </c>
      <c r="IP1" s="1" t="s">
        <v>561</v>
      </c>
      <c r="IQ1" s="1" t="s">
        <v>562</v>
      </c>
      <c r="IR1" s="1" t="s">
        <v>563</v>
      </c>
      <c r="IS1" s="1" t="s">
        <v>564</v>
      </c>
      <c r="IT1" s="1" t="s">
        <v>565</v>
      </c>
      <c r="IU1" s="1" t="s">
        <v>566</v>
      </c>
      <c r="IV1" s="1" t="s">
        <v>567</v>
      </c>
      <c r="IW1" s="1" t="s">
        <v>568</v>
      </c>
      <c r="IX1" s="1" t="s">
        <v>569</v>
      </c>
      <c r="IY1" s="1" t="s">
        <v>570</v>
      </c>
      <c r="IZ1" s="1" t="s">
        <v>571</v>
      </c>
      <c r="JA1" s="1" t="s">
        <v>572</v>
      </c>
      <c r="JB1" s="1" t="s">
        <v>573</v>
      </c>
      <c r="JC1" s="1" t="s">
        <v>574</v>
      </c>
      <c r="JD1" s="1" t="s">
        <v>575</v>
      </c>
      <c r="JE1" s="1" t="s">
        <v>576</v>
      </c>
      <c r="JF1" s="1" t="s">
        <v>577</v>
      </c>
      <c r="JG1" s="1" t="s">
        <v>578</v>
      </c>
      <c r="JH1" s="1" t="s">
        <v>579</v>
      </c>
      <c r="JI1" s="1" t="s">
        <v>580</v>
      </c>
      <c r="JJ1" s="1" t="s">
        <v>581</v>
      </c>
      <c r="JK1" s="1" t="s">
        <v>582</v>
      </c>
      <c r="JL1" s="1" t="s">
        <v>583</v>
      </c>
      <c r="JM1" s="1" t="s">
        <v>584</v>
      </c>
      <c r="JN1" s="1" t="s">
        <v>585</v>
      </c>
      <c r="JO1" s="1" t="s">
        <v>586</v>
      </c>
      <c r="JP1" s="1" t="s">
        <v>587</v>
      </c>
      <c r="JQ1" s="1" t="s">
        <v>588</v>
      </c>
      <c r="JR1" s="1" t="s">
        <v>589</v>
      </c>
      <c r="JS1" s="1" t="s">
        <v>590</v>
      </c>
      <c r="JT1" s="1" t="s">
        <v>591</v>
      </c>
      <c r="JU1" s="1" t="s">
        <v>592</v>
      </c>
      <c r="JV1" s="1" t="s">
        <v>593</v>
      </c>
      <c r="JW1" s="1" t="s">
        <v>594</v>
      </c>
      <c r="JX1" s="1" t="s">
        <v>595</v>
      </c>
      <c r="JY1" s="1" t="s">
        <v>596</v>
      </c>
      <c r="JZ1" s="1" t="s">
        <v>597</v>
      </c>
      <c r="KA1" s="1" t="s">
        <v>598</v>
      </c>
      <c r="KB1" s="1" t="s">
        <v>599</v>
      </c>
      <c r="KC1" s="1" t="s">
        <v>600</v>
      </c>
      <c r="KD1" s="1" t="s">
        <v>601</v>
      </c>
      <c r="KE1" s="1" t="s">
        <v>602</v>
      </c>
      <c r="KF1" s="1" t="s">
        <v>603</v>
      </c>
      <c r="KG1" s="1" t="s">
        <v>604</v>
      </c>
      <c r="KH1" s="1" t="s">
        <v>605</v>
      </c>
      <c r="KI1" s="1" t="s">
        <v>606</v>
      </c>
      <c r="KJ1" s="1" t="s">
        <v>607</v>
      </c>
      <c r="KK1" s="1" t="s">
        <v>608</v>
      </c>
      <c r="KL1" s="1" t="s">
        <v>609</v>
      </c>
      <c r="KM1" s="1" t="s">
        <v>610</v>
      </c>
      <c r="KN1" s="1" t="s">
        <v>611</v>
      </c>
      <c r="KO1" s="1" t="s">
        <v>612</v>
      </c>
      <c r="KP1" s="1" t="s">
        <v>613</v>
      </c>
      <c r="KQ1" s="1" t="s">
        <v>614</v>
      </c>
      <c r="KR1" s="1" t="s">
        <v>615</v>
      </c>
      <c r="KS1" s="1" t="s">
        <v>616</v>
      </c>
      <c r="KT1" s="1" t="s">
        <v>617</v>
      </c>
    </row>
    <row r="2" spans="1:306" ht="102" x14ac:dyDescent="0.2">
      <c r="A2" s="1" t="s">
        <v>15</v>
      </c>
      <c r="B2" s="1" t="s">
        <v>16</v>
      </c>
      <c r="C2" s="1" t="s">
        <v>17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  <c r="R2" s="1" t="s">
        <v>34</v>
      </c>
      <c r="S2" s="1" t="s">
        <v>35</v>
      </c>
      <c r="T2" s="1" t="s">
        <v>36</v>
      </c>
      <c r="U2" s="1" t="s">
        <v>187</v>
      </c>
      <c r="V2" s="1" t="s">
        <v>37</v>
      </c>
      <c r="W2" s="1" t="s">
        <v>38</v>
      </c>
      <c r="X2" s="1" t="s">
        <v>277</v>
      </c>
      <c r="Y2" s="1" t="s">
        <v>278</v>
      </c>
      <c r="Z2" s="1" t="s">
        <v>39</v>
      </c>
      <c r="AA2" s="1" t="s">
        <v>40</v>
      </c>
      <c r="AB2" s="1" t="s">
        <v>41</v>
      </c>
      <c r="AC2" s="1" t="s">
        <v>42</v>
      </c>
      <c r="AD2" s="1" t="s">
        <v>43</v>
      </c>
      <c r="AE2" s="1" t="s">
        <v>44</v>
      </c>
      <c r="AF2" s="1" t="s">
        <v>45</v>
      </c>
      <c r="AG2" s="1" t="s">
        <v>46</v>
      </c>
      <c r="AH2" s="1" t="s">
        <v>47</v>
      </c>
      <c r="AI2" s="1" t="s">
        <v>48</v>
      </c>
      <c r="AJ2" s="1" t="s">
        <v>49</v>
      </c>
      <c r="AK2" s="1" t="s">
        <v>50</v>
      </c>
      <c r="AL2" s="1" t="s">
        <v>51</v>
      </c>
      <c r="AM2" s="1" t="s">
        <v>56</v>
      </c>
      <c r="AN2" s="1" t="s">
        <v>177</v>
      </c>
      <c r="AO2" s="1" t="s">
        <v>57</v>
      </c>
      <c r="AP2" s="1" t="s">
        <v>304</v>
      </c>
      <c r="AQ2" s="1" t="s">
        <v>58</v>
      </c>
      <c r="AR2" s="1" t="s">
        <v>59</v>
      </c>
      <c r="AS2" s="1" t="s">
        <v>60</v>
      </c>
      <c r="AT2" s="1" t="s">
        <v>61</v>
      </c>
      <c r="AU2" s="1" t="s">
        <v>62</v>
      </c>
      <c r="AV2" s="1" t="s">
        <v>63</v>
      </c>
      <c r="AW2" s="1" t="s">
        <v>176</v>
      </c>
      <c r="AX2" s="1" t="s">
        <v>64</v>
      </c>
      <c r="AY2" s="1" t="s">
        <v>65</v>
      </c>
      <c r="AZ2" s="1" t="s">
        <v>66</v>
      </c>
      <c r="BA2" s="1" t="s">
        <v>67</v>
      </c>
      <c r="BB2" s="1" t="s">
        <v>68</v>
      </c>
      <c r="BC2" s="1" t="s">
        <v>69</v>
      </c>
      <c r="BD2" s="1" t="s">
        <v>70</v>
      </c>
      <c r="BE2" s="1" t="s">
        <v>71</v>
      </c>
      <c r="BF2" s="1" t="s">
        <v>72</v>
      </c>
      <c r="BG2" s="1" t="s">
        <v>279</v>
      </c>
      <c r="BH2" s="1" t="s">
        <v>73</v>
      </c>
      <c r="BI2" s="1" t="s">
        <v>305</v>
      </c>
      <c r="BJ2" s="1" t="s">
        <v>306</v>
      </c>
      <c r="BK2" s="1" t="s">
        <v>307</v>
      </c>
      <c r="BL2" s="1" t="s">
        <v>308</v>
      </c>
      <c r="BM2" s="1" t="s">
        <v>309</v>
      </c>
      <c r="BN2" s="1" t="s">
        <v>310</v>
      </c>
      <c r="BO2" s="1" t="s">
        <v>311</v>
      </c>
      <c r="BP2" s="1" t="s">
        <v>312</v>
      </c>
      <c r="BQ2" s="1" t="s">
        <v>313</v>
      </c>
      <c r="BR2" s="1" t="s">
        <v>314</v>
      </c>
      <c r="BS2" s="1" t="s">
        <v>74</v>
      </c>
      <c r="BT2" s="1" t="s">
        <v>183</v>
      </c>
      <c r="BU2" s="1" t="s">
        <v>184</v>
      </c>
      <c r="BV2" s="1" t="s">
        <v>185</v>
      </c>
      <c r="BW2" s="1" t="s">
        <v>186</v>
      </c>
      <c r="BX2" s="1" t="s">
        <v>188</v>
      </c>
      <c r="BY2" s="1" t="s">
        <v>189</v>
      </c>
      <c r="BZ2" s="1" t="s">
        <v>190</v>
      </c>
      <c r="CA2" s="1" t="s">
        <v>191</v>
      </c>
      <c r="CB2" s="1" t="s">
        <v>192</v>
      </c>
      <c r="CC2" s="1" t="s">
        <v>193</v>
      </c>
      <c r="CD2" s="1" t="s">
        <v>280</v>
      </c>
      <c r="CE2" s="1" t="s">
        <v>194</v>
      </c>
      <c r="CF2" s="1" t="s">
        <v>195</v>
      </c>
      <c r="CG2" s="1" t="s">
        <v>196</v>
      </c>
      <c r="CH2" s="1" t="s">
        <v>197</v>
      </c>
      <c r="CI2" s="1" t="s">
        <v>198</v>
      </c>
      <c r="CJ2" s="1" t="s">
        <v>199</v>
      </c>
      <c r="CK2" s="1" t="s">
        <v>200</v>
      </c>
      <c r="CL2" s="1" t="s">
        <v>201</v>
      </c>
      <c r="CM2" s="1" t="s">
        <v>202</v>
      </c>
      <c r="CN2" s="1" t="s">
        <v>203</v>
      </c>
      <c r="CO2" s="1" t="s">
        <v>204</v>
      </c>
      <c r="CP2" s="1" t="s">
        <v>205</v>
      </c>
      <c r="CQ2" s="1" t="s">
        <v>206</v>
      </c>
      <c r="CR2" s="1" t="s">
        <v>207</v>
      </c>
      <c r="CS2" s="1" t="s">
        <v>208</v>
      </c>
      <c r="CT2" s="1" t="s">
        <v>209</v>
      </c>
      <c r="CU2" s="1" t="s">
        <v>210</v>
      </c>
      <c r="CV2" s="1" t="s">
        <v>211</v>
      </c>
      <c r="CW2" s="1" t="s">
        <v>212</v>
      </c>
      <c r="CX2" s="1" t="s">
        <v>213</v>
      </c>
      <c r="CY2" s="1" t="s">
        <v>214</v>
      </c>
      <c r="CZ2" s="1" t="s">
        <v>215</v>
      </c>
      <c r="DA2" s="1" t="s">
        <v>216</v>
      </c>
      <c r="DB2" s="1" t="s">
        <v>217</v>
      </c>
      <c r="DC2" s="1" t="s">
        <v>218</v>
      </c>
      <c r="DD2" s="1" t="s">
        <v>219</v>
      </c>
      <c r="DE2" s="1" t="s">
        <v>220</v>
      </c>
      <c r="DF2" s="1" t="s">
        <v>221</v>
      </c>
      <c r="DG2" s="1" t="s">
        <v>222</v>
      </c>
      <c r="DH2" s="1" t="s">
        <v>223</v>
      </c>
      <c r="DI2" s="1" t="s">
        <v>224</v>
      </c>
      <c r="DJ2" s="1" t="s">
        <v>225</v>
      </c>
      <c r="DK2" s="1" t="s">
        <v>226</v>
      </c>
      <c r="DL2" s="1" t="s">
        <v>227</v>
      </c>
      <c r="DM2" s="1" t="s">
        <v>228</v>
      </c>
      <c r="DN2" s="1" t="s">
        <v>229</v>
      </c>
      <c r="DO2" s="1" t="s">
        <v>230</v>
      </c>
      <c r="DP2" s="1" t="s">
        <v>231</v>
      </c>
      <c r="DQ2" s="1" t="s">
        <v>232</v>
      </c>
      <c r="DR2" s="1" t="s">
        <v>233</v>
      </c>
      <c r="DS2" s="1" t="s">
        <v>626</v>
      </c>
      <c r="DT2" s="1" t="s">
        <v>234</v>
      </c>
      <c r="DU2" s="1" t="s">
        <v>235</v>
      </c>
      <c r="DV2" s="1" t="s">
        <v>236</v>
      </c>
      <c r="DW2" s="1" t="s">
        <v>237</v>
      </c>
      <c r="DX2" s="1" t="s">
        <v>238</v>
      </c>
      <c r="DY2" s="1" t="s">
        <v>239</v>
      </c>
      <c r="DZ2" s="1" t="s">
        <v>240</v>
      </c>
      <c r="EA2" s="1" t="s">
        <v>241</v>
      </c>
      <c r="EB2" s="1" t="s">
        <v>242</v>
      </c>
      <c r="EC2" s="1" t="s">
        <v>627</v>
      </c>
      <c r="ED2" s="1" t="s">
        <v>243</v>
      </c>
      <c r="EE2" s="1" t="s">
        <v>244</v>
      </c>
      <c r="EF2" s="1" t="s">
        <v>245</v>
      </c>
      <c r="EG2" s="1" t="s">
        <v>246</v>
      </c>
      <c r="EH2" s="1" t="s">
        <v>247</v>
      </c>
      <c r="EI2" s="1" t="s">
        <v>248</v>
      </c>
      <c r="EJ2" s="1" t="s">
        <v>249</v>
      </c>
      <c r="EK2" s="1" t="s">
        <v>250</v>
      </c>
      <c r="EL2" s="1" t="s">
        <v>251</v>
      </c>
      <c r="EM2" s="1" t="s">
        <v>252</v>
      </c>
      <c r="EN2" s="1" t="s">
        <v>253</v>
      </c>
      <c r="EO2" s="1" t="s">
        <v>254</v>
      </c>
      <c r="EP2" s="1" t="s">
        <v>255</v>
      </c>
      <c r="EQ2" s="1" t="s">
        <v>256</v>
      </c>
      <c r="ER2" s="1" t="s">
        <v>257</v>
      </c>
      <c r="ES2" s="1" t="s">
        <v>258</v>
      </c>
      <c r="ET2" s="1" t="s">
        <v>628</v>
      </c>
      <c r="EU2" s="1" t="s">
        <v>259</v>
      </c>
      <c r="EV2" s="1" t="s">
        <v>260</v>
      </c>
      <c r="EW2" s="1" t="s">
        <v>261</v>
      </c>
      <c r="EX2" s="1" t="s">
        <v>262</v>
      </c>
      <c r="EY2" s="1" t="s">
        <v>263</v>
      </c>
      <c r="EZ2" s="1" t="s">
        <v>264</v>
      </c>
      <c r="FA2" s="1" t="s">
        <v>265</v>
      </c>
      <c r="FB2" s="1" t="s">
        <v>266</v>
      </c>
      <c r="FC2" s="1" t="s">
        <v>267</v>
      </c>
      <c r="FD2" s="1" t="s">
        <v>268</v>
      </c>
      <c r="FE2" s="1" t="s">
        <v>269</v>
      </c>
      <c r="FF2" s="1" t="s">
        <v>281</v>
      </c>
      <c r="FG2" s="1" t="s">
        <v>270</v>
      </c>
      <c r="FH2" s="1" t="s">
        <v>271</v>
      </c>
      <c r="FI2" s="1" t="s">
        <v>272</v>
      </c>
      <c r="FJ2" s="1" t="s">
        <v>178</v>
      </c>
      <c r="FK2" s="1" t="s">
        <v>75</v>
      </c>
      <c r="FL2" s="1" t="s">
        <v>76</v>
      </c>
      <c r="FM2" s="1" t="s">
        <v>77</v>
      </c>
      <c r="FN2" s="1" t="s">
        <v>78</v>
      </c>
      <c r="FO2" s="1" t="s">
        <v>79</v>
      </c>
      <c r="FP2" s="1" t="s">
        <v>80</v>
      </c>
      <c r="FQ2" s="1" t="s">
        <v>81</v>
      </c>
      <c r="FR2" s="1" t="s">
        <v>82</v>
      </c>
      <c r="FS2" s="1" t="s">
        <v>83</v>
      </c>
      <c r="FT2" s="1" t="s">
        <v>84</v>
      </c>
      <c r="FU2" s="1" t="s">
        <v>85</v>
      </c>
      <c r="FV2" s="1" t="s">
        <v>86</v>
      </c>
      <c r="FW2" s="1" t="s">
        <v>87</v>
      </c>
      <c r="FX2" s="1" t="s">
        <v>88</v>
      </c>
      <c r="FY2" s="1" t="s">
        <v>89</v>
      </c>
      <c r="FZ2" s="1" t="s">
        <v>90</v>
      </c>
      <c r="GA2" s="1" t="s">
        <v>91</v>
      </c>
      <c r="GB2" s="1" t="s">
        <v>92</v>
      </c>
      <c r="GC2" s="1" t="s">
        <v>93</v>
      </c>
      <c r="GD2" s="1" t="s">
        <v>94</v>
      </c>
      <c r="GE2" s="1" t="s">
        <v>95</v>
      </c>
      <c r="GF2" s="1" t="s">
        <v>96</v>
      </c>
      <c r="GG2" s="1" t="s">
        <v>97</v>
      </c>
      <c r="GH2" s="1" t="s">
        <v>98</v>
      </c>
      <c r="GI2" s="1" t="s">
        <v>283</v>
      </c>
      <c r="GJ2" s="1" t="s">
        <v>282</v>
      </c>
      <c r="GK2" s="1" t="s">
        <v>99</v>
      </c>
      <c r="GL2" s="1" t="s">
        <v>100</v>
      </c>
      <c r="GM2" s="1" t="s">
        <v>101</v>
      </c>
      <c r="GN2" s="1" t="s">
        <v>102</v>
      </c>
      <c r="GO2" s="1" t="s">
        <v>103</v>
      </c>
      <c r="GP2" s="1" t="s">
        <v>104</v>
      </c>
      <c r="GQ2" s="1" t="s">
        <v>105</v>
      </c>
      <c r="GR2" s="1" t="s">
        <v>106</v>
      </c>
      <c r="GS2" s="1" t="s">
        <v>107</v>
      </c>
      <c r="GT2" s="1" t="s">
        <v>108</v>
      </c>
      <c r="GU2" s="1" t="s">
        <v>109</v>
      </c>
      <c r="GV2" s="1" t="s">
        <v>110</v>
      </c>
      <c r="GW2" s="1" t="s">
        <v>111</v>
      </c>
      <c r="GX2" s="1" t="s">
        <v>112</v>
      </c>
      <c r="GY2" s="1" t="s">
        <v>294</v>
      </c>
      <c r="GZ2" s="1" t="s">
        <v>113</v>
      </c>
      <c r="HA2" s="1" t="s">
        <v>114</v>
      </c>
      <c r="HB2" s="1" t="s">
        <v>115</v>
      </c>
      <c r="HC2" s="1" t="s">
        <v>116</v>
      </c>
      <c r="HD2" s="1" t="s">
        <v>117</v>
      </c>
      <c r="HE2" s="1" t="s">
        <v>118</v>
      </c>
      <c r="HF2" s="1" t="s">
        <v>119</v>
      </c>
      <c r="HG2" s="1" t="s">
        <v>120</v>
      </c>
      <c r="HH2" s="1" t="s">
        <v>121</v>
      </c>
      <c r="HI2" s="1" t="s">
        <v>284</v>
      </c>
      <c r="HJ2" s="1" t="s">
        <v>285</v>
      </c>
      <c r="HK2" s="1" t="s">
        <v>286</v>
      </c>
      <c r="HL2" s="1" t="s">
        <v>122</v>
      </c>
      <c r="HM2" s="1" t="s">
        <v>123</v>
      </c>
      <c r="HN2" s="1" t="s">
        <v>287</v>
      </c>
      <c r="HO2" s="1" t="s">
        <v>288</v>
      </c>
      <c r="HP2" s="1" t="s">
        <v>289</v>
      </c>
      <c r="HQ2" s="1" t="s">
        <v>290</v>
      </c>
      <c r="HR2" s="1" t="s">
        <v>124</v>
      </c>
      <c r="HS2" s="1" t="s">
        <v>125</v>
      </c>
      <c r="HT2" s="1" t="s">
        <v>126</v>
      </c>
      <c r="HU2" s="1" t="s">
        <v>291</v>
      </c>
      <c r="HV2" s="1" t="s">
        <v>127</v>
      </c>
      <c r="HW2" s="1" t="s">
        <v>128</v>
      </c>
      <c r="HX2" s="1" t="s">
        <v>129</v>
      </c>
      <c r="HY2" s="1" t="s">
        <v>130</v>
      </c>
      <c r="HZ2" s="1" t="s">
        <v>131</v>
      </c>
      <c r="IA2" s="1" t="s">
        <v>132</v>
      </c>
      <c r="IB2" s="1" t="s">
        <v>133</v>
      </c>
      <c r="IC2" s="1" t="s">
        <v>179</v>
      </c>
      <c r="ID2" s="1" t="s">
        <v>180</v>
      </c>
      <c r="IE2" s="1" t="s">
        <v>181</v>
      </c>
      <c r="IF2" s="1" t="s">
        <v>182</v>
      </c>
      <c r="IG2" s="1" t="s">
        <v>629</v>
      </c>
      <c r="IH2" s="1" t="s">
        <v>630</v>
      </c>
      <c r="II2" s="1" t="s">
        <v>631</v>
      </c>
      <c r="IJ2" s="1" t="s">
        <v>632</v>
      </c>
      <c r="IK2" s="1" t="s">
        <v>633</v>
      </c>
      <c r="IL2" s="1" t="s">
        <v>634</v>
      </c>
      <c r="IM2" s="1" t="s">
        <v>635</v>
      </c>
      <c r="IN2" s="1" t="s">
        <v>636</v>
      </c>
      <c r="IO2" s="1" t="s">
        <v>134</v>
      </c>
      <c r="IP2" s="1" t="s">
        <v>292</v>
      </c>
      <c r="IQ2" s="1" t="s">
        <v>273</v>
      </c>
      <c r="IR2" s="1" t="s">
        <v>135</v>
      </c>
      <c r="IS2" s="1" t="s">
        <v>136</v>
      </c>
      <c r="IT2" s="1" t="s">
        <v>137</v>
      </c>
      <c r="IU2" s="1" t="s">
        <v>274</v>
      </c>
      <c r="IV2" s="1" t="s">
        <v>293</v>
      </c>
      <c r="IW2" s="1" t="s">
        <v>138</v>
      </c>
      <c r="IX2" s="1" t="s">
        <v>139</v>
      </c>
      <c r="IY2" s="1" t="s">
        <v>140</v>
      </c>
      <c r="IZ2" s="1" t="s">
        <v>141</v>
      </c>
      <c r="JA2" s="1" t="s">
        <v>142</v>
      </c>
      <c r="JB2" s="1" t="s">
        <v>19</v>
      </c>
      <c r="JC2" s="1" t="s">
        <v>143</v>
      </c>
      <c r="JD2" s="1" t="s">
        <v>144</v>
      </c>
      <c r="JE2" s="1" t="s">
        <v>145</v>
      </c>
      <c r="JF2" s="1" t="s">
        <v>146</v>
      </c>
      <c r="JG2" s="1" t="s">
        <v>147</v>
      </c>
      <c r="JH2" s="1" t="s">
        <v>148</v>
      </c>
      <c r="JI2" s="1" t="s">
        <v>295</v>
      </c>
      <c r="JJ2" s="1" t="s">
        <v>149</v>
      </c>
      <c r="JK2" s="1" t="s">
        <v>297</v>
      </c>
      <c r="JL2" s="1" t="s">
        <v>298</v>
      </c>
      <c r="JM2" s="1" t="s">
        <v>299</v>
      </c>
      <c r="JN2" s="1" t="s">
        <v>300</v>
      </c>
      <c r="JO2" s="1" t="s">
        <v>301</v>
      </c>
      <c r="JP2" s="1" t="s">
        <v>302</v>
      </c>
      <c r="JQ2" s="1" t="s">
        <v>275</v>
      </c>
      <c r="JR2" s="1" t="s">
        <v>150</v>
      </c>
      <c r="JS2" s="1" t="s">
        <v>151</v>
      </c>
      <c r="JT2" s="1" t="s">
        <v>152</v>
      </c>
      <c r="JU2" s="1" t="s">
        <v>153</v>
      </c>
      <c r="JV2" s="1" t="s">
        <v>276</v>
      </c>
      <c r="JW2" s="1" t="s">
        <v>154</v>
      </c>
      <c r="JX2" s="1" t="s">
        <v>155</v>
      </c>
      <c r="JY2" s="1" t="s">
        <v>156</v>
      </c>
      <c r="JZ2" s="1" t="s">
        <v>157</v>
      </c>
      <c r="KA2" s="1" t="s">
        <v>158</v>
      </c>
      <c r="KB2" s="1" t="s">
        <v>159</v>
      </c>
      <c r="KC2" s="1" t="s">
        <v>160</v>
      </c>
      <c r="KD2" s="1" t="s">
        <v>296</v>
      </c>
      <c r="KE2" s="1" t="s">
        <v>161</v>
      </c>
      <c r="KF2" s="1" t="s">
        <v>162</v>
      </c>
      <c r="KG2" s="1" t="s">
        <v>163</v>
      </c>
      <c r="KH2" s="1" t="s">
        <v>164</v>
      </c>
      <c r="KI2" s="1" t="s">
        <v>303</v>
      </c>
      <c r="KJ2" s="1" t="s">
        <v>165</v>
      </c>
      <c r="KK2" s="1" t="s">
        <v>166</v>
      </c>
      <c r="KL2" s="1" t="s">
        <v>167</v>
      </c>
      <c r="KM2" s="1" t="s">
        <v>168</v>
      </c>
      <c r="KN2" s="1" t="s">
        <v>169</v>
      </c>
      <c r="KO2" s="1" t="s">
        <v>170</v>
      </c>
      <c r="KP2" s="1" t="s">
        <v>171</v>
      </c>
      <c r="KQ2" s="1" t="s">
        <v>172</v>
      </c>
      <c r="KR2" s="1" t="s">
        <v>173</v>
      </c>
      <c r="KS2" s="1" t="s">
        <v>174</v>
      </c>
      <c r="KT2" s="1" t="s">
        <v>175</v>
      </c>
    </row>
    <row r="3" spans="1:306" x14ac:dyDescent="0.2">
      <c r="A3" s="1" t="s">
        <v>11</v>
      </c>
      <c r="B3" s="1" t="s">
        <v>12</v>
      </c>
      <c r="C3" s="1" t="s">
        <v>55</v>
      </c>
      <c r="D3" s="1" t="s">
        <v>7</v>
      </c>
      <c r="E3" s="1" t="s">
        <v>3</v>
      </c>
      <c r="F3" s="1" t="s">
        <v>3</v>
      </c>
      <c r="G3" s="1" t="s">
        <v>3</v>
      </c>
      <c r="H3" s="1" t="s">
        <v>7</v>
      </c>
      <c r="I3" s="1" t="s">
        <v>4</v>
      </c>
      <c r="J3" s="1" t="s">
        <v>7</v>
      </c>
      <c r="K3" s="1" t="s">
        <v>3</v>
      </c>
      <c r="L3" s="1" t="s">
        <v>3</v>
      </c>
      <c r="M3" s="1" t="s">
        <v>3</v>
      </c>
      <c r="N3" s="1" t="s">
        <v>7</v>
      </c>
      <c r="O3" s="1" t="s">
        <v>7</v>
      </c>
      <c r="P3" s="1" t="s">
        <v>7</v>
      </c>
      <c r="Q3" s="1" t="s">
        <v>7</v>
      </c>
      <c r="R3" s="1" t="s">
        <v>7</v>
      </c>
      <c r="S3" s="1" t="s">
        <v>7</v>
      </c>
      <c r="T3" s="1" t="s">
        <v>7</v>
      </c>
      <c r="U3" s="1" t="s">
        <v>18</v>
      </c>
      <c r="AF3" s="1" t="s">
        <v>18</v>
      </c>
      <c r="AM3" s="1" t="s">
        <v>18</v>
      </c>
      <c r="BI3" s="1" t="s">
        <v>18</v>
      </c>
      <c r="BS3" s="1" t="s">
        <v>18</v>
      </c>
      <c r="BT3" s="1" t="s">
        <v>18</v>
      </c>
      <c r="BU3" s="1" t="s">
        <v>18</v>
      </c>
      <c r="BV3" s="1" t="s">
        <v>18</v>
      </c>
      <c r="BW3" s="1" t="s">
        <v>18</v>
      </c>
      <c r="BX3" s="1" t="s">
        <v>18</v>
      </c>
      <c r="BY3" s="1" t="s">
        <v>18</v>
      </c>
      <c r="BZ3" s="1" t="s">
        <v>18</v>
      </c>
      <c r="CA3" s="1" t="s">
        <v>18</v>
      </c>
      <c r="CB3" s="1" t="s">
        <v>18</v>
      </c>
      <c r="CC3" s="1" t="s">
        <v>18</v>
      </c>
      <c r="CD3" s="1" t="s">
        <v>18</v>
      </c>
      <c r="CE3" s="1" t="s">
        <v>18</v>
      </c>
      <c r="CF3" s="1" t="s">
        <v>18</v>
      </c>
      <c r="CG3" s="1" t="s">
        <v>18</v>
      </c>
      <c r="CH3" s="1" t="s">
        <v>18</v>
      </c>
      <c r="CI3" s="1" t="s">
        <v>18</v>
      </c>
      <c r="CJ3" s="1" t="s">
        <v>18</v>
      </c>
      <c r="CK3" s="1" t="s">
        <v>18</v>
      </c>
      <c r="CL3" s="1" t="s">
        <v>18</v>
      </c>
      <c r="CM3" s="1" t="s">
        <v>18</v>
      </c>
      <c r="CN3" s="1" t="s">
        <v>18</v>
      </c>
      <c r="CO3" s="1" t="s">
        <v>18</v>
      </c>
      <c r="CP3" s="1" t="s">
        <v>18</v>
      </c>
      <c r="CQ3" s="1" t="s">
        <v>18</v>
      </c>
      <c r="CR3" s="1" t="s">
        <v>18</v>
      </c>
      <c r="CS3" s="1" t="s">
        <v>18</v>
      </c>
      <c r="CT3" s="1" t="s">
        <v>18</v>
      </c>
      <c r="CU3" s="1" t="s">
        <v>18</v>
      </c>
      <c r="CV3" s="1" t="s">
        <v>18</v>
      </c>
      <c r="CW3" s="1" t="s">
        <v>18</v>
      </c>
      <c r="CX3" s="1" t="s">
        <v>18</v>
      </c>
      <c r="CY3" s="1" t="s">
        <v>18</v>
      </c>
      <c r="CZ3" s="1" t="s">
        <v>18</v>
      </c>
      <c r="DA3" s="1" t="s">
        <v>18</v>
      </c>
      <c r="DB3" s="1" t="s">
        <v>18</v>
      </c>
      <c r="DC3" s="1" t="s">
        <v>18</v>
      </c>
      <c r="DD3" s="1" t="s">
        <v>18</v>
      </c>
      <c r="DE3" s="1" t="s">
        <v>18</v>
      </c>
      <c r="DF3" s="1" t="s">
        <v>18</v>
      </c>
      <c r="DG3" s="1" t="s">
        <v>18</v>
      </c>
      <c r="DH3" s="1" t="s">
        <v>18</v>
      </c>
      <c r="DI3" s="1" t="s">
        <v>18</v>
      </c>
      <c r="DJ3" s="1" t="s">
        <v>18</v>
      </c>
      <c r="DK3" s="1" t="s">
        <v>18</v>
      </c>
      <c r="DL3" s="1" t="s">
        <v>18</v>
      </c>
      <c r="DM3" s="1" t="s">
        <v>18</v>
      </c>
      <c r="DN3" s="1" t="s">
        <v>18</v>
      </c>
      <c r="DO3" s="1" t="s">
        <v>18</v>
      </c>
      <c r="DP3" s="1" t="s">
        <v>18</v>
      </c>
      <c r="DQ3" s="1" t="s">
        <v>18</v>
      </c>
      <c r="DR3" s="1" t="s">
        <v>18</v>
      </c>
      <c r="DS3" s="1" t="s">
        <v>18</v>
      </c>
      <c r="DT3" s="1" t="s">
        <v>18</v>
      </c>
      <c r="DU3" s="1" t="s">
        <v>18</v>
      </c>
      <c r="DV3" s="1" t="s">
        <v>18</v>
      </c>
      <c r="DW3" s="1" t="s">
        <v>18</v>
      </c>
      <c r="DX3" s="1" t="s">
        <v>18</v>
      </c>
      <c r="DY3" s="1" t="s">
        <v>18</v>
      </c>
      <c r="DZ3" s="1" t="s">
        <v>18</v>
      </c>
      <c r="EA3" s="1" t="s">
        <v>18</v>
      </c>
      <c r="EB3" s="1" t="s">
        <v>18</v>
      </c>
      <c r="EC3" s="1" t="s">
        <v>18</v>
      </c>
      <c r="ED3" s="1" t="s">
        <v>18</v>
      </c>
      <c r="EE3" s="1" t="s">
        <v>18</v>
      </c>
      <c r="EF3" s="1" t="s">
        <v>18</v>
      </c>
      <c r="EG3" s="1" t="s">
        <v>18</v>
      </c>
      <c r="EH3" s="1" t="s">
        <v>18</v>
      </c>
      <c r="EI3" s="1" t="s">
        <v>18</v>
      </c>
      <c r="EJ3" s="1" t="s">
        <v>18</v>
      </c>
      <c r="EK3" s="1" t="s">
        <v>18</v>
      </c>
      <c r="EL3" s="1" t="s">
        <v>18</v>
      </c>
      <c r="EM3" s="1" t="s">
        <v>18</v>
      </c>
      <c r="EN3" s="1" t="s">
        <v>18</v>
      </c>
      <c r="EO3" s="1" t="s">
        <v>18</v>
      </c>
      <c r="EP3" s="1" t="s">
        <v>18</v>
      </c>
      <c r="EQ3" s="1" t="s">
        <v>18</v>
      </c>
      <c r="ER3" s="1" t="s">
        <v>18</v>
      </c>
      <c r="ES3" s="1" t="s">
        <v>18</v>
      </c>
      <c r="ET3" s="1" t="s">
        <v>18</v>
      </c>
      <c r="EU3" s="1" t="s">
        <v>18</v>
      </c>
      <c r="EV3" s="1" t="s">
        <v>18</v>
      </c>
      <c r="EW3" s="1" t="s">
        <v>18</v>
      </c>
      <c r="EX3" s="1" t="s">
        <v>18</v>
      </c>
      <c r="EY3" s="1" t="s">
        <v>18</v>
      </c>
      <c r="EZ3" s="1" t="s">
        <v>18</v>
      </c>
      <c r="FA3" s="1" t="s">
        <v>18</v>
      </c>
      <c r="FB3" s="1" t="s">
        <v>18</v>
      </c>
      <c r="FC3" s="1" t="s">
        <v>18</v>
      </c>
      <c r="FD3" s="1" t="s">
        <v>18</v>
      </c>
      <c r="FE3" s="1" t="s">
        <v>18</v>
      </c>
      <c r="FF3" s="1" t="s">
        <v>18</v>
      </c>
      <c r="FG3" s="1" t="s">
        <v>18</v>
      </c>
      <c r="FH3" s="1" t="s">
        <v>18</v>
      </c>
      <c r="FI3" s="1" t="s">
        <v>18</v>
      </c>
      <c r="GK3" s="1" t="s">
        <v>18</v>
      </c>
      <c r="GP3" s="1" t="s">
        <v>18</v>
      </c>
      <c r="GW3" s="1" t="s">
        <v>18</v>
      </c>
      <c r="HT3" s="1" t="s">
        <v>18</v>
      </c>
      <c r="IC3" s="1" t="s">
        <v>18</v>
      </c>
      <c r="IG3" s="1" t="s">
        <v>4</v>
      </c>
      <c r="IH3" s="1" t="s">
        <v>18</v>
      </c>
      <c r="II3" s="1" t="s">
        <v>18</v>
      </c>
      <c r="IJ3" s="1" t="s">
        <v>18</v>
      </c>
      <c r="IK3" s="1" t="s">
        <v>18</v>
      </c>
      <c r="IL3" s="1" t="s">
        <v>18</v>
      </c>
      <c r="IM3" s="1" t="s">
        <v>18</v>
      </c>
      <c r="IN3" s="1" t="s">
        <v>18</v>
      </c>
      <c r="IO3" s="1" t="s">
        <v>6</v>
      </c>
      <c r="IP3" s="1" t="s">
        <v>6</v>
      </c>
      <c r="IQ3" s="1" t="s">
        <v>6</v>
      </c>
      <c r="IR3" s="1" t="s">
        <v>6</v>
      </c>
      <c r="IS3" s="1" t="s">
        <v>6</v>
      </c>
      <c r="IT3" s="1" t="s">
        <v>6</v>
      </c>
      <c r="IU3" s="1" t="s">
        <v>6</v>
      </c>
      <c r="IV3" s="1" t="s">
        <v>6</v>
      </c>
      <c r="IW3" s="1" t="s">
        <v>6</v>
      </c>
      <c r="IX3" s="1" t="s">
        <v>6</v>
      </c>
      <c r="IY3" s="1" t="s">
        <v>4</v>
      </c>
      <c r="IZ3" s="1" t="s">
        <v>7</v>
      </c>
      <c r="JA3" s="1" t="s">
        <v>3</v>
      </c>
      <c r="JB3" s="1" t="s">
        <v>3</v>
      </c>
      <c r="JC3" s="1" t="s">
        <v>3</v>
      </c>
      <c r="JD3" s="1" t="s">
        <v>3</v>
      </c>
      <c r="JE3" s="1" t="s">
        <v>3</v>
      </c>
      <c r="JF3" s="1" t="s">
        <v>3</v>
      </c>
      <c r="JG3" s="1" t="s">
        <v>3</v>
      </c>
      <c r="JH3" s="1" t="s">
        <v>3</v>
      </c>
      <c r="JI3" s="1" t="s">
        <v>3</v>
      </c>
      <c r="JJ3" s="1" t="s">
        <v>3</v>
      </c>
      <c r="JK3" s="1" t="s">
        <v>7</v>
      </c>
      <c r="JL3" s="1" t="s">
        <v>3</v>
      </c>
      <c r="JM3" s="1" t="s">
        <v>3</v>
      </c>
      <c r="JN3" s="1" t="s">
        <v>7</v>
      </c>
      <c r="JO3" s="1" t="s">
        <v>3</v>
      </c>
      <c r="JP3" s="1" t="s">
        <v>3</v>
      </c>
      <c r="JQ3" s="1" t="s">
        <v>18</v>
      </c>
      <c r="JV3" s="1" t="s">
        <v>18</v>
      </c>
      <c r="KA3" s="1" t="s">
        <v>18</v>
      </c>
      <c r="KF3" s="1" t="s">
        <v>3</v>
      </c>
      <c r="KG3" s="1" t="s">
        <v>3</v>
      </c>
      <c r="KH3" s="1" t="s">
        <v>3</v>
      </c>
      <c r="KI3" s="1" t="s">
        <v>3</v>
      </c>
      <c r="KJ3" s="1" t="s">
        <v>3</v>
      </c>
      <c r="KK3" s="1" t="s">
        <v>3</v>
      </c>
      <c r="KL3" s="1" t="s">
        <v>4</v>
      </c>
      <c r="KM3" s="1" t="s">
        <v>3</v>
      </c>
      <c r="KN3" s="1" t="s">
        <v>3</v>
      </c>
      <c r="KO3" s="1" t="s">
        <v>3</v>
      </c>
      <c r="KP3" s="1" t="s">
        <v>4</v>
      </c>
      <c r="KQ3" s="1" t="s">
        <v>3</v>
      </c>
      <c r="KR3" s="1" t="s">
        <v>3</v>
      </c>
      <c r="KS3" s="1" t="s">
        <v>3</v>
      </c>
      <c r="KT3" s="1" t="s">
        <v>3</v>
      </c>
    </row>
    <row r="4" spans="1:306" x14ac:dyDescent="0.2">
      <c r="A4" s="1" t="s">
        <v>0</v>
      </c>
      <c r="B4" s="1" t="s">
        <v>12</v>
      </c>
      <c r="C4" s="1" t="s">
        <v>55</v>
      </c>
      <c r="D4" s="1" t="s">
        <v>3</v>
      </c>
      <c r="E4" s="1" t="s">
        <v>3</v>
      </c>
      <c r="F4" s="1" t="s">
        <v>3</v>
      </c>
      <c r="G4" s="1" t="s">
        <v>3</v>
      </c>
      <c r="H4" s="1" t="s">
        <v>3</v>
      </c>
      <c r="I4" s="1" t="s">
        <v>18</v>
      </c>
      <c r="U4" s="1" t="s">
        <v>18</v>
      </c>
      <c r="AF4" s="1" t="s">
        <v>18</v>
      </c>
      <c r="AM4" s="1" t="s">
        <v>4</v>
      </c>
      <c r="AN4" s="1" t="s">
        <v>3</v>
      </c>
      <c r="AO4" s="1" t="s">
        <v>1</v>
      </c>
      <c r="AP4" s="1" t="s">
        <v>1</v>
      </c>
      <c r="AQ4" s="1" t="s">
        <v>1</v>
      </c>
      <c r="AR4" s="1" t="s">
        <v>3</v>
      </c>
      <c r="AS4" s="1" t="s">
        <v>3</v>
      </c>
      <c r="AT4" s="1" t="s">
        <v>3</v>
      </c>
      <c r="AU4" s="1" t="s">
        <v>1</v>
      </c>
      <c r="AV4" s="1" t="s">
        <v>3</v>
      </c>
      <c r="AW4" s="1" t="s">
        <v>1</v>
      </c>
      <c r="AX4" s="1" t="s">
        <v>1</v>
      </c>
      <c r="AY4" s="1" t="s">
        <v>3</v>
      </c>
      <c r="AZ4" s="1" t="s">
        <v>1</v>
      </c>
      <c r="BA4" s="1" t="s">
        <v>3</v>
      </c>
      <c r="BB4" s="1" t="s">
        <v>1</v>
      </c>
      <c r="BC4" s="1" t="s">
        <v>1</v>
      </c>
      <c r="BD4" s="1" t="s">
        <v>1</v>
      </c>
      <c r="BE4" s="1" t="s">
        <v>1</v>
      </c>
      <c r="BF4" s="1" t="s">
        <v>1</v>
      </c>
      <c r="BG4" s="1" t="s">
        <v>1</v>
      </c>
      <c r="BH4" s="1" t="s">
        <v>3</v>
      </c>
      <c r="BI4" s="1" t="s">
        <v>4</v>
      </c>
      <c r="BJ4" s="1" t="s">
        <v>3</v>
      </c>
      <c r="BK4" s="1" t="s">
        <v>3</v>
      </c>
      <c r="BL4" s="1" t="s">
        <v>2</v>
      </c>
      <c r="BM4" s="1" t="s">
        <v>3</v>
      </c>
      <c r="BN4" s="1" t="s">
        <v>3</v>
      </c>
      <c r="BO4" s="1" t="s">
        <v>3</v>
      </c>
      <c r="BP4" s="1" t="s">
        <v>3</v>
      </c>
      <c r="BQ4" s="1" t="s">
        <v>1</v>
      </c>
      <c r="BR4" s="1" t="s">
        <v>3</v>
      </c>
      <c r="BS4" s="1" t="s">
        <v>4</v>
      </c>
      <c r="BT4" s="1" t="s">
        <v>4</v>
      </c>
      <c r="BU4" s="1" t="s">
        <v>18</v>
      </c>
      <c r="BV4" s="1" t="s">
        <v>18</v>
      </c>
      <c r="BW4" s="1" t="s">
        <v>18</v>
      </c>
      <c r="BX4" s="1" t="s">
        <v>18</v>
      </c>
      <c r="BY4" s="1" t="s">
        <v>18</v>
      </c>
      <c r="BZ4" s="1" t="s">
        <v>18</v>
      </c>
      <c r="CA4" s="1" t="s">
        <v>18</v>
      </c>
      <c r="CB4" s="1" t="s">
        <v>18</v>
      </c>
      <c r="CC4" s="1" t="s">
        <v>18</v>
      </c>
      <c r="CD4" s="1" t="s">
        <v>18</v>
      </c>
      <c r="CE4" s="1" t="s">
        <v>18</v>
      </c>
      <c r="CF4" s="1" t="s">
        <v>18</v>
      </c>
      <c r="CG4" s="1" t="s">
        <v>18</v>
      </c>
      <c r="CH4" s="1" t="s">
        <v>18</v>
      </c>
      <c r="CI4" s="1" t="s">
        <v>18</v>
      </c>
      <c r="CJ4" s="1" t="s">
        <v>18</v>
      </c>
      <c r="CK4" s="1" t="s">
        <v>18</v>
      </c>
      <c r="CL4" s="1" t="s">
        <v>18</v>
      </c>
      <c r="CM4" s="1" t="s">
        <v>18</v>
      </c>
      <c r="CN4" s="1" t="s">
        <v>18</v>
      </c>
      <c r="CO4" s="1" t="s">
        <v>18</v>
      </c>
      <c r="CP4" s="1" t="s">
        <v>18</v>
      </c>
      <c r="CQ4" s="1" t="s">
        <v>18</v>
      </c>
      <c r="CR4" s="1" t="s">
        <v>18</v>
      </c>
      <c r="CS4" s="1" t="s">
        <v>18</v>
      </c>
      <c r="CT4" s="1" t="s">
        <v>18</v>
      </c>
      <c r="CU4" s="1" t="s">
        <v>18</v>
      </c>
      <c r="CV4" s="1" t="s">
        <v>18</v>
      </c>
      <c r="CW4" s="1" t="s">
        <v>18</v>
      </c>
      <c r="CX4" s="1" t="s">
        <v>18</v>
      </c>
      <c r="CY4" s="1" t="s">
        <v>18</v>
      </c>
      <c r="CZ4" s="1" t="s">
        <v>18</v>
      </c>
      <c r="DA4" s="1" t="s">
        <v>18</v>
      </c>
      <c r="DB4" s="1" t="s">
        <v>18</v>
      </c>
      <c r="DC4" s="1" t="s">
        <v>18</v>
      </c>
      <c r="DD4" s="1" t="s">
        <v>18</v>
      </c>
      <c r="DE4" s="1" t="s">
        <v>18</v>
      </c>
      <c r="DF4" s="1" t="s">
        <v>18</v>
      </c>
      <c r="DG4" s="1" t="s">
        <v>18</v>
      </c>
      <c r="DH4" s="1" t="s">
        <v>18</v>
      </c>
      <c r="DI4" s="1" t="s">
        <v>18</v>
      </c>
      <c r="DJ4" s="1" t="s">
        <v>18</v>
      </c>
      <c r="DK4" s="1" t="s">
        <v>18</v>
      </c>
      <c r="DL4" s="1" t="s">
        <v>18</v>
      </c>
      <c r="DM4" s="1" t="s">
        <v>18</v>
      </c>
      <c r="DN4" s="1" t="s">
        <v>18</v>
      </c>
      <c r="DO4" s="1" t="s">
        <v>18</v>
      </c>
      <c r="DP4" s="1" t="s">
        <v>18</v>
      </c>
      <c r="DQ4" s="1" t="s">
        <v>18</v>
      </c>
      <c r="DR4" s="1" t="s">
        <v>18</v>
      </c>
      <c r="DS4" s="1" t="s">
        <v>18</v>
      </c>
      <c r="DT4" s="1" t="s">
        <v>18</v>
      </c>
      <c r="DU4" s="1" t="s">
        <v>18</v>
      </c>
      <c r="DV4" s="1" t="s">
        <v>18</v>
      </c>
      <c r="DW4" s="1" t="s">
        <v>18</v>
      </c>
      <c r="DX4" s="1" t="s">
        <v>18</v>
      </c>
      <c r="DY4" s="1" t="s">
        <v>4</v>
      </c>
      <c r="DZ4" s="1" t="s">
        <v>18</v>
      </c>
      <c r="EA4" s="1" t="s">
        <v>18</v>
      </c>
      <c r="EB4" s="1" t="s">
        <v>18</v>
      </c>
      <c r="EC4" s="1" t="s">
        <v>18</v>
      </c>
      <c r="ED4" s="1" t="s">
        <v>18</v>
      </c>
      <c r="EE4" s="1" t="s">
        <v>18</v>
      </c>
      <c r="EF4" s="1" t="s">
        <v>18</v>
      </c>
      <c r="EG4" s="1" t="s">
        <v>18</v>
      </c>
      <c r="EH4" s="1" t="s">
        <v>18</v>
      </c>
      <c r="EI4" s="1" t="s">
        <v>18</v>
      </c>
      <c r="EJ4" s="1" t="s">
        <v>18</v>
      </c>
      <c r="EK4" s="1" t="s">
        <v>18</v>
      </c>
      <c r="EL4" s="1" t="s">
        <v>18</v>
      </c>
      <c r="EM4" s="1" t="s">
        <v>18</v>
      </c>
      <c r="EN4" s="1" t="s">
        <v>18</v>
      </c>
      <c r="EO4" s="1" t="s">
        <v>18</v>
      </c>
      <c r="EP4" s="1" t="s">
        <v>18</v>
      </c>
      <c r="EQ4" s="1" t="s">
        <v>18</v>
      </c>
      <c r="ER4" s="1" t="s">
        <v>18</v>
      </c>
      <c r="ES4" s="1" t="s">
        <v>18</v>
      </c>
      <c r="ET4" s="1" t="s">
        <v>18</v>
      </c>
      <c r="EU4" s="1" t="s">
        <v>18</v>
      </c>
      <c r="EV4" s="1" t="s">
        <v>18</v>
      </c>
      <c r="EW4" s="1" t="s">
        <v>18</v>
      </c>
      <c r="EX4" s="1" t="s">
        <v>18</v>
      </c>
      <c r="EY4" s="1" t="s">
        <v>18</v>
      </c>
      <c r="EZ4" s="1" t="s">
        <v>18</v>
      </c>
      <c r="FA4" s="1" t="s">
        <v>18</v>
      </c>
      <c r="FB4" s="1" t="s">
        <v>18</v>
      </c>
      <c r="FC4" s="1" t="s">
        <v>18</v>
      </c>
      <c r="FD4" s="1" t="s">
        <v>18</v>
      </c>
      <c r="FE4" s="1" t="s">
        <v>18</v>
      </c>
      <c r="FF4" s="1" t="s">
        <v>18</v>
      </c>
      <c r="FG4" s="1" t="s">
        <v>18</v>
      </c>
      <c r="FH4" s="1" t="s">
        <v>18</v>
      </c>
      <c r="FI4" s="1" t="s">
        <v>18</v>
      </c>
      <c r="FJ4" s="1" t="s">
        <v>7</v>
      </c>
      <c r="FK4" s="1" t="s">
        <v>3</v>
      </c>
      <c r="FL4" s="1" t="s">
        <v>1</v>
      </c>
      <c r="FM4" s="1" t="s">
        <v>1</v>
      </c>
      <c r="FN4" s="1" t="s">
        <v>3</v>
      </c>
      <c r="FO4" s="1" t="s">
        <v>7</v>
      </c>
      <c r="FP4" s="1" t="s">
        <v>7</v>
      </c>
      <c r="FQ4" s="1" t="s">
        <v>7</v>
      </c>
      <c r="FR4" s="1" t="s">
        <v>3</v>
      </c>
      <c r="FS4" s="1" t="s">
        <v>3</v>
      </c>
      <c r="FT4" s="1" t="s">
        <v>1</v>
      </c>
      <c r="FU4" s="1" t="s">
        <v>1</v>
      </c>
      <c r="FV4" s="1" t="s">
        <v>3</v>
      </c>
      <c r="FW4" s="1" t="s">
        <v>3</v>
      </c>
      <c r="FX4" s="1" t="s">
        <v>3</v>
      </c>
      <c r="FY4" s="1" t="s">
        <v>3</v>
      </c>
      <c r="FZ4" s="1" t="s">
        <v>1</v>
      </c>
      <c r="GA4" s="1" t="s">
        <v>3</v>
      </c>
      <c r="GB4" s="1" t="s">
        <v>3</v>
      </c>
      <c r="GC4" s="1" t="s">
        <v>7</v>
      </c>
      <c r="GD4" s="1" t="s">
        <v>3</v>
      </c>
      <c r="GE4" s="1" t="s">
        <v>3</v>
      </c>
      <c r="GF4" s="1" t="s">
        <v>7</v>
      </c>
      <c r="GG4" s="1" t="s">
        <v>7</v>
      </c>
      <c r="GH4" s="1" t="s">
        <v>53</v>
      </c>
      <c r="GI4" s="1" t="s">
        <v>3</v>
      </c>
      <c r="GJ4" s="1" t="s">
        <v>3</v>
      </c>
      <c r="GK4" s="1" t="s">
        <v>18</v>
      </c>
      <c r="GP4" s="1" t="s">
        <v>18</v>
      </c>
      <c r="GW4" s="1" t="s">
        <v>18</v>
      </c>
      <c r="HT4" s="1" t="s">
        <v>18</v>
      </c>
      <c r="IC4" s="1" t="s">
        <v>18</v>
      </c>
      <c r="IG4" s="1" t="s">
        <v>18</v>
      </c>
      <c r="IH4" s="1" t="s">
        <v>18</v>
      </c>
      <c r="II4" s="1" t="s">
        <v>18</v>
      </c>
      <c r="IJ4" s="1" t="s">
        <v>4</v>
      </c>
      <c r="IK4" s="1" t="s">
        <v>18</v>
      </c>
      <c r="IL4" s="1" t="s">
        <v>18</v>
      </c>
      <c r="IM4" s="1" t="s">
        <v>18</v>
      </c>
      <c r="IN4" s="1" t="s">
        <v>18</v>
      </c>
      <c r="IO4" s="1" t="s">
        <v>8</v>
      </c>
      <c r="IP4" s="1" t="s">
        <v>8</v>
      </c>
      <c r="IQ4" s="1" t="s">
        <v>8</v>
      </c>
      <c r="IR4" s="1" t="s">
        <v>5</v>
      </c>
      <c r="IS4" s="1" t="s">
        <v>5</v>
      </c>
      <c r="IT4" s="1" t="s">
        <v>8</v>
      </c>
      <c r="IU4" s="1" t="s">
        <v>10</v>
      </c>
      <c r="IV4" s="1" t="s">
        <v>10</v>
      </c>
      <c r="IW4" s="1" t="s">
        <v>8</v>
      </c>
      <c r="IX4" s="1" t="s">
        <v>8</v>
      </c>
      <c r="IY4" s="1" t="s">
        <v>18</v>
      </c>
      <c r="JG4" s="1" t="s">
        <v>1</v>
      </c>
      <c r="JH4" s="1" t="s">
        <v>1</v>
      </c>
      <c r="JI4" s="1" t="s">
        <v>1</v>
      </c>
      <c r="JJ4" s="1" t="s">
        <v>1</v>
      </c>
      <c r="JK4" s="1" t="s">
        <v>3</v>
      </c>
      <c r="JL4" s="1" t="s">
        <v>3</v>
      </c>
      <c r="JM4" s="1" t="s">
        <v>1</v>
      </c>
      <c r="JN4" s="1" t="s">
        <v>1</v>
      </c>
      <c r="JO4" s="1" t="s">
        <v>2</v>
      </c>
      <c r="JP4" s="1" t="s">
        <v>1</v>
      </c>
      <c r="JQ4" s="1" t="s">
        <v>18</v>
      </c>
      <c r="JV4" s="1" t="s">
        <v>18</v>
      </c>
      <c r="KA4" s="1" t="s">
        <v>18</v>
      </c>
      <c r="KF4" s="1" t="s">
        <v>1</v>
      </c>
      <c r="KG4" s="1" t="s">
        <v>1</v>
      </c>
      <c r="KH4" s="1" t="s">
        <v>3</v>
      </c>
      <c r="KI4" s="1" t="s">
        <v>1</v>
      </c>
      <c r="KJ4" s="1" t="s">
        <v>3</v>
      </c>
      <c r="KK4" s="1" t="s">
        <v>3</v>
      </c>
      <c r="KL4" s="1" t="s">
        <v>18</v>
      </c>
      <c r="KP4" s="1" t="s">
        <v>18</v>
      </c>
    </row>
    <row r="5" spans="1:306" x14ac:dyDescent="0.2">
      <c r="A5" s="1" t="s">
        <v>0</v>
      </c>
      <c r="B5" s="1" t="s">
        <v>12</v>
      </c>
      <c r="C5" s="1" t="s">
        <v>55</v>
      </c>
      <c r="D5" s="1" t="s">
        <v>54</v>
      </c>
      <c r="E5" s="1" t="s">
        <v>54</v>
      </c>
      <c r="F5" s="1" t="s">
        <v>54</v>
      </c>
      <c r="G5" s="1" t="s">
        <v>54</v>
      </c>
      <c r="H5" s="1" t="s">
        <v>54</v>
      </c>
      <c r="I5" s="1" t="s">
        <v>4</v>
      </c>
      <c r="J5" s="1" t="s">
        <v>53</v>
      </c>
      <c r="K5" s="1" t="s">
        <v>53</v>
      </c>
      <c r="L5" s="1" t="s">
        <v>3</v>
      </c>
      <c r="M5" s="1" t="s">
        <v>7</v>
      </c>
      <c r="N5" s="1" t="s">
        <v>1</v>
      </c>
      <c r="O5" s="1" t="s">
        <v>53</v>
      </c>
      <c r="P5" s="1" t="s">
        <v>3</v>
      </c>
      <c r="Q5" s="1" t="s">
        <v>3</v>
      </c>
      <c r="R5" s="1" t="s">
        <v>53</v>
      </c>
      <c r="S5" s="1" t="s">
        <v>3</v>
      </c>
      <c r="T5" s="1" t="s">
        <v>53</v>
      </c>
      <c r="U5" s="1" t="s">
        <v>4</v>
      </c>
      <c r="V5" s="1" t="s">
        <v>53</v>
      </c>
      <c r="W5" s="1" t="s">
        <v>1</v>
      </c>
      <c r="X5" s="1" t="s">
        <v>3</v>
      </c>
      <c r="Y5" s="1" t="s">
        <v>3</v>
      </c>
      <c r="Z5" s="1" t="s">
        <v>53</v>
      </c>
      <c r="AA5" s="1" t="s">
        <v>3</v>
      </c>
      <c r="AB5" s="1" t="s">
        <v>3</v>
      </c>
      <c r="AC5" s="1" t="s">
        <v>3</v>
      </c>
      <c r="AD5" s="1" t="s">
        <v>3</v>
      </c>
      <c r="AE5" s="1" t="s">
        <v>1</v>
      </c>
      <c r="AF5" s="1" t="s">
        <v>18</v>
      </c>
      <c r="AM5" s="1" t="s">
        <v>4</v>
      </c>
      <c r="AN5" s="1" t="s">
        <v>3</v>
      </c>
      <c r="AO5" s="1" t="s">
        <v>1</v>
      </c>
      <c r="AP5" s="1" t="s">
        <v>1</v>
      </c>
      <c r="AQ5" s="1" t="s">
        <v>1</v>
      </c>
      <c r="AR5" s="1" t="s">
        <v>53</v>
      </c>
      <c r="AS5" s="1" t="s">
        <v>3</v>
      </c>
      <c r="AT5" s="1" t="s">
        <v>3</v>
      </c>
      <c r="AU5" s="1" t="s">
        <v>1</v>
      </c>
      <c r="AV5" s="1" t="s">
        <v>1</v>
      </c>
      <c r="AW5" s="1" t="s">
        <v>1</v>
      </c>
      <c r="AX5" s="1" t="s">
        <v>1</v>
      </c>
      <c r="AY5" s="1" t="s">
        <v>1</v>
      </c>
      <c r="AZ5" s="1" t="s">
        <v>3</v>
      </c>
      <c r="BA5" s="1" t="s">
        <v>3</v>
      </c>
      <c r="BB5" s="1" t="s">
        <v>3</v>
      </c>
      <c r="BC5" s="1" t="s">
        <v>3</v>
      </c>
      <c r="BD5" s="1" t="s">
        <v>3</v>
      </c>
      <c r="BE5" s="1" t="s">
        <v>3</v>
      </c>
      <c r="BF5" s="1" t="s">
        <v>1</v>
      </c>
      <c r="BG5" s="1" t="s">
        <v>1</v>
      </c>
      <c r="BH5" s="1" t="s">
        <v>1</v>
      </c>
      <c r="BI5" s="1" t="s">
        <v>18</v>
      </c>
      <c r="BS5" s="1" t="s">
        <v>18</v>
      </c>
      <c r="BT5" s="1" t="s">
        <v>18</v>
      </c>
      <c r="BU5" s="1" t="s">
        <v>18</v>
      </c>
      <c r="BV5" s="1" t="s">
        <v>18</v>
      </c>
      <c r="BW5" s="1" t="s">
        <v>18</v>
      </c>
      <c r="BX5" s="1" t="s">
        <v>18</v>
      </c>
      <c r="BY5" s="1" t="s">
        <v>18</v>
      </c>
      <c r="BZ5" s="1" t="s">
        <v>18</v>
      </c>
      <c r="CA5" s="1" t="s">
        <v>18</v>
      </c>
      <c r="CB5" s="1" t="s">
        <v>18</v>
      </c>
      <c r="CC5" s="1" t="s">
        <v>18</v>
      </c>
      <c r="CD5" s="1" t="s">
        <v>18</v>
      </c>
      <c r="CE5" s="1" t="s">
        <v>18</v>
      </c>
      <c r="CF5" s="1" t="s">
        <v>18</v>
      </c>
      <c r="CG5" s="1" t="s">
        <v>18</v>
      </c>
      <c r="CH5" s="1" t="s">
        <v>18</v>
      </c>
      <c r="CI5" s="1" t="s">
        <v>18</v>
      </c>
      <c r="CJ5" s="1" t="s">
        <v>18</v>
      </c>
      <c r="CK5" s="1" t="s">
        <v>18</v>
      </c>
      <c r="CL5" s="1" t="s">
        <v>18</v>
      </c>
      <c r="CM5" s="1" t="s">
        <v>18</v>
      </c>
      <c r="CN5" s="1" t="s">
        <v>18</v>
      </c>
      <c r="CO5" s="1" t="s">
        <v>18</v>
      </c>
      <c r="CP5" s="1" t="s">
        <v>18</v>
      </c>
      <c r="CQ5" s="1" t="s">
        <v>18</v>
      </c>
      <c r="CR5" s="1" t="s">
        <v>18</v>
      </c>
      <c r="CS5" s="1" t="s">
        <v>18</v>
      </c>
      <c r="CT5" s="1" t="s">
        <v>18</v>
      </c>
      <c r="CU5" s="1" t="s">
        <v>18</v>
      </c>
      <c r="CV5" s="1" t="s">
        <v>18</v>
      </c>
      <c r="CW5" s="1" t="s">
        <v>18</v>
      </c>
      <c r="CX5" s="1" t="s">
        <v>18</v>
      </c>
      <c r="CY5" s="1" t="s">
        <v>18</v>
      </c>
      <c r="CZ5" s="1" t="s">
        <v>18</v>
      </c>
      <c r="DA5" s="1" t="s">
        <v>18</v>
      </c>
      <c r="DB5" s="1" t="s">
        <v>18</v>
      </c>
      <c r="DC5" s="1" t="s">
        <v>18</v>
      </c>
      <c r="DD5" s="1" t="s">
        <v>18</v>
      </c>
      <c r="DE5" s="1" t="s">
        <v>18</v>
      </c>
      <c r="DF5" s="1" t="s">
        <v>18</v>
      </c>
      <c r="DG5" s="1" t="s">
        <v>18</v>
      </c>
      <c r="DH5" s="1" t="s">
        <v>18</v>
      </c>
      <c r="DI5" s="1" t="s">
        <v>18</v>
      </c>
      <c r="DJ5" s="1" t="s">
        <v>18</v>
      </c>
      <c r="DK5" s="1" t="s">
        <v>18</v>
      </c>
      <c r="DL5" s="1" t="s">
        <v>18</v>
      </c>
      <c r="DM5" s="1" t="s">
        <v>18</v>
      </c>
      <c r="DN5" s="1" t="s">
        <v>18</v>
      </c>
      <c r="DO5" s="1" t="s">
        <v>18</v>
      </c>
      <c r="DP5" s="1" t="s">
        <v>18</v>
      </c>
      <c r="DQ5" s="1" t="s">
        <v>18</v>
      </c>
      <c r="DR5" s="1" t="s">
        <v>18</v>
      </c>
      <c r="DS5" s="1" t="s">
        <v>18</v>
      </c>
      <c r="DT5" s="1" t="s">
        <v>18</v>
      </c>
      <c r="DU5" s="1" t="s">
        <v>18</v>
      </c>
      <c r="DV5" s="1" t="s">
        <v>18</v>
      </c>
      <c r="DW5" s="1" t="s">
        <v>18</v>
      </c>
      <c r="DX5" s="1" t="s">
        <v>18</v>
      </c>
      <c r="DY5" s="1" t="s">
        <v>18</v>
      </c>
      <c r="DZ5" s="1" t="s">
        <v>18</v>
      </c>
      <c r="EA5" s="1" t="s">
        <v>18</v>
      </c>
      <c r="EB5" s="1" t="s">
        <v>18</v>
      </c>
      <c r="EC5" s="1" t="s">
        <v>18</v>
      </c>
      <c r="ED5" s="1" t="s">
        <v>18</v>
      </c>
      <c r="EE5" s="1" t="s">
        <v>18</v>
      </c>
      <c r="EF5" s="1" t="s">
        <v>18</v>
      </c>
      <c r="EG5" s="1" t="s">
        <v>18</v>
      </c>
      <c r="EH5" s="1" t="s">
        <v>18</v>
      </c>
      <c r="EI5" s="1" t="s">
        <v>18</v>
      </c>
      <c r="EJ5" s="1" t="s">
        <v>18</v>
      </c>
      <c r="EK5" s="1" t="s">
        <v>18</v>
      </c>
      <c r="EL5" s="1" t="s">
        <v>18</v>
      </c>
      <c r="EM5" s="1" t="s">
        <v>18</v>
      </c>
      <c r="EN5" s="1" t="s">
        <v>18</v>
      </c>
      <c r="EO5" s="1" t="s">
        <v>18</v>
      </c>
      <c r="EP5" s="1" t="s">
        <v>18</v>
      </c>
      <c r="EQ5" s="1" t="s">
        <v>18</v>
      </c>
      <c r="ER5" s="1" t="s">
        <v>18</v>
      </c>
      <c r="ES5" s="1" t="s">
        <v>18</v>
      </c>
      <c r="ET5" s="1" t="s">
        <v>18</v>
      </c>
      <c r="EU5" s="1" t="s">
        <v>18</v>
      </c>
      <c r="EV5" s="1" t="s">
        <v>18</v>
      </c>
      <c r="EW5" s="1" t="s">
        <v>18</v>
      </c>
      <c r="EX5" s="1" t="s">
        <v>18</v>
      </c>
      <c r="EY5" s="1" t="s">
        <v>18</v>
      </c>
      <c r="EZ5" s="1" t="s">
        <v>18</v>
      </c>
      <c r="FA5" s="1" t="s">
        <v>18</v>
      </c>
      <c r="FB5" s="1" t="s">
        <v>18</v>
      </c>
      <c r="FC5" s="1" t="s">
        <v>18</v>
      </c>
      <c r="FD5" s="1" t="s">
        <v>18</v>
      </c>
      <c r="FE5" s="1" t="s">
        <v>18</v>
      </c>
      <c r="FF5" s="1" t="s">
        <v>18</v>
      </c>
      <c r="FG5" s="1" t="s">
        <v>18</v>
      </c>
      <c r="FH5" s="1" t="s">
        <v>18</v>
      </c>
      <c r="FI5" s="1" t="s">
        <v>18</v>
      </c>
      <c r="GK5" s="1" t="s">
        <v>18</v>
      </c>
      <c r="GP5" s="1" t="s">
        <v>4</v>
      </c>
      <c r="GQ5" s="1" t="s">
        <v>3</v>
      </c>
      <c r="GR5" s="1" t="s">
        <v>3</v>
      </c>
      <c r="GS5" s="1" t="s">
        <v>3</v>
      </c>
      <c r="GT5" s="1" t="s">
        <v>53</v>
      </c>
      <c r="GU5" s="1" t="s">
        <v>3</v>
      </c>
      <c r="GV5" s="1" t="s">
        <v>3</v>
      </c>
      <c r="GW5" s="1" t="s">
        <v>18</v>
      </c>
      <c r="HT5" s="1" t="s">
        <v>18</v>
      </c>
      <c r="IC5" s="1" t="s">
        <v>18</v>
      </c>
      <c r="IG5" s="1" t="s">
        <v>4</v>
      </c>
      <c r="IH5" s="1" t="s">
        <v>18</v>
      </c>
      <c r="II5" s="1" t="s">
        <v>18</v>
      </c>
      <c r="IJ5" s="1" t="s">
        <v>18</v>
      </c>
      <c r="IK5" s="1" t="s">
        <v>18</v>
      </c>
      <c r="IL5" s="1" t="s">
        <v>18</v>
      </c>
      <c r="IM5" s="1" t="s">
        <v>18</v>
      </c>
      <c r="IN5" s="1" t="s">
        <v>18</v>
      </c>
      <c r="IO5" s="1" t="s">
        <v>9</v>
      </c>
      <c r="IP5" s="1" t="s">
        <v>9</v>
      </c>
      <c r="IQ5" s="1" t="s">
        <v>9</v>
      </c>
      <c r="IR5" s="1" t="s">
        <v>9</v>
      </c>
      <c r="IS5" s="1" t="s">
        <v>9</v>
      </c>
      <c r="IT5" s="1" t="s">
        <v>9</v>
      </c>
      <c r="IU5" s="1" t="s">
        <v>9</v>
      </c>
      <c r="IV5" s="1" t="s">
        <v>8</v>
      </c>
      <c r="IW5" s="1" t="s">
        <v>9</v>
      </c>
      <c r="IX5" s="1" t="s">
        <v>10</v>
      </c>
      <c r="IY5" s="1" t="s">
        <v>18</v>
      </c>
      <c r="JG5" s="1" t="s">
        <v>1</v>
      </c>
      <c r="JH5" s="1" t="s">
        <v>1</v>
      </c>
      <c r="JI5" s="1" t="s">
        <v>54</v>
      </c>
      <c r="JJ5" s="1" t="s">
        <v>54</v>
      </c>
      <c r="JK5" s="1" t="s">
        <v>52</v>
      </c>
      <c r="JL5" s="1" t="s">
        <v>52</v>
      </c>
      <c r="JM5" s="1" t="s">
        <v>52</v>
      </c>
      <c r="JN5" s="1" t="s">
        <v>54</v>
      </c>
      <c r="JO5" s="1" t="s">
        <v>52</v>
      </c>
      <c r="JP5" s="1" t="s">
        <v>52</v>
      </c>
      <c r="JQ5" s="1" t="s">
        <v>18</v>
      </c>
      <c r="JV5" s="1" t="s">
        <v>18</v>
      </c>
      <c r="KA5" s="1" t="s">
        <v>18</v>
      </c>
      <c r="KF5" s="1" t="s">
        <v>54</v>
      </c>
      <c r="KG5" s="1" t="s">
        <v>54</v>
      </c>
      <c r="KH5" s="1" t="s">
        <v>52</v>
      </c>
      <c r="KI5" s="1" t="s">
        <v>1</v>
      </c>
      <c r="KJ5" s="1" t="s">
        <v>2</v>
      </c>
      <c r="KK5" s="1" t="s">
        <v>2</v>
      </c>
      <c r="KL5" s="1" t="s">
        <v>4</v>
      </c>
      <c r="KM5" s="1" t="s">
        <v>1</v>
      </c>
      <c r="KN5" s="1" t="s">
        <v>1</v>
      </c>
      <c r="KO5" s="1" t="s">
        <v>1</v>
      </c>
      <c r="KP5" s="1" t="s">
        <v>18</v>
      </c>
    </row>
    <row r="6" spans="1:306" x14ac:dyDescent="0.2">
      <c r="A6" s="1" t="s">
        <v>11</v>
      </c>
      <c r="B6" s="1" t="s">
        <v>12</v>
      </c>
      <c r="C6" s="1" t="s">
        <v>55</v>
      </c>
      <c r="D6" s="1" t="s">
        <v>3</v>
      </c>
      <c r="E6" s="1" t="s">
        <v>1</v>
      </c>
      <c r="F6" s="1" t="s">
        <v>54</v>
      </c>
      <c r="G6" s="1" t="s">
        <v>54</v>
      </c>
      <c r="H6" s="1" t="s">
        <v>54</v>
      </c>
      <c r="I6" s="1" t="s">
        <v>18</v>
      </c>
      <c r="U6" s="1" t="s">
        <v>18</v>
      </c>
      <c r="AF6" s="1" t="s">
        <v>18</v>
      </c>
      <c r="AM6" s="1" t="s">
        <v>18</v>
      </c>
      <c r="BI6" s="1" t="s">
        <v>18</v>
      </c>
      <c r="BS6" s="1" t="s">
        <v>18</v>
      </c>
      <c r="BT6" s="1" t="s">
        <v>18</v>
      </c>
      <c r="BU6" s="1" t="s">
        <v>18</v>
      </c>
      <c r="BV6" s="1" t="s">
        <v>18</v>
      </c>
      <c r="BW6" s="1" t="s">
        <v>18</v>
      </c>
      <c r="BX6" s="1" t="s">
        <v>18</v>
      </c>
      <c r="BY6" s="1" t="s">
        <v>18</v>
      </c>
      <c r="BZ6" s="1" t="s">
        <v>18</v>
      </c>
      <c r="CA6" s="1" t="s">
        <v>18</v>
      </c>
      <c r="CB6" s="1" t="s">
        <v>18</v>
      </c>
      <c r="CC6" s="1" t="s">
        <v>18</v>
      </c>
      <c r="CD6" s="1" t="s">
        <v>18</v>
      </c>
      <c r="CE6" s="1" t="s">
        <v>18</v>
      </c>
      <c r="CF6" s="1" t="s">
        <v>18</v>
      </c>
      <c r="CG6" s="1" t="s">
        <v>18</v>
      </c>
      <c r="CH6" s="1" t="s">
        <v>18</v>
      </c>
      <c r="CI6" s="1" t="s">
        <v>18</v>
      </c>
      <c r="CJ6" s="1" t="s">
        <v>18</v>
      </c>
      <c r="CK6" s="1" t="s">
        <v>18</v>
      </c>
      <c r="CL6" s="1" t="s">
        <v>18</v>
      </c>
      <c r="CM6" s="1" t="s">
        <v>18</v>
      </c>
      <c r="CN6" s="1" t="s">
        <v>18</v>
      </c>
      <c r="CO6" s="1" t="s">
        <v>18</v>
      </c>
      <c r="CP6" s="1" t="s">
        <v>18</v>
      </c>
      <c r="CQ6" s="1" t="s">
        <v>18</v>
      </c>
      <c r="CR6" s="1" t="s">
        <v>18</v>
      </c>
      <c r="CS6" s="1" t="s">
        <v>18</v>
      </c>
      <c r="CT6" s="1" t="s">
        <v>18</v>
      </c>
      <c r="CU6" s="1" t="s">
        <v>18</v>
      </c>
      <c r="CV6" s="1" t="s">
        <v>18</v>
      </c>
      <c r="CW6" s="1" t="s">
        <v>18</v>
      </c>
      <c r="CX6" s="1" t="s">
        <v>18</v>
      </c>
      <c r="CY6" s="1" t="s">
        <v>18</v>
      </c>
      <c r="CZ6" s="1" t="s">
        <v>18</v>
      </c>
      <c r="DA6" s="1" t="s">
        <v>18</v>
      </c>
      <c r="DB6" s="1" t="s">
        <v>18</v>
      </c>
      <c r="DC6" s="1" t="s">
        <v>18</v>
      </c>
      <c r="DD6" s="1" t="s">
        <v>18</v>
      </c>
      <c r="DE6" s="1" t="s">
        <v>18</v>
      </c>
      <c r="DF6" s="1" t="s">
        <v>18</v>
      </c>
      <c r="DG6" s="1" t="s">
        <v>18</v>
      </c>
      <c r="DH6" s="1" t="s">
        <v>18</v>
      </c>
      <c r="DI6" s="1" t="s">
        <v>18</v>
      </c>
      <c r="DJ6" s="1" t="s">
        <v>18</v>
      </c>
      <c r="DK6" s="1" t="s">
        <v>18</v>
      </c>
      <c r="DL6" s="1" t="s">
        <v>18</v>
      </c>
      <c r="DM6" s="1" t="s">
        <v>18</v>
      </c>
      <c r="DN6" s="1" t="s">
        <v>18</v>
      </c>
      <c r="DO6" s="1" t="s">
        <v>18</v>
      </c>
      <c r="DP6" s="1" t="s">
        <v>18</v>
      </c>
      <c r="DQ6" s="1" t="s">
        <v>18</v>
      </c>
      <c r="DR6" s="1" t="s">
        <v>18</v>
      </c>
      <c r="DS6" s="1" t="s">
        <v>18</v>
      </c>
      <c r="DT6" s="1" t="s">
        <v>18</v>
      </c>
      <c r="DU6" s="1" t="s">
        <v>18</v>
      </c>
      <c r="DV6" s="1" t="s">
        <v>18</v>
      </c>
      <c r="DW6" s="1" t="s">
        <v>18</v>
      </c>
      <c r="DX6" s="1" t="s">
        <v>18</v>
      </c>
      <c r="DY6" s="1" t="s">
        <v>18</v>
      </c>
      <c r="DZ6" s="1" t="s">
        <v>18</v>
      </c>
      <c r="EA6" s="1" t="s">
        <v>18</v>
      </c>
      <c r="EB6" s="1" t="s">
        <v>18</v>
      </c>
      <c r="EC6" s="1" t="s">
        <v>18</v>
      </c>
      <c r="ED6" s="1" t="s">
        <v>18</v>
      </c>
      <c r="EE6" s="1" t="s">
        <v>18</v>
      </c>
      <c r="EF6" s="1" t="s">
        <v>18</v>
      </c>
      <c r="EG6" s="1" t="s">
        <v>18</v>
      </c>
      <c r="EH6" s="1" t="s">
        <v>18</v>
      </c>
      <c r="EI6" s="1" t="s">
        <v>18</v>
      </c>
      <c r="EJ6" s="1" t="s">
        <v>18</v>
      </c>
      <c r="EK6" s="1" t="s">
        <v>18</v>
      </c>
      <c r="EL6" s="1" t="s">
        <v>18</v>
      </c>
      <c r="EM6" s="1" t="s">
        <v>18</v>
      </c>
      <c r="EN6" s="1" t="s">
        <v>18</v>
      </c>
      <c r="EO6" s="1" t="s">
        <v>18</v>
      </c>
      <c r="EP6" s="1" t="s">
        <v>18</v>
      </c>
      <c r="EQ6" s="1" t="s">
        <v>18</v>
      </c>
      <c r="ER6" s="1" t="s">
        <v>18</v>
      </c>
      <c r="ES6" s="1" t="s">
        <v>18</v>
      </c>
      <c r="ET6" s="1" t="s">
        <v>18</v>
      </c>
      <c r="EU6" s="1" t="s">
        <v>18</v>
      </c>
      <c r="EV6" s="1" t="s">
        <v>18</v>
      </c>
      <c r="EW6" s="1" t="s">
        <v>18</v>
      </c>
      <c r="EX6" s="1" t="s">
        <v>18</v>
      </c>
      <c r="EY6" s="1" t="s">
        <v>18</v>
      </c>
      <c r="EZ6" s="1" t="s">
        <v>18</v>
      </c>
      <c r="FA6" s="1" t="s">
        <v>18</v>
      </c>
      <c r="FB6" s="1" t="s">
        <v>18</v>
      </c>
      <c r="FC6" s="1" t="s">
        <v>18</v>
      </c>
      <c r="FD6" s="1" t="s">
        <v>18</v>
      </c>
      <c r="FE6" s="1" t="s">
        <v>18</v>
      </c>
      <c r="FF6" s="1" t="s">
        <v>18</v>
      </c>
      <c r="FG6" s="1" t="s">
        <v>18</v>
      </c>
      <c r="FH6" s="1" t="s">
        <v>18</v>
      </c>
      <c r="FI6" s="1" t="s">
        <v>18</v>
      </c>
      <c r="GK6" s="1" t="s">
        <v>18</v>
      </c>
      <c r="GP6" s="1" t="s">
        <v>18</v>
      </c>
      <c r="GW6" s="1" t="s">
        <v>18</v>
      </c>
      <c r="HT6" s="1" t="s">
        <v>18</v>
      </c>
      <c r="IC6" s="1" t="s">
        <v>18</v>
      </c>
      <c r="IG6" s="1" t="s">
        <v>4</v>
      </c>
      <c r="IH6" s="1" t="s">
        <v>18</v>
      </c>
      <c r="II6" s="1" t="s">
        <v>18</v>
      </c>
      <c r="IJ6" s="1" t="s">
        <v>18</v>
      </c>
      <c r="IK6" s="1" t="s">
        <v>18</v>
      </c>
      <c r="IL6" s="1" t="s">
        <v>18</v>
      </c>
      <c r="IM6" s="1" t="s">
        <v>18</v>
      </c>
      <c r="IN6" s="1" t="s">
        <v>18</v>
      </c>
      <c r="IO6" s="1" t="s">
        <v>9</v>
      </c>
      <c r="IP6" s="1" t="s">
        <v>9</v>
      </c>
      <c r="IQ6" s="1" t="s">
        <v>6</v>
      </c>
      <c r="IR6" s="1" t="s">
        <v>5</v>
      </c>
      <c r="IS6" s="1" t="s">
        <v>6</v>
      </c>
      <c r="IT6" s="1" t="s">
        <v>6</v>
      </c>
      <c r="IU6" s="1" t="s">
        <v>9</v>
      </c>
      <c r="IV6" s="1" t="s">
        <v>9</v>
      </c>
      <c r="IW6" s="1" t="s">
        <v>6</v>
      </c>
      <c r="IX6" s="1" t="s">
        <v>9</v>
      </c>
      <c r="IY6" s="1" t="s">
        <v>4</v>
      </c>
      <c r="IZ6" s="1" t="s">
        <v>1</v>
      </c>
      <c r="JA6" s="1" t="s">
        <v>2</v>
      </c>
      <c r="JB6" s="1" t="s">
        <v>1</v>
      </c>
      <c r="JC6" s="1" t="s">
        <v>3</v>
      </c>
      <c r="JD6" s="1" t="s">
        <v>53</v>
      </c>
      <c r="JE6" s="1" t="s">
        <v>53</v>
      </c>
      <c r="JF6" s="1" t="s">
        <v>53</v>
      </c>
      <c r="JG6" s="1" t="s">
        <v>1</v>
      </c>
      <c r="JH6" s="1" t="s">
        <v>1</v>
      </c>
      <c r="JI6" s="1" t="s">
        <v>52</v>
      </c>
      <c r="JJ6" s="1" t="s">
        <v>52</v>
      </c>
      <c r="JK6" s="1" t="s">
        <v>52</v>
      </c>
      <c r="JL6" s="1" t="s">
        <v>52</v>
      </c>
      <c r="JM6" s="1" t="s">
        <v>52</v>
      </c>
      <c r="JN6" s="1" t="s">
        <v>52</v>
      </c>
      <c r="JO6" s="1" t="s">
        <v>1</v>
      </c>
      <c r="JP6" s="1" t="s">
        <v>7</v>
      </c>
      <c r="JQ6" s="1" t="s">
        <v>18</v>
      </c>
      <c r="JV6" s="1" t="s">
        <v>18</v>
      </c>
      <c r="KA6" s="1" t="s">
        <v>18</v>
      </c>
      <c r="KF6" s="1" t="s">
        <v>3</v>
      </c>
      <c r="KG6" s="1" t="s">
        <v>3</v>
      </c>
      <c r="KH6" s="1" t="s">
        <v>52</v>
      </c>
      <c r="KI6" s="1" t="s">
        <v>1</v>
      </c>
      <c r="KJ6" s="1" t="s">
        <v>3</v>
      </c>
      <c r="KK6" s="1" t="s">
        <v>3</v>
      </c>
      <c r="KL6" s="1" t="s">
        <v>18</v>
      </c>
      <c r="KP6" s="1" t="s">
        <v>18</v>
      </c>
    </row>
    <row r="7" spans="1:306" x14ac:dyDescent="0.2">
      <c r="A7" s="1" t="s">
        <v>0</v>
      </c>
      <c r="B7" s="1" t="s">
        <v>12</v>
      </c>
      <c r="C7" s="1" t="s">
        <v>55</v>
      </c>
      <c r="D7" s="1" t="s">
        <v>3</v>
      </c>
      <c r="E7" s="1" t="s">
        <v>3</v>
      </c>
      <c r="F7" s="1" t="s">
        <v>1</v>
      </c>
      <c r="G7" s="1" t="s">
        <v>2</v>
      </c>
      <c r="H7" s="1" t="s">
        <v>2</v>
      </c>
      <c r="I7" s="1" t="s">
        <v>4</v>
      </c>
      <c r="J7" s="1" t="s">
        <v>1</v>
      </c>
      <c r="K7" s="1" t="s">
        <v>2</v>
      </c>
      <c r="L7" s="1" t="s">
        <v>1</v>
      </c>
      <c r="M7" s="1" t="s">
        <v>1</v>
      </c>
      <c r="N7" s="1" t="s">
        <v>1</v>
      </c>
      <c r="O7" s="1" t="s">
        <v>2</v>
      </c>
      <c r="P7" s="1" t="s">
        <v>2</v>
      </c>
      <c r="Q7" s="1" t="s">
        <v>2</v>
      </c>
      <c r="R7" s="1" t="s">
        <v>1</v>
      </c>
      <c r="S7" s="1" t="s">
        <v>1</v>
      </c>
      <c r="T7" s="1" t="s">
        <v>1</v>
      </c>
      <c r="U7" s="1" t="s">
        <v>18</v>
      </c>
      <c r="AF7" s="1" t="s">
        <v>18</v>
      </c>
      <c r="AM7" s="1" t="s">
        <v>4</v>
      </c>
      <c r="AN7" s="1" t="s">
        <v>3</v>
      </c>
      <c r="AO7" s="1" t="s">
        <v>3</v>
      </c>
      <c r="AP7" s="1" t="s">
        <v>1</v>
      </c>
      <c r="AQ7" s="1" t="s">
        <v>52</v>
      </c>
      <c r="AR7" s="1" t="s">
        <v>2</v>
      </c>
      <c r="AS7" s="1" t="s">
        <v>1</v>
      </c>
      <c r="AT7" s="1" t="s">
        <v>1</v>
      </c>
      <c r="AU7" s="1" t="s">
        <v>3</v>
      </c>
      <c r="AV7" s="1" t="s">
        <v>3</v>
      </c>
      <c r="AW7" s="1" t="s">
        <v>3</v>
      </c>
      <c r="AX7" s="1" t="s">
        <v>3</v>
      </c>
      <c r="AY7" s="1" t="s">
        <v>3</v>
      </c>
      <c r="AZ7" s="1" t="s">
        <v>7</v>
      </c>
      <c r="BA7" s="1" t="s">
        <v>7</v>
      </c>
      <c r="BB7" s="1" t="s">
        <v>7</v>
      </c>
      <c r="BC7" s="1" t="s">
        <v>7</v>
      </c>
      <c r="BD7" s="1" t="s">
        <v>7</v>
      </c>
      <c r="BE7" s="1" t="s">
        <v>7</v>
      </c>
      <c r="BF7" s="1" t="s">
        <v>7</v>
      </c>
      <c r="BG7" s="1" t="s">
        <v>7</v>
      </c>
      <c r="BH7" s="1" t="s">
        <v>7</v>
      </c>
      <c r="BI7" s="1" t="s">
        <v>18</v>
      </c>
      <c r="BS7" s="1" t="s">
        <v>4</v>
      </c>
      <c r="BT7" s="1" t="s">
        <v>4</v>
      </c>
      <c r="BU7" s="1" t="s">
        <v>18</v>
      </c>
      <c r="BV7" s="1" t="s">
        <v>18</v>
      </c>
      <c r="BW7" s="1" t="s">
        <v>18</v>
      </c>
      <c r="BX7" s="1" t="s">
        <v>18</v>
      </c>
      <c r="BY7" s="1" t="s">
        <v>18</v>
      </c>
      <c r="BZ7" s="1" t="s">
        <v>18</v>
      </c>
      <c r="CA7" s="1" t="s">
        <v>18</v>
      </c>
      <c r="CB7" s="1" t="s">
        <v>18</v>
      </c>
      <c r="CC7" s="1" t="s">
        <v>18</v>
      </c>
      <c r="CD7" s="1" t="s">
        <v>18</v>
      </c>
      <c r="CE7" s="1" t="s">
        <v>18</v>
      </c>
      <c r="CF7" s="1" t="s">
        <v>18</v>
      </c>
      <c r="CG7" s="1" t="s">
        <v>18</v>
      </c>
      <c r="CH7" s="1" t="s">
        <v>18</v>
      </c>
      <c r="CI7" s="1" t="s">
        <v>18</v>
      </c>
      <c r="CJ7" s="1" t="s">
        <v>18</v>
      </c>
      <c r="CK7" s="1" t="s">
        <v>18</v>
      </c>
      <c r="CL7" s="1" t="s">
        <v>18</v>
      </c>
      <c r="CM7" s="1" t="s">
        <v>18</v>
      </c>
      <c r="CN7" s="1" t="s">
        <v>18</v>
      </c>
      <c r="CO7" s="1" t="s">
        <v>18</v>
      </c>
      <c r="CP7" s="1" t="s">
        <v>18</v>
      </c>
      <c r="CQ7" s="1" t="s">
        <v>18</v>
      </c>
      <c r="CR7" s="1" t="s">
        <v>18</v>
      </c>
      <c r="CS7" s="1" t="s">
        <v>18</v>
      </c>
      <c r="CT7" s="1" t="s">
        <v>18</v>
      </c>
      <c r="CU7" s="1" t="s">
        <v>18</v>
      </c>
      <c r="CV7" s="1" t="s">
        <v>18</v>
      </c>
      <c r="CW7" s="1" t="s">
        <v>18</v>
      </c>
      <c r="CX7" s="1" t="s">
        <v>18</v>
      </c>
      <c r="CY7" s="1" t="s">
        <v>18</v>
      </c>
      <c r="CZ7" s="1" t="s">
        <v>18</v>
      </c>
      <c r="DA7" s="1" t="s">
        <v>18</v>
      </c>
      <c r="DB7" s="1" t="s">
        <v>18</v>
      </c>
      <c r="DC7" s="1" t="s">
        <v>18</v>
      </c>
      <c r="DD7" s="1" t="s">
        <v>18</v>
      </c>
      <c r="DE7" s="1" t="s">
        <v>18</v>
      </c>
      <c r="DF7" s="1" t="s">
        <v>18</v>
      </c>
      <c r="DG7" s="1" t="s">
        <v>18</v>
      </c>
      <c r="DH7" s="1" t="s">
        <v>18</v>
      </c>
      <c r="DI7" s="1" t="s">
        <v>18</v>
      </c>
      <c r="DJ7" s="1" t="s">
        <v>18</v>
      </c>
      <c r="DK7" s="1" t="s">
        <v>18</v>
      </c>
      <c r="DL7" s="1" t="s">
        <v>18</v>
      </c>
      <c r="DM7" s="1" t="s">
        <v>18</v>
      </c>
      <c r="DN7" s="1" t="s">
        <v>18</v>
      </c>
      <c r="DO7" s="1" t="s">
        <v>18</v>
      </c>
      <c r="DP7" s="1" t="s">
        <v>18</v>
      </c>
      <c r="DQ7" s="1" t="s">
        <v>18</v>
      </c>
      <c r="DR7" s="1" t="s">
        <v>18</v>
      </c>
      <c r="DS7" s="1" t="s">
        <v>18</v>
      </c>
      <c r="DT7" s="1" t="s">
        <v>18</v>
      </c>
      <c r="DU7" s="1" t="s">
        <v>18</v>
      </c>
      <c r="DV7" s="1" t="s">
        <v>18</v>
      </c>
      <c r="DW7" s="1" t="s">
        <v>18</v>
      </c>
      <c r="DX7" s="1" t="s">
        <v>18</v>
      </c>
      <c r="DY7" s="1" t="s">
        <v>18</v>
      </c>
      <c r="DZ7" s="1" t="s">
        <v>4</v>
      </c>
      <c r="EA7" s="1" t="s">
        <v>18</v>
      </c>
      <c r="EB7" s="1" t="s">
        <v>18</v>
      </c>
      <c r="EC7" s="1" t="s">
        <v>18</v>
      </c>
      <c r="ED7" s="1" t="s">
        <v>18</v>
      </c>
      <c r="EE7" s="1" t="s">
        <v>18</v>
      </c>
      <c r="EF7" s="1" t="s">
        <v>18</v>
      </c>
      <c r="EG7" s="1" t="s">
        <v>18</v>
      </c>
      <c r="EH7" s="1" t="s">
        <v>18</v>
      </c>
      <c r="EI7" s="1" t="s">
        <v>18</v>
      </c>
      <c r="EJ7" s="1" t="s">
        <v>18</v>
      </c>
      <c r="EK7" s="1" t="s">
        <v>18</v>
      </c>
      <c r="EL7" s="1" t="s">
        <v>18</v>
      </c>
      <c r="EM7" s="1" t="s">
        <v>18</v>
      </c>
      <c r="EN7" s="1" t="s">
        <v>18</v>
      </c>
      <c r="EO7" s="1" t="s">
        <v>18</v>
      </c>
      <c r="EP7" s="1" t="s">
        <v>18</v>
      </c>
      <c r="EQ7" s="1" t="s">
        <v>18</v>
      </c>
      <c r="ER7" s="1" t="s">
        <v>18</v>
      </c>
      <c r="ES7" s="1" t="s">
        <v>18</v>
      </c>
      <c r="ET7" s="1" t="s">
        <v>18</v>
      </c>
      <c r="EU7" s="1" t="s">
        <v>18</v>
      </c>
      <c r="EV7" s="1" t="s">
        <v>18</v>
      </c>
      <c r="EW7" s="1" t="s">
        <v>18</v>
      </c>
      <c r="EX7" s="1" t="s">
        <v>18</v>
      </c>
      <c r="EY7" s="1" t="s">
        <v>18</v>
      </c>
      <c r="EZ7" s="1" t="s">
        <v>18</v>
      </c>
      <c r="FA7" s="1" t="s">
        <v>18</v>
      </c>
      <c r="FB7" s="1" t="s">
        <v>18</v>
      </c>
      <c r="FC7" s="1" t="s">
        <v>18</v>
      </c>
      <c r="FD7" s="1" t="s">
        <v>18</v>
      </c>
      <c r="FE7" s="1" t="s">
        <v>18</v>
      </c>
      <c r="FF7" s="1" t="s">
        <v>18</v>
      </c>
      <c r="FG7" s="1" t="s">
        <v>18</v>
      </c>
      <c r="FH7" s="1" t="s">
        <v>18</v>
      </c>
      <c r="FI7" s="1" t="s">
        <v>18</v>
      </c>
      <c r="FJ7" s="1" t="s">
        <v>1</v>
      </c>
      <c r="FK7" s="1" t="s">
        <v>2</v>
      </c>
      <c r="FL7" s="1" t="s">
        <v>1</v>
      </c>
      <c r="FM7" s="1" t="s">
        <v>1</v>
      </c>
      <c r="FN7" s="1" t="s">
        <v>2</v>
      </c>
      <c r="FO7" s="1" t="s">
        <v>2</v>
      </c>
      <c r="FP7" s="1" t="s">
        <v>2</v>
      </c>
      <c r="FQ7" s="1" t="s">
        <v>2</v>
      </c>
      <c r="FR7" s="1" t="s">
        <v>1</v>
      </c>
      <c r="FS7" s="1" t="s">
        <v>2</v>
      </c>
      <c r="FT7" s="1" t="s">
        <v>3</v>
      </c>
      <c r="FU7" s="1" t="s">
        <v>3</v>
      </c>
      <c r="FV7" s="1" t="s">
        <v>1</v>
      </c>
      <c r="FW7" s="1" t="s">
        <v>1</v>
      </c>
      <c r="FX7" s="1" t="s">
        <v>1</v>
      </c>
      <c r="FY7" s="1" t="s">
        <v>2</v>
      </c>
      <c r="FZ7" s="1" t="s">
        <v>3</v>
      </c>
      <c r="GA7" s="1" t="s">
        <v>1</v>
      </c>
      <c r="GB7" s="1" t="s">
        <v>53</v>
      </c>
      <c r="GC7" s="1" t="s">
        <v>3</v>
      </c>
      <c r="GD7" s="1" t="s">
        <v>3</v>
      </c>
      <c r="GE7" s="1" t="s">
        <v>1</v>
      </c>
      <c r="GF7" s="1" t="s">
        <v>3</v>
      </c>
      <c r="GG7" s="1" t="s">
        <v>3</v>
      </c>
      <c r="GH7" s="1" t="s">
        <v>1</v>
      </c>
      <c r="GI7" s="1" t="s">
        <v>1</v>
      </c>
      <c r="GJ7" s="1" t="s">
        <v>1</v>
      </c>
      <c r="GK7" s="1" t="s">
        <v>18</v>
      </c>
      <c r="GP7" s="1" t="s">
        <v>4</v>
      </c>
      <c r="GQ7" s="1" t="s">
        <v>7</v>
      </c>
      <c r="GR7" s="1" t="s">
        <v>7</v>
      </c>
      <c r="GS7" s="1" t="s">
        <v>7</v>
      </c>
      <c r="GT7" s="1" t="s">
        <v>7</v>
      </c>
      <c r="GU7" s="1" t="s">
        <v>3</v>
      </c>
      <c r="GV7" s="1" t="s">
        <v>7</v>
      </c>
      <c r="GW7" s="1" t="s">
        <v>18</v>
      </c>
      <c r="HT7" s="1" t="s">
        <v>4</v>
      </c>
      <c r="HU7" s="1" t="s">
        <v>7</v>
      </c>
      <c r="HV7" s="1" t="s">
        <v>3</v>
      </c>
      <c r="HW7" s="1" t="s">
        <v>1</v>
      </c>
      <c r="HX7" s="1" t="s">
        <v>1</v>
      </c>
      <c r="HY7" s="1" t="s">
        <v>1</v>
      </c>
      <c r="HZ7" s="1" t="s">
        <v>53</v>
      </c>
      <c r="IA7" s="1" t="s">
        <v>52</v>
      </c>
      <c r="IB7" s="1" t="s">
        <v>53</v>
      </c>
      <c r="IC7" s="1" t="s">
        <v>4</v>
      </c>
      <c r="ID7" s="1" t="s">
        <v>1</v>
      </c>
      <c r="IE7" s="1" t="s">
        <v>1</v>
      </c>
      <c r="IF7" s="1" t="s">
        <v>2</v>
      </c>
      <c r="IG7" s="1" t="s">
        <v>4</v>
      </c>
      <c r="IH7" s="1" t="s">
        <v>18</v>
      </c>
      <c r="II7" s="1" t="s">
        <v>18</v>
      </c>
      <c r="IJ7" s="1" t="s">
        <v>4</v>
      </c>
      <c r="IK7" s="1" t="s">
        <v>18</v>
      </c>
      <c r="IL7" s="1" t="s">
        <v>4</v>
      </c>
      <c r="IM7" s="1" t="s">
        <v>4</v>
      </c>
      <c r="IN7" s="1" t="s">
        <v>18</v>
      </c>
      <c r="IO7" s="1" t="s">
        <v>9</v>
      </c>
      <c r="IP7" s="1" t="s">
        <v>9</v>
      </c>
      <c r="IQ7" s="1" t="s">
        <v>9</v>
      </c>
      <c r="IR7" s="1" t="s">
        <v>9</v>
      </c>
      <c r="IS7" s="1" t="s">
        <v>9</v>
      </c>
      <c r="IT7" s="1" t="s">
        <v>9</v>
      </c>
      <c r="IU7" s="1" t="s">
        <v>9</v>
      </c>
      <c r="IV7" s="1" t="s">
        <v>9</v>
      </c>
      <c r="IW7" s="1" t="s">
        <v>9</v>
      </c>
      <c r="IX7" s="1" t="s">
        <v>9</v>
      </c>
      <c r="IY7" s="1" t="s">
        <v>4</v>
      </c>
      <c r="IZ7" s="1" t="s">
        <v>1</v>
      </c>
      <c r="JA7" s="1" t="s">
        <v>1</v>
      </c>
      <c r="JB7" s="1" t="s">
        <v>1</v>
      </c>
      <c r="JC7" s="1" t="s">
        <v>3</v>
      </c>
      <c r="JD7" s="1" t="s">
        <v>1</v>
      </c>
      <c r="JE7" s="1" t="s">
        <v>1</v>
      </c>
      <c r="JF7" s="1" t="s">
        <v>1</v>
      </c>
      <c r="JG7" s="1" t="s">
        <v>3</v>
      </c>
      <c r="JH7" s="1" t="s">
        <v>1</v>
      </c>
      <c r="JI7" s="1" t="s">
        <v>1</v>
      </c>
      <c r="JJ7" s="1" t="s">
        <v>1</v>
      </c>
      <c r="JK7" s="1" t="s">
        <v>2</v>
      </c>
      <c r="JL7" s="1" t="s">
        <v>2</v>
      </c>
      <c r="JM7" s="1" t="s">
        <v>2</v>
      </c>
      <c r="JN7" s="1" t="s">
        <v>2</v>
      </c>
      <c r="JO7" s="1" t="s">
        <v>1</v>
      </c>
      <c r="JP7" s="1" t="s">
        <v>1</v>
      </c>
      <c r="JQ7" s="1" t="s">
        <v>4</v>
      </c>
      <c r="JR7" s="1" t="s">
        <v>3</v>
      </c>
      <c r="JS7" s="1" t="s">
        <v>3</v>
      </c>
      <c r="JT7" s="1" t="s">
        <v>3</v>
      </c>
      <c r="JU7" s="1" t="s">
        <v>3</v>
      </c>
      <c r="JV7" s="1" t="s">
        <v>4</v>
      </c>
      <c r="JW7" s="1" t="s">
        <v>1</v>
      </c>
      <c r="JX7" s="1" t="s">
        <v>1</v>
      </c>
      <c r="JY7" s="1" t="s">
        <v>3</v>
      </c>
      <c r="JZ7" s="1" t="s">
        <v>3</v>
      </c>
      <c r="KA7" s="1" t="s">
        <v>4</v>
      </c>
      <c r="KB7" s="1" t="s">
        <v>1</v>
      </c>
      <c r="KC7" s="1" t="s">
        <v>2</v>
      </c>
      <c r="KD7" s="1" t="s">
        <v>2</v>
      </c>
      <c r="KE7" s="1" t="s">
        <v>1</v>
      </c>
      <c r="KF7" s="1" t="s">
        <v>1</v>
      </c>
      <c r="KG7" s="1" t="s">
        <v>3</v>
      </c>
      <c r="KH7" s="1" t="s">
        <v>54</v>
      </c>
      <c r="KI7" s="1" t="s">
        <v>1</v>
      </c>
      <c r="KJ7" s="1" t="s">
        <v>3</v>
      </c>
      <c r="KK7" s="1" t="s">
        <v>1</v>
      </c>
      <c r="KL7" s="1" t="s">
        <v>4</v>
      </c>
      <c r="KM7" s="1" t="s">
        <v>2</v>
      </c>
      <c r="KN7" s="1" t="s">
        <v>2</v>
      </c>
      <c r="KO7" s="1" t="s">
        <v>2</v>
      </c>
      <c r="KP7" s="1" t="s">
        <v>18</v>
      </c>
    </row>
    <row r="8" spans="1:306" x14ac:dyDescent="0.2">
      <c r="A8" s="1" t="s">
        <v>11</v>
      </c>
      <c r="B8" s="1" t="s">
        <v>12</v>
      </c>
      <c r="C8" s="1" t="s">
        <v>55</v>
      </c>
      <c r="D8" s="1" t="s">
        <v>2</v>
      </c>
      <c r="E8" s="1" t="s">
        <v>54</v>
      </c>
      <c r="F8" s="1" t="s">
        <v>54</v>
      </c>
      <c r="G8" s="1" t="s">
        <v>52</v>
      </c>
      <c r="H8" s="1" t="s">
        <v>52</v>
      </c>
      <c r="I8" s="1" t="s">
        <v>18</v>
      </c>
      <c r="U8" s="1" t="s">
        <v>18</v>
      </c>
      <c r="AF8" s="1" t="s">
        <v>18</v>
      </c>
      <c r="AM8" s="1" t="s">
        <v>18</v>
      </c>
      <c r="BI8" s="1" t="s">
        <v>18</v>
      </c>
      <c r="BS8" s="1" t="s">
        <v>18</v>
      </c>
      <c r="BT8" s="1" t="s">
        <v>18</v>
      </c>
      <c r="BU8" s="1" t="s">
        <v>18</v>
      </c>
      <c r="BV8" s="1" t="s">
        <v>18</v>
      </c>
      <c r="BW8" s="1" t="s">
        <v>18</v>
      </c>
      <c r="BX8" s="1" t="s">
        <v>18</v>
      </c>
      <c r="BY8" s="1" t="s">
        <v>18</v>
      </c>
      <c r="BZ8" s="1" t="s">
        <v>18</v>
      </c>
      <c r="CA8" s="1" t="s">
        <v>18</v>
      </c>
      <c r="CB8" s="1" t="s">
        <v>18</v>
      </c>
      <c r="CC8" s="1" t="s">
        <v>18</v>
      </c>
      <c r="CD8" s="1" t="s">
        <v>18</v>
      </c>
      <c r="CE8" s="1" t="s">
        <v>18</v>
      </c>
      <c r="CF8" s="1" t="s">
        <v>18</v>
      </c>
      <c r="CG8" s="1" t="s">
        <v>18</v>
      </c>
      <c r="CH8" s="1" t="s">
        <v>18</v>
      </c>
      <c r="CI8" s="1" t="s">
        <v>18</v>
      </c>
      <c r="CJ8" s="1" t="s">
        <v>18</v>
      </c>
      <c r="CK8" s="1" t="s">
        <v>18</v>
      </c>
      <c r="CL8" s="1" t="s">
        <v>18</v>
      </c>
      <c r="CM8" s="1" t="s">
        <v>18</v>
      </c>
      <c r="CN8" s="1" t="s">
        <v>18</v>
      </c>
      <c r="CO8" s="1" t="s">
        <v>18</v>
      </c>
      <c r="CP8" s="1" t="s">
        <v>18</v>
      </c>
      <c r="CQ8" s="1" t="s">
        <v>18</v>
      </c>
      <c r="CR8" s="1" t="s">
        <v>18</v>
      </c>
      <c r="CS8" s="1" t="s">
        <v>18</v>
      </c>
      <c r="CT8" s="1" t="s">
        <v>18</v>
      </c>
      <c r="CU8" s="1" t="s">
        <v>18</v>
      </c>
      <c r="CV8" s="1" t="s">
        <v>18</v>
      </c>
      <c r="CW8" s="1" t="s">
        <v>18</v>
      </c>
      <c r="CX8" s="1" t="s">
        <v>18</v>
      </c>
      <c r="CY8" s="1" t="s">
        <v>18</v>
      </c>
      <c r="CZ8" s="1" t="s">
        <v>18</v>
      </c>
      <c r="DA8" s="1" t="s">
        <v>18</v>
      </c>
      <c r="DB8" s="1" t="s">
        <v>18</v>
      </c>
      <c r="DC8" s="1" t="s">
        <v>18</v>
      </c>
      <c r="DD8" s="1" t="s">
        <v>18</v>
      </c>
      <c r="DE8" s="1" t="s">
        <v>18</v>
      </c>
      <c r="DF8" s="1" t="s">
        <v>18</v>
      </c>
      <c r="DG8" s="1" t="s">
        <v>18</v>
      </c>
      <c r="DH8" s="1" t="s">
        <v>18</v>
      </c>
      <c r="DI8" s="1" t="s">
        <v>18</v>
      </c>
      <c r="DJ8" s="1" t="s">
        <v>18</v>
      </c>
      <c r="DK8" s="1" t="s">
        <v>18</v>
      </c>
      <c r="DL8" s="1" t="s">
        <v>18</v>
      </c>
      <c r="DM8" s="1" t="s">
        <v>18</v>
      </c>
      <c r="DN8" s="1" t="s">
        <v>18</v>
      </c>
      <c r="DO8" s="1" t="s">
        <v>18</v>
      </c>
      <c r="DP8" s="1" t="s">
        <v>18</v>
      </c>
      <c r="DQ8" s="1" t="s">
        <v>18</v>
      </c>
      <c r="DR8" s="1" t="s">
        <v>18</v>
      </c>
      <c r="DS8" s="1" t="s">
        <v>18</v>
      </c>
      <c r="DT8" s="1" t="s">
        <v>18</v>
      </c>
      <c r="DU8" s="1" t="s">
        <v>18</v>
      </c>
      <c r="DV8" s="1" t="s">
        <v>18</v>
      </c>
      <c r="DW8" s="1" t="s">
        <v>18</v>
      </c>
      <c r="DX8" s="1" t="s">
        <v>18</v>
      </c>
      <c r="DY8" s="1" t="s">
        <v>18</v>
      </c>
      <c r="DZ8" s="1" t="s">
        <v>18</v>
      </c>
      <c r="EA8" s="1" t="s">
        <v>18</v>
      </c>
      <c r="EB8" s="1" t="s">
        <v>18</v>
      </c>
      <c r="EC8" s="1" t="s">
        <v>18</v>
      </c>
      <c r="ED8" s="1" t="s">
        <v>18</v>
      </c>
      <c r="EE8" s="1" t="s">
        <v>18</v>
      </c>
      <c r="EF8" s="1" t="s">
        <v>18</v>
      </c>
      <c r="EG8" s="1" t="s">
        <v>18</v>
      </c>
      <c r="EH8" s="1" t="s">
        <v>18</v>
      </c>
      <c r="EI8" s="1" t="s">
        <v>18</v>
      </c>
      <c r="EJ8" s="1" t="s">
        <v>18</v>
      </c>
      <c r="EK8" s="1" t="s">
        <v>18</v>
      </c>
      <c r="EL8" s="1" t="s">
        <v>18</v>
      </c>
      <c r="EM8" s="1" t="s">
        <v>18</v>
      </c>
      <c r="EN8" s="1" t="s">
        <v>18</v>
      </c>
      <c r="EO8" s="1" t="s">
        <v>18</v>
      </c>
      <c r="EP8" s="1" t="s">
        <v>18</v>
      </c>
      <c r="EQ8" s="1" t="s">
        <v>18</v>
      </c>
      <c r="ER8" s="1" t="s">
        <v>18</v>
      </c>
      <c r="ES8" s="1" t="s">
        <v>18</v>
      </c>
      <c r="ET8" s="1" t="s">
        <v>18</v>
      </c>
      <c r="EU8" s="1" t="s">
        <v>18</v>
      </c>
      <c r="EV8" s="1" t="s">
        <v>18</v>
      </c>
      <c r="EW8" s="1" t="s">
        <v>18</v>
      </c>
      <c r="EX8" s="1" t="s">
        <v>18</v>
      </c>
      <c r="EY8" s="1" t="s">
        <v>18</v>
      </c>
      <c r="EZ8" s="1" t="s">
        <v>18</v>
      </c>
      <c r="FA8" s="1" t="s">
        <v>18</v>
      </c>
      <c r="FB8" s="1" t="s">
        <v>18</v>
      </c>
      <c r="FC8" s="1" t="s">
        <v>18</v>
      </c>
      <c r="FD8" s="1" t="s">
        <v>18</v>
      </c>
      <c r="FE8" s="1" t="s">
        <v>18</v>
      </c>
      <c r="FF8" s="1" t="s">
        <v>18</v>
      </c>
      <c r="FG8" s="1" t="s">
        <v>18</v>
      </c>
      <c r="FH8" s="1" t="s">
        <v>18</v>
      </c>
      <c r="FI8" s="1" t="s">
        <v>18</v>
      </c>
      <c r="GK8" s="1" t="s">
        <v>18</v>
      </c>
      <c r="GP8" s="1" t="s">
        <v>18</v>
      </c>
      <c r="GW8" s="1" t="s">
        <v>18</v>
      </c>
      <c r="HT8" s="1" t="s">
        <v>18</v>
      </c>
      <c r="IC8" s="1" t="s">
        <v>18</v>
      </c>
      <c r="IG8" s="1" t="s">
        <v>18</v>
      </c>
      <c r="IH8" s="1" t="s">
        <v>18</v>
      </c>
      <c r="II8" s="1" t="s">
        <v>18</v>
      </c>
      <c r="IJ8" s="1" t="s">
        <v>18</v>
      </c>
      <c r="IK8" s="1" t="s">
        <v>18</v>
      </c>
      <c r="IL8" s="1" t="s">
        <v>18</v>
      </c>
      <c r="IM8" s="1" t="s">
        <v>4</v>
      </c>
      <c r="IN8" s="1" t="s">
        <v>18</v>
      </c>
      <c r="IO8" s="1" t="s">
        <v>9</v>
      </c>
      <c r="IP8" s="1" t="s">
        <v>8</v>
      </c>
      <c r="IQ8" s="1" t="s">
        <v>10</v>
      </c>
      <c r="IR8" s="1" t="s">
        <v>8</v>
      </c>
      <c r="IS8" s="1" t="s">
        <v>5</v>
      </c>
      <c r="IT8" s="1" t="s">
        <v>8</v>
      </c>
      <c r="IU8" s="1" t="s">
        <v>10</v>
      </c>
      <c r="IV8" s="1" t="s">
        <v>8</v>
      </c>
      <c r="IW8" s="1" t="s">
        <v>10</v>
      </c>
      <c r="IX8" s="1" t="s">
        <v>10</v>
      </c>
      <c r="IY8" s="1" t="s">
        <v>4</v>
      </c>
      <c r="IZ8" s="1" t="s">
        <v>52</v>
      </c>
      <c r="JA8" s="1" t="s">
        <v>52</v>
      </c>
      <c r="JB8" s="1" t="s">
        <v>2</v>
      </c>
      <c r="JC8" s="1" t="s">
        <v>52</v>
      </c>
      <c r="JD8" s="1" t="s">
        <v>52</v>
      </c>
      <c r="JE8" s="1" t="s">
        <v>52</v>
      </c>
      <c r="JF8" s="1" t="s">
        <v>52</v>
      </c>
      <c r="JG8" s="1" t="s">
        <v>3</v>
      </c>
      <c r="JH8" s="1" t="s">
        <v>3</v>
      </c>
      <c r="JI8" s="1" t="s">
        <v>54</v>
      </c>
      <c r="JJ8" s="1" t="s">
        <v>54</v>
      </c>
      <c r="JK8" s="1" t="s">
        <v>2</v>
      </c>
      <c r="JL8" s="1" t="s">
        <v>52</v>
      </c>
      <c r="JM8" s="1" t="s">
        <v>54</v>
      </c>
      <c r="JN8" s="1" t="s">
        <v>52</v>
      </c>
      <c r="JO8" s="1" t="s">
        <v>52</v>
      </c>
      <c r="JP8" s="1" t="s">
        <v>52</v>
      </c>
      <c r="JQ8" s="1" t="s">
        <v>18</v>
      </c>
      <c r="JV8" s="1" t="s">
        <v>4</v>
      </c>
      <c r="JW8" s="1" t="s">
        <v>7</v>
      </c>
      <c r="JX8" s="1" t="s">
        <v>7</v>
      </c>
      <c r="JY8" s="1" t="s">
        <v>7</v>
      </c>
      <c r="JZ8" s="1" t="s">
        <v>7</v>
      </c>
      <c r="KA8" s="1" t="s">
        <v>4</v>
      </c>
      <c r="KB8" s="1" t="s">
        <v>7</v>
      </c>
      <c r="KC8" s="1" t="s">
        <v>52</v>
      </c>
      <c r="KD8" s="1" t="s">
        <v>3</v>
      </c>
      <c r="KE8" s="1" t="s">
        <v>3</v>
      </c>
      <c r="KF8" s="1" t="s">
        <v>7</v>
      </c>
      <c r="KG8" s="1" t="s">
        <v>1</v>
      </c>
      <c r="KH8" s="1" t="s">
        <v>7</v>
      </c>
      <c r="KI8" s="1" t="s">
        <v>3</v>
      </c>
      <c r="KJ8" s="1" t="s">
        <v>7</v>
      </c>
      <c r="KK8" s="1" t="s">
        <v>7</v>
      </c>
      <c r="KL8" s="1" t="s">
        <v>4</v>
      </c>
      <c r="KM8" s="1" t="s">
        <v>52</v>
      </c>
      <c r="KN8" s="1" t="s">
        <v>52</v>
      </c>
      <c r="KO8" s="1" t="s">
        <v>52</v>
      </c>
      <c r="KP8" s="1" t="s">
        <v>18</v>
      </c>
    </row>
    <row r="9" spans="1:306" x14ac:dyDescent="0.2">
      <c r="A9" s="1" t="s">
        <v>0</v>
      </c>
      <c r="B9" s="1" t="s">
        <v>12</v>
      </c>
      <c r="C9" s="1" t="s">
        <v>55</v>
      </c>
      <c r="D9" s="1" t="s">
        <v>3</v>
      </c>
      <c r="E9" s="1" t="s">
        <v>3</v>
      </c>
      <c r="F9" s="1" t="s">
        <v>3</v>
      </c>
      <c r="G9" s="1" t="s">
        <v>1</v>
      </c>
      <c r="H9" s="1" t="s">
        <v>1</v>
      </c>
      <c r="I9" s="1" t="s">
        <v>18</v>
      </c>
      <c r="U9" s="1" t="s">
        <v>18</v>
      </c>
      <c r="AF9" s="1" t="s">
        <v>18</v>
      </c>
      <c r="AM9" s="1" t="s">
        <v>4</v>
      </c>
      <c r="AN9" s="1" t="s">
        <v>1</v>
      </c>
      <c r="AO9" s="1" t="s">
        <v>1</v>
      </c>
      <c r="AP9" s="1" t="s">
        <v>1</v>
      </c>
      <c r="AQ9" s="1" t="s">
        <v>2</v>
      </c>
      <c r="AR9" s="1" t="s">
        <v>1</v>
      </c>
      <c r="AS9" s="1" t="s">
        <v>1</v>
      </c>
      <c r="AT9" s="1" t="s">
        <v>2</v>
      </c>
      <c r="AU9" s="1" t="s">
        <v>1</v>
      </c>
      <c r="AV9" s="1" t="s">
        <v>1</v>
      </c>
      <c r="AW9" s="1" t="s">
        <v>1</v>
      </c>
      <c r="AX9" s="1" t="s">
        <v>1</v>
      </c>
      <c r="AY9" s="1" t="s">
        <v>1</v>
      </c>
      <c r="AZ9" s="1" t="s">
        <v>1</v>
      </c>
      <c r="BA9" s="1" t="s">
        <v>3</v>
      </c>
      <c r="BB9" s="1" t="s">
        <v>1</v>
      </c>
      <c r="BC9" s="1" t="s">
        <v>3</v>
      </c>
      <c r="BD9" s="1" t="s">
        <v>3</v>
      </c>
      <c r="BE9" s="1" t="s">
        <v>3</v>
      </c>
      <c r="BF9" s="1" t="s">
        <v>3</v>
      </c>
      <c r="BG9" s="1" t="s">
        <v>1</v>
      </c>
      <c r="BH9" s="1" t="s">
        <v>3</v>
      </c>
      <c r="BI9" s="1" t="s">
        <v>18</v>
      </c>
      <c r="BS9" s="1" t="s">
        <v>4</v>
      </c>
      <c r="BT9" s="1" t="s">
        <v>18</v>
      </c>
      <c r="BU9" s="1" t="s">
        <v>4</v>
      </c>
      <c r="BV9" s="1" t="s">
        <v>18</v>
      </c>
      <c r="BW9" s="1" t="s">
        <v>18</v>
      </c>
      <c r="BX9" s="1" t="s">
        <v>18</v>
      </c>
      <c r="BY9" s="1" t="s">
        <v>18</v>
      </c>
      <c r="BZ9" s="1" t="s">
        <v>18</v>
      </c>
      <c r="CA9" s="1" t="s">
        <v>18</v>
      </c>
      <c r="CB9" s="1" t="s">
        <v>18</v>
      </c>
      <c r="CC9" s="1" t="s">
        <v>18</v>
      </c>
      <c r="CD9" s="1" t="s">
        <v>18</v>
      </c>
      <c r="CE9" s="1" t="s">
        <v>18</v>
      </c>
      <c r="CF9" s="1" t="s">
        <v>18</v>
      </c>
      <c r="CG9" s="1" t="s">
        <v>18</v>
      </c>
      <c r="CH9" s="1" t="s">
        <v>18</v>
      </c>
      <c r="CI9" s="1" t="s">
        <v>18</v>
      </c>
      <c r="CJ9" s="1" t="s">
        <v>18</v>
      </c>
      <c r="CK9" s="1" t="s">
        <v>18</v>
      </c>
      <c r="CL9" s="1" t="s">
        <v>18</v>
      </c>
      <c r="CM9" s="1" t="s">
        <v>18</v>
      </c>
      <c r="CN9" s="1" t="s">
        <v>18</v>
      </c>
      <c r="CO9" s="1" t="s">
        <v>18</v>
      </c>
      <c r="CP9" s="1" t="s">
        <v>18</v>
      </c>
      <c r="CQ9" s="1" t="s">
        <v>18</v>
      </c>
      <c r="CR9" s="1" t="s">
        <v>18</v>
      </c>
      <c r="CS9" s="1" t="s">
        <v>18</v>
      </c>
      <c r="CT9" s="1" t="s">
        <v>18</v>
      </c>
      <c r="CU9" s="1" t="s">
        <v>18</v>
      </c>
      <c r="CV9" s="1" t="s">
        <v>18</v>
      </c>
      <c r="CW9" s="1" t="s">
        <v>18</v>
      </c>
      <c r="CX9" s="1" t="s">
        <v>18</v>
      </c>
      <c r="CY9" s="1" t="s">
        <v>18</v>
      </c>
      <c r="CZ9" s="1" t="s">
        <v>18</v>
      </c>
      <c r="DA9" s="1" t="s">
        <v>18</v>
      </c>
      <c r="DB9" s="1" t="s">
        <v>18</v>
      </c>
      <c r="DC9" s="1" t="s">
        <v>18</v>
      </c>
      <c r="DD9" s="1" t="s">
        <v>18</v>
      </c>
      <c r="DE9" s="1" t="s">
        <v>18</v>
      </c>
      <c r="DF9" s="1" t="s">
        <v>18</v>
      </c>
      <c r="DG9" s="1" t="s">
        <v>18</v>
      </c>
      <c r="DH9" s="1" t="s">
        <v>18</v>
      </c>
      <c r="DI9" s="1" t="s">
        <v>18</v>
      </c>
      <c r="DJ9" s="1" t="s">
        <v>18</v>
      </c>
      <c r="DK9" s="1" t="s">
        <v>18</v>
      </c>
      <c r="DL9" s="1" t="s">
        <v>18</v>
      </c>
      <c r="DM9" s="1" t="s">
        <v>18</v>
      </c>
      <c r="DN9" s="1" t="s">
        <v>18</v>
      </c>
      <c r="DO9" s="1" t="s">
        <v>18</v>
      </c>
      <c r="DP9" s="1" t="s">
        <v>18</v>
      </c>
      <c r="DQ9" s="1" t="s">
        <v>18</v>
      </c>
      <c r="DR9" s="1" t="s">
        <v>18</v>
      </c>
      <c r="DS9" s="1" t="s">
        <v>18</v>
      </c>
      <c r="DT9" s="1" t="s">
        <v>18</v>
      </c>
      <c r="DU9" s="1" t="s">
        <v>18</v>
      </c>
      <c r="DV9" s="1" t="s">
        <v>18</v>
      </c>
      <c r="DW9" s="1" t="s">
        <v>18</v>
      </c>
      <c r="DX9" s="1" t="s">
        <v>18</v>
      </c>
      <c r="DY9" s="1" t="s">
        <v>18</v>
      </c>
      <c r="DZ9" s="1" t="s">
        <v>4</v>
      </c>
      <c r="EA9" s="1" t="s">
        <v>18</v>
      </c>
      <c r="EB9" s="1" t="s">
        <v>18</v>
      </c>
      <c r="EC9" s="1" t="s">
        <v>18</v>
      </c>
      <c r="ED9" s="1" t="s">
        <v>18</v>
      </c>
      <c r="EE9" s="1" t="s">
        <v>18</v>
      </c>
      <c r="EF9" s="1" t="s">
        <v>18</v>
      </c>
      <c r="EG9" s="1" t="s">
        <v>18</v>
      </c>
      <c r="EH9" s="1" t="s">
        <v>18</v>
      </c>
      <c r="EI9" s="1" t="s">
        <v>18</v>
      </c>
      <c r="EJ9" s="1" t="s">
        <v>18</v>
      </c>
      <c r="EK9" s="1" t="s">
        <v>18</v>
      </c>
      <c r="EL9" s="1" t="s">
        <v>18</v>
      </c>
      <c r="EM9" s="1" t="s">
        <v>18</v>
      </c>
      <c r="EN9" s="1" t="s">
        <v>18</v>
      </c>
      <c r="EO9" s="1" t="s">
        <v>18</v>
      </c>
      <c r="EP9" s="1" t="s">
        <v>18</v>
      </c>
      <c r="EQ9" s="1" t="s">
        <v>18</v>
      </c>
      <c r="ER9" s="1" t="s">
        <v>18</v>
      </c>
      <c r="ES9" s="1" t="s">
        <v>18</v>
      </c>
      <c r="ET9" s="1" t="s">
        <v>18</v>
      </c>
      <c r="EU9" s="1" t="s">
        <v>18</v>
      </c>
      <c r="EV9" s="1" t="s">
        <v>18</v>
      </c>
      <c r="EW9" s="1" t="s">
        <v>18</v>
      </c>
      <c r="EX9" s="1" t="s">
        <v>18</v>
      </c>
      <c r="EY9" s="1" t="s">
        <v>18</v>
      </c>
      <c r="EZ9" s="1" t="s">
        <v>18</v>
      </c>
      <c r="FA9" s="1" t="s">
        <v>18</v>
      </c>
      <c r="FB9" s="1" t="s">
        <v>18</v>
      </c>
      <c r="FC9" s="1" t="s">
        <v>18</v>
      </c>
      <c r="FD9" s="1" t="s">
        <v>18</v>
      </c>
      <c r="FE9" s="1" t="s">
        <v>18</v>
      </c>
      <c r="FF9" s="1" t="s">
        <v>18</v>
      </c>
      <c r="FG9" s="1" t="s">
        <v>18</v>
      </c>
      <c r="FH9" s="1" t="s">
        <v>18</v>
      </c>
      <c r="FI9" s="1" t="s">
        <v>18</v>
      </c>
      <c r="FJ9" s="1" t="s">
        <v>1</v>
      </c>
      <c r="FK9" s="1" t="s">
        <v>1</v>
      </c>
      <c r="FL9" s="1" t="s">
        <v>2</v>
      </c>
      <c r="FM9" s="1" t="s">
        <v>1</v>
      </c>
      <c r="FN9" s="1" t="s">
        <v>2</v>
      </c>
      <c r="FO9" s="1" t="s">
        <v>1</v>
      </c>
      <c r="FP9" s="1" t="s">
        <v>1</v>
      </c>
      <c r="FQ9" s="1" t="s">
        <v>1</v>
      </c>
      <c r="FR9" s="1" t="s">
        <v>1</v>
      </c>
      <c r="FS9" s="1" t="s">
        <v>2</v>
      </c>
      <c r="FT9" s="1" t="s">
        <v>2</v>
      </c>
      <c r="FU9" s="1" t="s">
        <v>2</v>
      </c>
      <c r="FV9" s="1" t="s">
        <v>1</v>
      </c>
      <c r="FW9" s="1" t="s">
        <v>2</v>
      </c>
      <c r="FX9" s="1" t="s">
        <v>2</v>
      </c>
      <c r="FY9" s="1" t="s">
        <v>2</v>
      </c>
      <c r="FZ9" s="1" t="s">
        <v>2</v>
      </c>
      <c r="GA9" s="1" t="s">
        <v>2</v>
      </c>
      <c r="GB9" s="1" t="s">
        <v>2</v>
      </c>
      <c r="GC9" s="1" t="s">
        <v>1</v>
      </c>
      <c r="GD9" s="1" t="s">
        <v>1</v>
      </c>
      <c r="GE9" s="1" t="s">
        <v>2</v>
      </c>
      <c r="GF9" s="1" t="s">
        <v>1</v>
      </c>
      <c r="GG9" s="1" t="s">
        <v>1</v>
      </c>
      <c r="GH9" s="1" t="s">
        <v>2</v>
      </c>
      <c r="GI9" s="1" t="s">
        <v>2</v>
      </c>
      <c r="GJ9" s="1" t="s">
        <v>2</v>
      </c>
      <c r="GK9" s="1" t="s">
        <v>18</v>
      </c>
      <c r="GP9" s="1" t="s">
        <v>18</v>
      </c>
      <c r="GW9" s="1" t="s">
        <v>18</v>
      </c>
      <c r="HT9" s="1" t="s">
        <v>4</v>
      </c>
      <c r="HU9" s="1" t="s">
        <v>2</v>
      </c>
      <c r="HV9" s="1" t="s">
        <v>2</v>
      </c>
      <c r="HW9" s="1" t="s">
        <v>2</v>
      </c>
      <c r="HX9" s="1" t="s">
        <v>2</v>
      </c>
      <c r="HY9" s="1" t="s">
        <v>53</v>
      </c>
      <c r="HZ9" s="1" t="s">
        <v>53</v>
      </c>
      <c r="IA9" s="1" t="s">
        <v>2</v>
      </c>
      <c r="IB9" s="1" t="s">
        <v>2</v>
      </c>
      <c r="IC9" s="1" t="s">
        <v>18</v>
      </c>
      <c r="IG9" s="1" t="s">
        <v>4</v>
      </c>
      <c r="IH9" s="1" t="s">
        <v>18</v>
      </c>
      <c r="II9" s="1" t="s">
        <v>4</v>
      </c>
      <c r="IJ9" s="1" t="s">
        <v>18</v>
      </c>
      <c r="IK9" s="1" t="s">
        <v>18</v>
      </c>
      <c r="IL9" s="1" t="s">
        <v>18</v>
      </c>
      <c r="IM9" s="1" t="s">
        <v>18</v>
      </c>
      <c r="IN9" s="1" t="s">
        <v>18</v>
      </c>
      <c r="IO9" s="1" t="s">
        <v>10</v>
      </c>
      <c r="IP9" s="1" t="s">
        <v>8</v>
      </c>
      <c r="IQ9" s="1" t="s">
        <v>8</v>
      </c>
      <c r="IR9" s="1" t="s">
        <v>8</v>
      </c>
      <c r="IS9" s="1" t="s">
        <v>8</v>
      </c>
      <c r="IT9" s="1" t="s">
        <v>8</v>
      </c>
      <c r="IU9" s="1" t="s">
        <v>10</v>
      </c>
      <c r="IV9" s="1" t="s">
        <v>10</v>
      </c>
      <c r="IW9" s="1" t="s">
        <v>10</v>
      </c>
      <c r="IX9" s="1" t="s">
        <v>10</v>
      </c>
      <c r="IY9" s="1" t="s">
        <v>18</v>
      </c>
      <c r="JG9" s="1" t="s">
        <v>1</v>
      </c>
      <c r="JH9" s="1" t="s">
        <v>1</v>
      </c>
      <c r="JI9" s="1" t="s">
        <v>1</v>
      </c>
      <c r="JJ9" s="1" t="s">
        <v>1</v>
      </c>
      <c r="JK9" s="1" t="s">
        <v>1</v>
      </c>
      <c r="JL9" s="1" t="s">
        <v>1</v>
      </c>
      <c r="JM9" s="1" t="s">
        <v>54</v>
      </c>
      <c r="JN9" s="1" t="s">
        <v>1</v>
      </c>
      <c r="JO9" s="1" t="s">
        <v>1</v>
      </c>
      <c r="JP9" s="1" t="s">
        <v>1</v>
      </c>
      <c r="JQ9" s="1" t="s">
        <v>18</v>
      </c>
      <c r="JV9" s="1" t="s">
        <v>18</v>
      </c>
      <c r="KA9" s="1" t="s">
        <v>4</v>
      </c>
      <c r="KB9" s="1" t="s">
        <v>2</v>
      </c>
      <c r="KC9" s="1" t="s">
        <v>2</v>
      </c>
      <c r="KD9" s="1" t="s">
        <v>1</v>
      </c>
      <c r="KE9" s="1" t="s">
        <v>1</v>
      </c>
      <c r="KF9" s="1" t="s">
        <v>1</v>
      </c>
      <c r="KG9" s="1" t="s">
        <v>1</v>
      </c>
      <c r="KH9" s="1" t="s">
        <v>2</v>
      </c>
      <c r="KI9" s="1" t="s">
        <v>2</v>
      </c>
      <c r="KJ9" s="1" t="s">
        <v>1</v>
      </c>
      <c r="KK9" s="1" t="s">
        <v>52</v>
      </c>
      <c r="KL9" s="1" t="s">
        <v>4</v>
      </c>
      <c r="KM9" s="1" t="s">
        <v>2</v>
      </c>
      <c r="KN9" s="1" t="s">
        <v>2</v>
      </c>
      <c r="KO9" s="1" t="s">
        <v>2</v>
      </c>
      <c r="KP9" s="1" t="s">
        <v>18</v>
      </c>
    </row>
    <row r="10" spans="1:306" x14ac:dyDescent="0.2">
      <c r="A10" s="1" t="s">
        <v>0</v>
      </c>
      <c r="B10" s="1" t="s">
        <v>12</v>
      </c>
      <c r="C10" s="1" t="s">
        <v>55</v>
      </c>
      <c r="D10" s="1" t="s">
        <v>54</v>
      </c>
      <c r="E10" s="1" t="s">
        <v>54</v>
      </c>
      <c r="F10" s="1" t="s">
        <v>54</v>
      </c>
      <c r="G10" s="1" t="s">
        <v>1</v>
      </c>
      <c r="H10" s="1" t="s">
        <v>2</v>
      </c>
      <c r="I10" s="1" t="s">
        <v>18</v>
      </c>
      <c r="U10" s="1" t="s">
        <v>18</v>
      </c>
      <c r="AF10" s="1" t="s">
        <v>18</v>
      </c>
      <c r="AM10" s="1" t="s">
        <v>18</v>
      </c>
      <c r="BI10" s="1" t="s">
        <v>4</v>
      </c>
      <c r="BJ10" s="1" t="s">
        <v>1</v>
      </c>
      <c r="BK10" s="1" t="s">
        <v>3</v>
      </c>
      <c r="BL10" s="1" t="s">
        <v>52</v>
      </c>
      <c r="BM10" s="1" t="s">
        <v>3</v>
      </c>
      <c r="BN10" s="1" t="s">
        <v>3</v>
      </c>
      <c r="BO10" s="1" t="s">
        <v>3</v>
      </c>
      <c r="BP10" s="1" t="s">
        <v>7</v>
      </c>
      <c r="BQ10" s="1" t="s">
        <v>3</v>
      </c>
      <c r="BR10" s="1" t="s">
        <v>1</v>
      </c>
      <c r="BS10" s="1" t="s">
        <v>18</v>
      </c>
      <c r="BT10" s="1" t="s">
        <v>18</v>
      </c>
      <c r="BU10" s="1" t="s">
        <v>18</v>
      </c>
      <c r="BV10" s="1" t="s">
        <v>18</v>
      </c>
      <c r="BW10" s="1" t="s">
        <v>18</v>
      </c>
      <c r="BX10" s="1" t="s">
        <v>18</v>
      </c>
      <c r="BY10" s="1" t="s">
        <v>18</v>
      </c>
      <c r="BZ10" s="1" t="s">
        <v>18</v>
      </c>
      <c r="CA10" s="1" t="s">
        <v>18</v>
      </c>
      <c r="CB10" s="1" t="s">
        <v>18</v>
      </c>
      <c r="CC10" s="1" t="s">
        <v>18</v>
      </c>
      <c r="CD10" s="1" t="s">
        <v>18</v>
      </c>
      <c r="CE10" s="1" t="s">
        <v>18</v>
      </c>
      <c r="CF10" s="1" t="s">
        <v>18</v>
      </c>
      <c r="CG10" s="1" t="s">
        <v>18</v>
      </c>
      <c r="CH10" s="1" t="s">
        <v>18</v>
      </c>
      <c r="CI10" s="1" t="s">
        <v>18</v>
      </c>
      <c r="CJ10" s="1" t="s">
        <v>18</v>
      </c>
      <c r="CK10" s="1" t="s">
        <v>18</v>
      </c>
      <c r="CL10" s="1" t="s">
        <v>18</v>
      </c>
      <c r="CM10" s="1" t="s">
        <v>18</v>
      </c>
      <c r="CN10" s="1" t="s">
        <v>18</v>
      </c>
      <c r="CO10" s="1" t="s">
        <v>18</v>
      </c>
      <c r="CP10" s="1" t="s">
        <v>18</v>
      </c>
      <c r="CQ10" s="1" t="s">
        <v>18</v>
      </c>
      <c r="CR10" s="1" t="s">
        <v>18</v>
      </c>
      <c r="CS10" s="1" t="s">
        <v>18</v>
      </c>
      <c r="CT10" s="1" t="s">
        <v>18</v>
      </c>
      <c r="CU10" s="1" t="s">
        <v>18</v>
      </c>
      <c r="CV10" s="1" t="s">
        <v>18</v>
      </c>
      <c r="CW10" s="1" t="s">
        <v>18</v>
      </c>
      <c r="CX10" s="1" t="s">
        <v>18</v>
      </c>
      <c r="CY10" s="1" t="s">
        <v>18</v>
      </c>
      <c r="CZ10" s="1" t="s">
        <v>18</v>
      </c>
      <c r="DA10" s="1" t="s">
        <v>18</v>
      </c>
      <c r="DB10" s="1" t="s">
        <v>18</v>
      </c>
      <c r="DC10" s="1" t="s">
        <v>18</v>
      </c>
      <c r="DD10" s="1" t="s">
        <v>18</v>
      </c>
      <c r="DE10" s="1" t="s">
        <v>18</v>
      </c>
      <c r="DF10" s="1" t="s">
        <v>18</v>
      </c>
      <c r="DG10" s="1" t="s">
        <v>18</v>
      </c>
      <c r="DH10" s="1" t="s">
        <v>18</v>
      </c>
      <c r="DI10" s="1" t="s">
        <v>18</v>
      </c>
      <c r="DJ10" s="1" t="s">
        <v>18</v>
      </c>
      <c r="DK10" s="1" t="s">
        <v>18</v>
      </c>
      <c r="DL10" s="1" t="s">
        <v>18</v>
      </c>
      <c r="DM10" s="1" t="s">
        <v>18</v>
      </c>
      <c r="DN10" s="1" t="s">
        <v>18</v>
      </c>
      <c r="DO10" s="1" t="s">
        <v>18</v>
      </c>
      <c r="DP10" s="1" t="s">
        <v>18</v>
      </c>
      <c r="DQ10" s="1" t="s">
        <v>18</v>
      </c>
      <c r="DR10" s="1" t="s">
        <v>18</v>
      </c>
      <c r="DS10" s="1" t="s">
        <v>18</v>
      </c>
      <c r="DT10" s="1" t="s">
        <v>18</v>
      </c>
      <c r="DU10" s="1" t="s">
        <v>18</v>
      </c>
      <c r="DV10" s="1" t="s">
        <v>18</v>
      </c>
      <c r="DW10" s="1" t="s">
        <v>18</v>
      </c>
      <c r="DX10" s="1" t="s">
        <v>18</v>
      </c>
      <c r="DY10" s="1" t="s">
        <v>18</v>
      </c>
      <c r="DZ10" s="1" t="s">
        <v>18</v>
      </c>
      <c r="EA10" s="1" t="s">
        <v>18</v>
      </c>
      <c r="EB10" s="1" t="s">
        <v>18</v>
      </c>
      <c r="EC10" s="1" t="s">
        <v>18</v>
      </c>
      <c r="ED10" s="1" t="s">
        <v>18</v>
      </c>
      <c r="EE10" s="1" t="s">
        <v>18</v>
      </c>
      <c r="EF10" s="1" t="s">
        <v>18</v>
      </c>
      <c r="EG10" s="1" t="s">
        <v>18</v>
      </c>
      <c r="EH10" s="1" t="s">
        <v>18</v>
      </c>
      <c r="EI10" s="1" t="s">
        <v>18</v>
      </c>
      <c r="EJ10" s="1" t="s">
        <v>18</v>
      </c>
      <c r="EK10" s="1" t="s">
        <v>18</v>
      </c>
      <c r="EL10" s="1" t="s">
        <v>18</v>
      </c>
      <c r="EM10" s="1" t="s">
        <v>18</v>
      </c>
      <c r="EN10" s="1" t="s">
        <v>18</v>
      </c>
      <c r="EO10" s="1" t="s">
        <v>18</v>
      </c>
      <c r="EP10" s="1" t="s">
        <v>18</v>
      </c>
      <c r="EQ10" s="1" t="s">
        <v>18</v>
      </c>
      <c r="ER10" s="1" t="s">
        <v>18</v>
      </c>
      <c r="ES10" s="1" t="s">
        <v>18</v>
      </c>
      <c r="ET10" s="1" t="s">
        <v>18</v>
      </c>
      <c r="EU10" s="1" t="s">
        <v>18</v>
      </c>
      <c r="EV10" s="1" t="s">
        <v>18</v>
      </c>
      <c r="EW10" s="1" t="s">
        <v>18</v>
      </c>
      <c r="EX10" s="1" t="s">
        <v>18</v>
      </c>
      <c r="EY10" s="1" t="s">
        <v>18</v>
      </c>
      <c r="EZ10" s="1" t="s">
        <v>18</v>
      </c>
      <c r="FA10" s="1" t="s">
        <v>18</v>
      </c>
      <c r="FB10" s="1" t="s">
        <v>18</v>
      </c>
      <c r="FC10" s="1" t="s">
        <v>18</v>
      </c>
      <c r="FD10" s="1" t="s">
        <v>18</v>
      </c>
      <c r="FE10" s="1" t="s">
        <v>18</v>
      </c>
      <c r="FF10" s="1" t="s">
        <v>18</v>
      </c>
      <c r="FG10" s="1" t="s">
        <v>18</v>
      </c>
      <c r="FH10" s="1" t="s">
        <v>18</v>
      </c>
      <c r="FI10" s="1" t="s">
        <v>18</v>
      </c>
      <c r="GK10" s="1" t="s">
        <v>18</v>
      </c>
      <c r="GP10" s="1" t="s">
        <v>4</v>
      </c>
      <c r="GQ10" s="1" t="s">
        <v>3</v>
      </c>
      <c r="GR10" s="1" t="s">
        <v>3</v>
      </c>
      <c r="GS10" s="1" t="s">
        <v>1</v>
      </c>
      <c r="GT10" s="1" t="s">
        <v>1</v>
      </c>
      <c r="GU10" s="1" t="s">
        <v>1</v>
      </c>
      <c r="GV10" s="1" t="s">
        <v>1</v>
      </c>
      <c r="GW10" s="1" t="s">
        <v>18</v>
      </c>
      <c r="HT10" s="1" t="s">
        <v>18</v>
      </c>
      <c r="IC10" s="1" t="s">
        <v>18</v>
      </c>
      <c r="IG10" s="1" t="s">
        <v>4</v>
      </c>
      <c r="IH10" s="1" t="s">
        <v>18</v>
      </c>
      <c r="II10" s="1" t="s">
        <v>18</v>
      </c>
      <c r="IJ10" s="1" t="s">
        <v>18</v>
      </c>
      <c r="IK10" s="1" t="s">
        <v>18</v>
      </c>
      <c r="IL10" s="1" t="s">
        <v>18</v>
      </c>
      <c r="IM10" s="1" t="s">
        <v>18</v>
      </c>
      <c r="IN10" s="1" t="s">
        <v>18</v>
      </c>
      <c r="IO10" s="1" t="s">
        <v>9</v>
      </c>
      <c r="IP10" s="1" t="s">
        <v>5</v>
      </c>
      <c r="IQ10" s="1" t="s">
        <v>5</v>
      </c>
      <c r="IR10" s="1" t="s">
        <v>8</v>
      </c>
      <c r="IS10" s="1" t="s">
        <v>8</v>
      </c>
      <c r="IT10" s="1" t="s">
        <v>9</v>
      </c>
      <c r="IU10" s="1" t="s">
        <v>9</v>
      </c>
      <c r="IV10" s="1" t="s">
        <v>5</v>
      </c>
      <c r="IW10" s="1" t="s">
        <v>9</v>
      </c>
      <c r="IX10" s="1" t="s">
        <v>10</v>
      </c>
      <c r="IY10" s="1" t="s">
        <v>18</v>
      </c>
      <c r="JG10" s="1" t="s">
        <v>3</v>
      </c>
      <c r="JH10" s="1" t="s">
        <v>2</v>
      </c>
      <c r="JI10" s="1" t="s">
        <v>54</v>
      </c>
      <c r="JJ10" s="1" t="s">
        <v>54</v>
      </c>
      <c r="JK10" s="1" t="s">
        <v>2</v>
      </c>
      <c r="JL10" s="1" t="s">
        <v>2</v>
      </c>
      <c r="JM10" s="1" t="s">
        <v>52</v>
      </c>
      <c r="JN10" s="1" t="s">
        <v>2</v>
      </c>
      <c r="JO10" s="1" t="s">
        <v>52</v>
      </c>
      <c r="JP10" s="1" t="s">
        <v>52</v>
      </c>
      <c r="JQ10" s="1" t="s">
        <v>18</v>
      </c>
      <c r="JV10" s="1" t="s">
        <v>18</v>
      </c>
      <c r="KA10" s="1" t="s">
        <v>18</v>
      </c>
      <c r="KF10" s="1" t="s">
        <v>52</v>
      </c>
      <c r="KG10" s="1" t="s">
        <v>52</v>
      </c>
      <c r="KH10" s="1" t="s">
        <v>52</v>
      </c>
      <c r="KI10" s="1" t="s">
        <v>52</v>
      </c>
      <c r="KJ10" s="1" t="s">
        <v>1</v>
      </c>
      <c r="KK10" s="1" t="s">
        <v>52</v>
      </c>
      <c r="KL10" s="1" t="s">
        <v>4</v>
      </c>
      <c r="KM10" s="1" t="s">
        <v>52</v>
      </c>
      <c r="KN10" s="1" t="s">
        <v>52</v>
      </c>
      <c r="KO10" s="1" t="s">
        <v>52</v>
      </c>
      <c r="KP10" s="1" t="s">
        <v>18</v>
      </c>
    </row>
    <row r="11" spans="1:306" x14ac:dyDescent="0.2">
      <c r="A11" s="1" t="s">
        <v>0</v>
      </c>
      <c r="B11" s="1" t="s">
        <v>12</v>
      </c>
      <c r="C11" s="1" t="s">
        <v>55</v>
      </c>
      <c r="D11" s="1" t="s">
        <v>1</v>
      </c>
      <c r="E11" s="1" t="s">
        <v>54</v>
      </c>
      <c r="F11" s="1" t="s">
        <v>54</v>
      </c>
      <c r="G11" s="1" t="s">
        <v>54</v>
      </c>
      <c r="H11" s="1" t="s">
        <v>54</v>
      </c>
      <c r="I11" s="1" t="s">
        <v>4</v>
      </c>
      <c r="J11" s="1" t="s">
        <v>3</v>
      </c>
      <c r="K11" s="1" t="s">
        <v>3</v>
      </c>
      <c r="L11" s="1" t="s">
        <v>3</v>
      </c>
      <c r="M11" s="1" t="s">
        <v>3</v>
      </c>
      <c r="N11" s="1" t="s">
        <v>1</v>
      </c>
      <c r="O11" s="1" t="s">
        <v>53</v>
      </c>
      <c r="P11" s="1" t="s">
        <v>2</v>
      </c>
      <c r="Q11" s="1" t="s">
        <v>1</v>
      </c>
      <c r="R11" s="1" t="s">
        <v>53</v>
      </c>
      <c r="S11" s="1" t="s">
        <v>1</v>
      </c>
      <c r="T11" s="1" t="s">
        <v>53</v>
      </c>
      <c r="U11" s="1" t="s">
        <v>18</v>
      </c>
      <c r="AF11" s="1" t="s">
        <v>18</v>
      </c>
      <c r="AM11" s="1" t="s">
        <v>18</v>
      </c>
      <c r="BI11" s="1" t="s">
        <v>18</v>
      </c>
      <c r="BS11" s="1" t="s">
        <v>18</v>
      </c>
      <c r="BT11" s="1" t="s">
        <v>18</v>
      </c>
      <c r="BU11" s="1" t="s">
        <v>18</v>
      </c>
      <c r="BV11" s="1" t="s">
        <v>18</v>
      </c>
      <c r="BW11" s="1" t="s">
        <v>18</v>
      </c>
      <c r="BX11" s="1" t="s">
        <v>18</v>
      </c>
      <c r="BY11" s="1" t="s">
        <v>18</v>
      </c>
      <c r="BZ11" s="1" t="s">
        <v>18</v>
      </c>
      <c r="CA11" s="1" t="s">
        <v>18</v>
      </c>
      <c r="CB11" s="1" t="s">
        <v>18</v>
      </c>
      <c r="CC11" s="1" t="s">
        <v>18</v>
      </c>
      <c r="CD11" s="1" t="s">
        <v>18</v>
      </c>
      <c r="CE11" s="1" t="s">
        <v>18</v>
      </c>
      <c r="CF11" s="1" t="s">
        <v>18</v>
      </c>
      <c r="CG11" s="1" t="s">
        <v>18</v>
      </c>
      <c r="CH11" s="1" t="s">
        <v>18</v>
      </c>
      <c r="CI11" s="1" t="s">
        <v>18</v>
      </c>
      <c r="CJ11" s="1" t="s">
        <v>18</v>
      </c>
      <c r="CK11" s="1" t="s">
        <v>18</v>
      </c>
      <c r="CL11" s="1" t="s">
        <v>18</v>
      </c>
      <c r="CM11" s="1" t="s">
        <v>18</v>
      </c>
      <c r="CN11" s="1" t="s">
        <v>18</v>
      </c>
      <c r="CO11" s="1" t="s">
        <v>18</v>
      </c>
      <c r="CP11" s="1" t="s">
        <v>18</v>
      </c>
      <c r="CQ11" s="1" t="s">
        <v>18</v>
      </c>
      <c r="CR11" s="1" t="s">
        <v>18</v>
      </c>
      <c r="CS11" s="1" t="s">
        <v>18</v>
      </c>
      <c r="CT11" s="1" t="s">
        <v>18</v>
      </c>
      <c r="CU11" s="1" t="s">
        <v>18</v>
      </c>
      <c r="CV11" s="1" t="s">
        <v>18</v>
      </c>
      <c r="CW11" s="1" t="s">
        <v>18</v>
      </c>
      <c r="CX11" s="1" t="s">
        <v>18</v>
      </c>
      <c r="CY11" s="1" t="s">
        <v>18</v>
      </c>
      <c r="CZ11" s="1" t="s">
        <v>18</v>
      </c>
      <c r="DA11" s="1" t="s">
        <v>18</v>
      </c>
      <c r="DB11" s="1" t="s">
        <v>18</v>
      </c>
      <c r="DC11" s="1" t="s">
        <v>18</v>
      </c>
      <c r="DD11" s="1" t="s">
        <v>18</v>
      </c>
      <c r="DE11" s="1" t="s">
        <v>18</v>
      </c>
      <c r="DF11" s="1" t="s">
        <v>18</v>
      </c>
      <c r="DG11" s="1" t="s">
        <v>18</v>
      </c>
      <c r="DH11" s="1" t="s">
        <v>18</v>
      </c>
      <c r="DI11" s="1" t="s">
        <v>18</v>
      </c>
      <c r="DJ11" s="1" t="s">
        <v>18</v>
      </c>
      <c r="DK11" s="1" t="s">
        <v>18</v>
      </c>
      <c r="DL11" s="1" t="s">
        <v>18</v>
      </c>
      <c r="DM11" s="1" t="s">
        <v>18</v>
      </c>
      <c r="DN11" s="1" t="s">
        <v>18</v>
      </c>
      <c r="DO11" s="1" t="s">
        <v>18</v>
      </c>
      <c r="DP11" s="1" t="s">
        <v>18</v>
      </c>
      <c r="DQ11" s="1" t="s">
        <v>18</v>
      </c>
      <c r="DR11" s="1" t="s">
        <v>18</v>
      </c>
      <c r="DS11" s="1" t="s">
        <v>18</v>
      </c>
      <c r="DT11" s="1" t="s">
        <v>18</v>
      </c>
      <c r="DU11" s="1" t="s">
        <v>18</v>
      </c>
      <c r="DV11" s="1" t="s">
        <v>18</v>
      </c>
      <c r="DW11" s="1" t="s">
        <v>18</v>
      </c>
      <c r="DX11" s="1" t="s">
        <v>18</v>
      </c>
      <c r="DY11" s="1" t="s">
        <v>18</v>
      </c>
      <c r="DZ11" s="1" t="s">
        <v>18</v>
      </c>
      <c r="EA11" s="1" t="s">
        <v>18</v>
      </c>
      <c r="EB11" s="1" t="s">
        <v>18</v>
      </c>
      <c r="EC11" s="1" t="s">
        <v>18</v>
      </c>
      <c r="ED11" s="1" t="s">
        <v>18</v>
      </c>
      <c r="EE11" s="1" t="s">
        <v>18</v>
      </c>
      <c r="EF11" s="1" t="s">
        <v>18</v>
      </c>
      <c r="EG11" s="1" t="s">
        <v>18</v>
      </c>
      <c r="EH11" s="1" t="s">
        <v>18</v>
      </c>
      <c r="EI11" s="1" t="s">
        <v>18</v>
      </c>
      <c r="EJ11" s="1" t="s">
        <v>18</v>
      </c>
      <c r="EK11" s="1" t="s">
        <v>18</v>
      </c>
      <c r="EL11" s="1" t="s">
        <v>18</v>
      </c>
      <c r="EM11" s="1" t="s">
        <v>18</v>
      </c>
      <c r="EN11" s="1" t="s">
        <v>18</v>
      </c>
      <c r="EO11" s="1" t="s">
        <v>18</v>
      </c>
      <c r="EP11" s="1" t="s">
        <v>18</v>
      </c>
      <c r="EQ11" s="1" t="s">
        <v>18</v>
      </c>
      <c r="ER11" s="1" t="s">
        <v>18</v>
      </c>
      <c r="ES11" s="1" t="s">
        <v>18</v>
      </c>
      <c r="ET11" s="1" t="s">
        <v>18</v>
      </c>
      <c r="EU11" s="1" t="s">
        <v>18</v>
      </c>
      <c r="EV11" s="1" t="s">
        <v>18</v>
      </c>
      <c r="EW11" s="1" t="s">
        <v>18</v>
      </c>
      <c r="EX11" s="1" t="s">
        <v>18</v>
      </c>
      <c r="EY11" s="1" t="s">
        <v>18</v>
      </c>
      <c r="EZ11" s="1" t="s">
        <v>18</v>
      </c>
      <c r="FA11" s="1" t="s">
        <v>18</v>
      </c>
      <c r="FB11" s="1" t="s">
        <v>18</v>
      </c>
      <c r="FC11" s="1" t="s">
        <v>18</v>
      </c>
      <c r="FD11" s="1" t="s">
        <v>18</v>
      </c>
      <c r="FE11" s="1" t="s">
        <v>18</v>
      </c>
      <c r="FF11" s="1" t="s">
        <v>18</v>
      </c>
      <c r="FG11" s="1" t="s">
        <v>18</v>
      </c>
      <c r="FH11" s="1" t="s">
        <v>18</v>
      </c>
      <c r="FI11" s="1" t="s">
        <v>18</v>
      </c>
      <c r="GK11" s="1" t="s">
        <v>18</v>
      </c>
      <c r="GP11" s="1" t="s">
        <v>18</v>
      </c>
      <c r="GW11" s="1" t="s">
        <v>18</v>
      </c>
      <c r="HT11" s="1" t="s">
        <v>18</v>
      </c>
      <c r="IC11" s="1" t="s">
        <v>18</v>
      </c>
      <c r="IG11" s="1" t="s">
        <v>4</v>
      </c>
      <c r="IH11" s="1" t="s">
        <v>18</v>
      </c>
      <c r="II11" s="1" t="s">
        <v>18</v>
      </c>
      <c r="IJ11" s="1" t="s">
        <v>18</v>
      </c>
      <c r="IK11" s="1" t="s">
        <v>18</v>
      </c>
      <c r="IL11" s="1" t="s">
        <v>18</v>
      </c>
      <c r="IM11" s="1" t="s">
        <v>18</v>
      </c>
      <c r="IN11" s="1" t="s">
        <v>18</v>
      </c>
      <c r="IO11" s="1" t="s">
        <v>9</v>
      </c>
      <c r="IP11" s="1" t="s">
        <v>9</v>
      </c>
      <c r="IQ11" s="1" t="s">
        <v>9</v>
      </c>
      <c r="IR11" s="1" t="s">
        <v>5</v>
      </c>
      <c r="IS11" s="1" t="s">
        <v>9</v>
      </c>
      <c r="IT11" s="1" t="s">
        <v>9</v>
      </c>
      <c r="IU11" s="1" t="s">
        <v>8</v>
      </c>
      <c r="IV11" s="1" t="s">
        <v>5</v>
      </c>
      <c r="IW11" s="1" t="s">
        <v>9</v>
      </c>
      <c r="IX11" s="1" t="s">
        <v>9</v>
      </c>
      <c r="IY11" s="1" t="s">
        <v>18</v>
      </c>
      <c r="JG11" s="1" t="s">
        <v>1</v>
      </c>
      <c r="JH11" s="1" t="s">
        <v>1</v>
      </c>
      <c r="JI11" s="1" t="s">
        <v>1</v>
      </c>
      <c r="JJ11" s="1" t="s">
        <v>1</v>
      </c>
      <c r="JK11" s="1" t="s">
        <v>54</v>
      </c>
      <c r="JL11" s="1" t="s">
        <v>54</v>
      </c>
      <c r="JM11" s="1" t="s">
        <v>54</v>
      </c>
      <c r="JN11" s="1" t="s">
        <v>54</v>
      </c>
      <c r="JO11" s="1" t="s">
        <v>54</v>
      </c>
      <c r="JP11" s="1" t="s">
        <v>54</v>
      </c>
      <c r="JQ11" s="1" t="s">
        <v>18</v>
      </c>
      <c r="JV11" s="1" t="s">
        <v>18</v>
      </c>
      <c r="KA11" s="1" t="s">
        <v>18</v>
      </c>
      <c r="KF11" s="1" t="s">
        <v>1</v>
      </c>
      <c r="KG11" s="1" t="s">
        <v>1</v>
      </c>
      <c r="KH11" s="1" t="s">
        <v>7</v>
      </c>
      <c r="KI11" s="1" t="s">
        <v>3</v>
      </c>
      <c r="KJ11" s="1" t="s">
        <v>3</v>
      </c>
      <c r="KK11" s="1" t="s">
        <v>1</v>
      </c>
      <c r="KL11" s="1" t="s">
        <v>4</v>
      </c>
      <c r="KM11" s="1" t="s">
        <v>3</v>
      </c>
      <c r="KN11" s="1" t="s">
        <v>3</v>
      </c>
      <c r="KO11" s="1" t="s">
        <v>3</v>
      </c>
      <c r="KP11" s="1" t="s">
        <v>18</v>
      </c>
    </row>
    <row r="12" spans="1:306" x14ac:dyDescent="0.2">
      <c r="A12" s="1" t="s">
        <v>0</v>
      </c>
      <c r="B12" s="1" t="s">
        <v>12</v>
      </c>
      <c r="C12" s="1" t="s">
        <v>55</v>
      </c>
      <c r="D12" s="1" t="s">
        <v>3</v>
      </c>
      <c r="E12" s="1" t="s">
        <v>3</v>
      </c>
      <c r="F12" s="1" t="s">
        <v>3</v>
      </c>
      <c r="G12" s="1" t="s">
        <v>1</v>
      </c>
      <c r="H12" s="1" t="s">
        <v>1</v>
      </c>
      <c r="I12" s="1" t="s">
        <v>4</v>
      </c>
      <c r="J12" s="1" t="s">
        <v>3</v>
      </c>
      <c r="K12" s="1" t="s">
        <v>3</v>
      </c>
      <c r="L12" s="1" t="s">
        <v>7</v>
      </c>
      <c r="M12" s="1" t="s">
        <v>1</v>
      </c>
      <c r="N12" s="1" t="s">
        <v>1</v>
      </c>
      <c r="O12" s="1" t="s">
        <v>1</v>
      </c>
      <c r="P12" s="1" t="s">
        <v>3</v>
      </c>
      <c r="Q12" s="1" t="s">
        <v>7</v>
      </c>
      <c r="R12" s="1" t="s">
        <v>3</v>
      </c>
      <c r="S12" s="1" t="s">
        <v>1</v>
      </c>
      <c r="T12" s="1" t="s">
        <v>3</v>
      </c>
      <c r="U12" s="1" t="s">
        <v>4</v>
      </c>
      <c r="V12" s="1" t="s">
        <v>2</v>
      </c>
      <c r="W12" s="1" t="s">
        <v>2</v>
      </c>
      <c r="X12" s="1" t="s">
        <v>1</v>
      </c>
      <c r="Y12" s="1" t="s">
        <v>7</v>
      </c>
      <c r="Z12" s="1" t="s">
        <v>1</v>
      </c>
      <c r="AA12" s="1" t="s">
        <v>1</v>
      </c>
      <c r="AB12" s="1" t="s">
        <v>7</v>
      </c>
      <c r="AC12" s="1" t="s">
        <v>3</v>
      </c>
      <c r="AD12" s="1" t="s">
        <v>1</v>
      </c>
      <c r="AE12" s="1" t="s">
        <v>2</v>
      </c>
      <c r="AF12" s="1" t="s">
        <v>4</v>
      </c>
      <c r="AG12" s="1" t="s">
        <v>53</v>
      </c>
      <c r="AH12" s="1" t="s">
        <v>53</v>
      </c>
      <c r="AI12" s="1" t="s">
        <v>3</v>
      </c>
      <c r="AJ12" s="1" t="s">
        <v>1</v>
      </c>
      <c r="AK12" s="1" t="s">
        <v>1</v>
      </c>
      <c r="AL12" s="1" t="s">
        <v>3</v>
      </c>
      <c r="AM12" s="1" t="s">
        <v>4</v>
      </c>
      <c r="AN12" s="1" t="s">
        <v>1</v>
      </c>
      <c r="AO12" s="1" t="s">
        <v>2</v>
      </c>
      <c r="AP12" s="1" t="s">
        <v>1</v>
      </c>
      <c r="AQ12" s="1" t="s">
        <v>1</v>
      </c>
      <c r="AR12" s="1" t="s">
        <v>1</v>
      </c>
      <c r="AS12" s="1" t="s">
        <v>3</v>
      </c>
      <c r="AT12" s="1" t="s">
        <v>3</v>
      </c>
      <c r="AU12" s="1" t="s">
        <v>3</v>
      </c>
      <c r="AV12" s="1" t="s">
        <v>3</v>
      </c>
      <c r="AW12" s="1" t="s">
        <v>3</v>
      </c>
      <c r="AX12" s="1" t="s">
        <v>3</v>
      </c>
      <c r="AY12" s="1" t="s">
        <v>1</v>
      </c>
      <c r="AZ12" s="1" t="s">
        <v>7</v>
      </c>
      <c r="BA12" s="1" t="s">
        <v>7</v>
      </c>
      <c r="BB12" s="1" t="s">
        <v>7</v>
      </c>
      <c r="BC12" s="1" t="s">
        <v>7</v>
      </c>
      <c r="BD12" s="1" t="s">
        <v>7</v>
      </c>
      <c r="BE12" s="1" t="s">
        <v>3</v>
      </c>
      <c r="BF12" s="1" t="s">
        <v>2</v>
      </c>
      <c r="BG12" s="1" t="s">
        <v>3</v>
      </c>
      <c r="BH12" s="1" t="s">
        <v>7</v>
      </c>
      <c r="BI12" s="1" t="s">
        <v>4</v>
      </c>
      <c r="BJ12" s="1" t="s">
        <v>3</v>
      </c>
      <c r="BK12" s="1" t="s">
        <v>3</v>
      </c>
      <c r="BL12" s="1" t="s">
        <v>3</v>
      </c>
      <c r="BM12" s="1" t="s">
        <v>7</v>
      </c>
      <c r="BN12" s="1" t="s">
        <v>7</v>
      </c>
      <c r="BO12" s="1" t="s">
        <v>7</v>
      </c>
      <c r="BP12" s="1" t="s">
        <v>7</v>
      </c>
      <c r="BQ12" s="1" t="s">
        <v>3</v>
      </c>
      <c r="BR12" s="1" t="s">
        <v>3</v>
      </c>
      <c r="BS12" s="1" t="s">
        <v>4</v>
      </c>
      <c r="BT12" s="1" t="s">
        <v>4</v>
      </c>
      <c r="BU12" s="1" t="s">
        <v>4</v>
      </c>
      <c r="BV12" s="1" t="s">
        <v>4</v>
      </c>
      <c r="BW12" s="1" t="s">
        <v>18</v>
      </c>
      <c r="BX12" s="1" t="s">
        <v>18</v>
      </c>
      <c r="BY12" s="1" t="s">
        <v>18</v>
      </c>
      <c r="BZ12" s="1" t="s">
        <v>18</v>
      </c>
      <c r="CA12" s="1" t="s">
        <v>18</v>
      </c>
      <c r="CB12" s="1" t="s">
        <v>18</v>
      </c>
      <c r="CC12" s="1" t="s">
        <v>18</v>
      </c>
      <c r="CD12" s="1" t="s">
        <v>18</v>
      </c>
      <c r="CE12" s="1" t="s">
        <v>18</v>
      </c>
      <c r="CF12" s="1" t="s">
        <v>18</v>
      </c>
      <c r="CG12" s="1" t="s">
        <v>18</v>
      </c>
      <c r="CH12" s="1" t="s">
        <v>18</v>
      </c>
      <c r="CI12" s="1" t="s">
        <v>18</v>
      </c>
      <c r="CJ12" s="1" t="s">
        <v>18</v>
      </c>
      <c r="CK12" s="1" t="s">
        <v>18</v>
      </c>
      <c r="CL12" s="1" t="s">
        <v>18</v>
      </c>
      <c r="CM12" s="1" t="s">
        <v>18</v>
      </c>
      <c r="CN12" s="1" t="s">
        <v>18</v>
      </c>
      <c r="CO12" s="1" t="s">
        <v>18</v>
      </c>
      <c r="CP12" s="1" t="s">
        <v>18</v>
      </c>
      <c r="CQ12" s="1" t="s">
        <v>18</v>
      </c>
      <c r="CR12" s="1" t="s">
        <v>18</v>
      </c>
      <c r="CS12" s="1" t="s">
        <v>18</v>
      </c>
      <c r="CT12" s="1" t="s">
        <v>18</v>
      </c>
      <c r="CU12" s="1" t="s">
        <v>18</v>
      </c>
      <c r="CV12" s="1" t="s">
        <v>18</v>
      </c>
      <c r="CW12" s="1" t="s">
        <v>18</v>
      </c>
      <c r="CX12" s="1" t="s">
        <v>18</v>
      </c>
      <c r="CY12" s="1" t="s">
        <v>18</v>
      </c>
      <c r="CZ12" s="1" t="s">
        <v>18</v>
      </c>
      <c r="DA12" s="1" t="s">
        <v>18</v>
      </c>
      <c r="DB12" s="1" t="s">
        <v>18</v>
      </c>
      <c r="DC12" s="1" t="s">
        <v>18</v>
      </c>
      <c r="DD12" s="1" t="s">
        <v>18</v>
      </c>
      <c r="DE12" s="1" t="s">
        <v>18</v>
      </c>
      <c r="DF12" s="1" t="s">
        <v>18</v>
      </c>
      <c r="DG12" s="1" t="s">
        <v>18</v>
      </c>
      <c r="DH12" s="1" t="s">
        <v>18</v>
      </c>
      <c r="DI12" s="1" t="s">
        <v>18</v>
      </c>
      <c r="DJ12" s="1" t="s">
        <v>18</v>
      </c>
      <c r="DK12" s="1" t="s">
        <v>18</v>
      </c>
      <c r="DL12" s="1" t="s">
        <v>18</v>
      </c>
      <c r="DM12" s="1" t="s">
        <v>18</v>
      </c>
      <c r="DN12" s="1" t="s">
        <v>18</v>
      </c>
      <c r="DO12" s="1" t="s">
        <v>18</v>
      </c>
      <c r="DP12" s="1" t="s">
        <v>18</v>
      </c>
      <c r="DQ12" s="1" t="s">
        <v>18</v>
      </c>
      <c r="DR12" s="1" t="s">
        <v>18</v>
      </c>
      <c r="DS12" s="1" t="s">
        <v>18</v>
      </c>
      <c r="DT12" s="1" t="s">
        <v>18</v>
      </c>
      <c r="DU12" s="1" t="s">
        <v>18</v>
      </c>
      <c r="DV12" s="1" t="s">
        <v>18</v>
      </c>
      <c r="DW12" s="1" t="s">
        <v>18</v>
      </c>
      <c r="DX12" s="1" t="s">
        <v>18</v>
      </c>
      <c r="DY12" s="1" t="s">
        <v>4</v>
      </c>
      <c r="DZ12" s="1" t="s">
        <v>18</v>
      </c>
      <c r="EA12" s="1" t="s">
        <v>18</v>
      </c>
      <c r="EB12" s="1" t="s">
        <v>18</v>
      </c>
      <c r="EC12" s="1" t="s">
        <v>18</v>
      </c>
      <c r="ED12" s="1" t="s">
        <v>18</v>
      </c>
      <c r="EE12" s="1" t="s">
        <v>18</v>
      </c>
      <c r="EF12" s="1" t="s">
        <v>18</v>
      </c>
      <c r="EG12" s="1" t="s">
        <v>18</v>
      </c>
      <c r="EH12" s="1" t="s">
        <v>18</v>
      </c>
      <c r="EI12" s="1" t="s">
        <v>18</v>
      </c>
      <c r="EJ12" s="1" t="s">
        <v>18</v>
      </c>
      <c r="EK12" s="1" t="s">
        <v>18</v>
      </c>
      <c r="EL12" s="1" t="s">
        <v>18</v>
      </c>
      <c r="EM12" s="1" t="s">
        <v>18</v>
      </c>
      <c r="EN12" s="1" t="s">
        <v>18</v>
      </c>
      <c r="EO12" s="1" t="s">
        <v>18</v>
      </c>
      <c r="EP12" s="1" t="s">
        <v>18</v>
      </c>
      <c r="EQ12" s="1" t="s">
        <v>18</v>
      </c>
      <c r="ER12" s="1" t="s">
        <v>18</v>
      </c>
      <c r="ES12" s="1" t="s">
        <v>18</v>
      </c>
      <c r="ET12" s="1" t="s">
        <v>18</v>
      </c>
      <c r="EU12" s="1" t="s">
        <v>18</v>
      </c>
      <c r="EV12" s="1" t="s">
        <v>18</v>
      </c>
      <c r="EW12" s="1" t="s">
        <v>18</v>
      </c>
      <c r="EX12" s="1" t="s">
        <v>18</v>
      </c>
      <c r="EY12" s="1" t="s">
        <v>18</v>
      </c>
      <c r="EZ12" s="1" t="s">
        <v>18</v>
      </c>
      <c r="FA12" s="1" t="s">
        <v>18</v>
      </c>
      <c r="FB12" s="1" t="s">
        <v>18</v>
      </c>
      <c r="FC12" s="1" t="s">
        <v>18</v>
      </c>
      <c r="FD12" s="1" t="s">
        <v>18</v>
      </c>
      <c r="FE12" s="1" t="s">
        <v>18</v>
      </c>
      <c r="FF12" s="1" t="s">
        <v>18</v>
      </c>
      <c r="FG12" s="1" t="s">
        <v>18</v>
      </c>
      <c r="FH12" s="1" t="s">
        <v>18</v>
      </c>
      <c r="FI12" s="1" t="s">
        <v>18</v>
      </c>
      <c r="FJ12" s="1" t="s">
        <v>3</v>
      </c>
      <c r="FK12" s="1" t="s">
        <v>7</v>
      </c>
      <c r="FL12" s="1" t="s">
        <v>1</v>
      </c>
      <c r="FM12" s="1" t="s">
        <v>3</v>
      </c>
      <c r="FN12" s="1" t="s">
        <v>3</v>
      </c>
      <c r="FO12" s="1" t="s">
        <v>3</v>
      </c>
      <c r="FP12" s="1" t="s">
        <v>7</v>
      </c>
      <c r="FQ12" s="1" t="s">
        <v>7</v>
      </c>
      <c r="FR12" s="1" t="s">
        <v>3</v>
      </c>
      <c r="FS12" s="1" t="s">
        <v>7</v>
      </c>
      <c r="FT12" s="1" t="s">
        <v>7</v>
      </c>
      <c r="FU12" s="1" t="s">
        <v>7</v>
      </c>
      <c r="FV12" s="1" t="s">
        <v>7</v>
      </c>
      <c r="FW12" s="1" t="s">
        <v>7</v>
      </c>
      <c r="FX12" s="1" t="s">
        <v>7</v>
      </c>
      <c r="FY12" s="1" t="s">
        <v>7</v>
      </c>
      <c r="FZ12" s="1" t="s">
        <v>3</v>
      </c>
      <c r="GA12" s="1" t="s">
        <v>7</v>
      </c>
      <c r="GB12" s="1" t="s">
        <v>7</v>
      </c>
      <c r="GC12" s="1" t="s">
        <v>3</v>
      </c>
      <c r="GD12" s="1" t="s">
        <v>3</v>
      </c>
      <c r="GE12" s="1" t="s">
        <v>3</v>
      </c>
      <c r="GF12" s="1" t="s">
        <v>3</v>
      </c>
      <c r="GG12" s="1" t="s">
        <v>3</v>
      </c>
      <c r="GH12" s="1" t="s">
        <v>53</v>
      </c>
      <c r="GI12" s="1" t="s">
        <v>3</v>
      </c>
      <c r="GJ12" s="1" t="s">
        <v>1</v>
      </c>
      <c r="GK12" s="1" t="s">
        <v>18</v>
      </c>
      <c r="GP12" s="1" t="s">
        <v>18</v>
      </c>
      <c r="GW12" s="1" t="s">
        <v>4</v>
      </c>
      <c r="GX12" s="1" t="s">
        <v>3</v>
      </c>
      <c r="GY12" s="1" t="s">
        <v>53</v>
      </c>
      <c r="GZ12" s="1" t="s">
        <v>3</v>
      </c>
      <c r="HA12" s="1" t="s">
        <v>3</v>
      </c>
      <c r="HB12" s="1" t="s">
        <v>3</v>
      </c>
      <c r="HC12" s="1" t="s">
        <v>7</v>
      </c>
      <c r="HD12" s="1" t="s">
        <v>3</v>
      </c>
      <c r="HE12" s="1" t="s">
        <v>7</v>
      </c>
      <c r="HF12" s="1" t="s">
        <v>53</v>
      </c>
      <c r="HG12" s="1" t="s">
        <v>53</v>
      </c>
      <c r="HH12" s="1" t="s">
        <v>53</v>
      </c>
      <c r="HI12" s="1" t="s">
        <v>3</v>
      </c>
      <c r="HJ12" s="1" t="s">
        <v>7</v>
      </c>
      <c r="HK12" s="1" t="s">
        <v>7</v>
      </c>
      <c r="HL12" s="1" t="s">
        <v>7</v>
      </c>
      <c r="HM12" s="1" t="s">
        <v>7</v>
      </c>
      <c r="HN12" s="1" t="s">
        <v>3</v>
      </c>
      <c r="HO12" s="1" t="s">
        <v>1</v>
      </c>
      <c r="HP12" s="1" t="s">
        <v>1</v>
      </c>
      <c r="HQ12" s="1" t="s">
        <v>53</v>
      </c>
      <c r="HR12" s="1" t="s">
        <v>53</v>
      </c>
      <c r="HS12" s="1" t="s">
        <v>7</v>
      </c>
      <c r="HT12" s="1" t="s">
        <v>18</v>
      </c>
      <c r="IC12" s="1" t="s">
        <v>18</v>
      </c>
      <c r="IG12" s="1" t="s">
        <v>4</v>
      </c>
      <c r="IH12" s="1" t="s">
        <v>4</v>
      </c>
      <c r="II12" s="1" t="s">
        <v>18</v>
      </c>
      <c r="IJ12" s="1" t="s">
        <v>4</v>
      </c>
      <c r="IK12" s="1" t="s">
        <v>18</v>
      </c>
      <c r="IL12" s="1" t="s">
        <v>18</v>
      </c>
      <c r="IM12" s="1" t="s">
        <v>18</v>
      </c>
      <c r="IN12" s="1" t="s">
        <v>18</v>
      </c>
      <c r="IO12" s="1" t="s">
        <v>5</v>
      </c>
      <c r="IP12" s="1" t="s">
        <v>5</v>
      </c>
      <c r="IQ12" s="1" t="s">
        <v>5</v>
      </c>
      <c r="IR12" s="1" t="s">
        <v>5</v>
      </c>
      <c r="IS12" s="1" t="s">
        <v>5</v>
      </c>
      <c r="IT12" s="1" t="s">
        <v>9</v>
      </c>
      <c r="IU12" s="1" t="s">
        <v>5</v>
      </c>
      <c r="IV12" s="1" t="s">
        <v>9</v>
      </c>
      <c r="IW12" s="1" t="s">
        <v>5</v>
      </c>
      <c r="IX12" s="1" t="s">
        <v>5</v>
      </c>
      <c r="IY12" s="1" t="s">
        <v>18</v>
      </c>
      <c r="JG12" s="1" t="s">
        <v>7</v>
      </c>
      <c r="JH12" s="1" t="s">
        <v>7</v>
      </c>
      <c r="JI12" s="1" t="s">
        <v>54</v>
      </c>
      <c r="JJ12" s="1" t="s">
        <v>54</v>
      </c>
      <c r="JK12" s="1" t="s">
        <v>3</v>
      </c>
      <c r="JL12" s="1" t="s">
        <v>3</v>
      </c>
      <c r="JM12" s="1" t="s">
        <v>1</v>
      </c>
      <c r="JN12" s="1" t="s">
        <v>1</v>
      </c>
      <c r="JO12" s="1" t="s">
        <v>54</v>
      </c>
      <c r="JP12" s="1" t="s">
        <v>54</v>
      </c>
      <c r="JQ12" s="1" t="s">
        <v>18</v>
      </c>
      <c r="JV12" s="1" t="s">
        <v>18</v>
      </c>
      <c r="KA12" s="1" t="s">
        <v>18</v>
      </c>
      <c r="KF12" s="1" t="s">
        <v>3</v>
      </c>
      <c r="KG12" s="1" t="s">
        <v>54</v>
      </c>
      <c r="KH12" s="1" t="s">
        <v>7</v>
      </c>
      <c r="KI12" s="1" t="s">
        <v>3</v>
      </c>
      <c r="KJ12" s="1" t="s">
        <v>7</v>
      </c>
      <c r="KK12" s="1" t="s">
        <v>7</v>
      </c>
      <c r="KL12" s="1" t="s">
        <v>4</v>
      </c>
      <c r="KM12" s="1" t="s">
        <v>1</v>
      </c>
      <c r="KN12" s="1" t="s">
        <v>2</v>
      </c>
      <c r="KO12" s="1" t="s">
        <v>3</v>
      </c>
      <c r="KP12" s="1" t="s">
        <v>18</v>
      </c>
    </row>
    <row r="13" spans="1:306" x14ac:dyDescent="0.2">
      <c r="A13" s="1" t="s">
        <v>0</v>
      </c>
      <c r="B13" s="1" t="s">
        <v>12</v>
      </c>
      <c r="C13" s="1" t="s">
        <v>55</v>
      </c>
      <c r="D13" s="1" t="s">
        <v>54</v>
      </c>
      <c r="E13" s="1" t="s">
        <v>54</v>
      </c>
      <c r="F13" s="1" t="s">
        <v>54</v>
      </c>
      <c r="G13" s="1" t="s">
        <v>1</v>
      </c>
      <c r="H13" s="1" t="s">
        <v>3</v>
      </c>
      <c r="I13" s="1" t="s">
        <v>4</v>
      </c>
      <c r="J13" s="1" t="s">
        <v>3</v>
      </c>
      <c r="K13" s="1" t="s">
        <v>3</v>
      </c>
      <c r="L13" s="1" t="s">
        <v>3</v>
      </c>
      <c r="M13" s="1" t="s">
        <v>3</v>
      </c>
      <c r="N13" s="1" t="s">
        <v>3</v>
      </c>
      <c r="O13" s="1" t="s">
        <v>3</v>
      </c>
      <c r="P13" s="1" t="s">
        <v>1</v>
      </c>
      <c r="Q13" s="1" t="s">
        <v>3</v>
      </c>
      <c r="R13" s="1" t="s">
        <v>3</v>
      </c>
      <c r="S13" s="1" t="s">
        <v>3</v>
      </c>
      <c r="T13" s="1" t="s">
        <v>3</v>
      </c>
      <c r="U13" s="1" t="s">
        <v>4</v>
      </c>
      <c r="V13" s="1" t="s">
        <v>3</v>
      </c>
      <c r="W13" s="1" t="s">
        <v>3</v>
      </c>
      <c r="X13" s="1" t="s">
        <v>1</v>
      </c>
      <c r="Y13" s="1" t="s">
        <v>1</v>
      </c>
      <c r="Z13" s="1" t="s">
        <v>2</v>
      </c>
      <c r="AA13" s="1" t="s">
        <v>2</v>
      </c>
      <c r="AB13" s="1" t="s">
        <v>1</v>
      </c>
      <c r="AC13" s="1" t="s">
        <v>53</v>
      </c>
      <c r="AD13" s="1" t="s">
        <v>1</v>
      </c>
      <c r="AE13" s="1" t="s">
        <v>3</v>
      </c>
      <c r="AF13" s="1" t="s">
        <v>18</v>
      </c>
      <c r="AM13" s="1" t="s">
        <v>4</v>
      </c>
      <c r="AN13" s="1" t="s">
        <v>3</v>
      </c>
      <c r="AO13" s="1" t="s">
        <v>1</v>
      </c>
      <c r="AP13" s="1" t="s">
        <v>3</v>
      </c>
      <c r="AQ13" s="1" t="s">
        <v>3</v>
      </c>
      <c r="AR13" s="1" t="s">
        <v>1</v>
      </c>
      <c r="AS13" s="1" t="s">
        <v>3</v>
      </c>
      <c r="AT13" s="1" t="s">
        <v>7</v>
      </c>
      <c r="AU13" s="1" t="s">
        <v>53</v>
      </c>
      <c r="AV13" s="1" t="s">
        <v>3</v>
      </c>
      <c r="AW13" s="1" t="s">
        <v>3</v>
      </c>
      <c r="AX13" s="1" t="s">
        <v>3</v>
      </c>
      <c r="AY13" s="1" t="s">
        <v>3</v>
      </c>
      <c r="AZ13" s="1" t="s">
        <v>3</v>
      </c>
      <c r="BA13" s="1" t="s">
        <v>1</v>
      </c>
      <c r="BB13" s="1" t="s">
        <v>1</v>
      </c>
      <c r="BC13" s="1" t="s">
        <v>3</v>
      </c>
      <c r="BD13" s="1" t="s">
        <v>1</v>
      </c>
      <c r="BE13" s="1" t="s">
        <v>3</v>
      </c>
      <c r="BF13" s="1" t="s">
        <v>52</v>
      </c>
      <c r="BG13" s="1" t="s">
        <v>3</v>
      </c>
      <c r="BH13" s="1" t="s">
        <v>1</v>
      </c>
      <c r="BI13" s="1" t="s">
        <v>4</v>
      </c>
      <c r="BJ13" s="1" t="s">
        <v>3</v>
      </c>
      <c r="BK13" s="1" t="s">
        <v>3</v>
      </c>
      <c r="BL13" s="1" t="s">
        <v>3</v>
      </c>
      <c r="BM13" s="1" t="s">
        <v>3</v>
      </c>
      <c r="BN13" s="1" t="s">
        <v>1</v>
      </c>
      <c r="BO13" s="1" t="s">
        <v>3</v>
      </c>
      <c r="BP13" s="1" t="s">
        <v>3</v>
      </c>
      <c r="BQ13" s="1" t="s">
        <v>3</v>
      </c>
      <c r="BR13" s="1" t="s">
        <v>3</v>
      </c>
      <c r="BS13" s="1" t="s">
        <v>4</v>
      </c>
      <c r="BT13" s="1" t="s">
        <v>18</v>
      </c>
      <c r="BU13" s="1" t="s">
        <v>18</v>
      </c>
      <c r="BV13" s="1" t="s">
        <v>18</v>
      </c>
      <c r="BW13" s="1" t="s">
        <v>4</v>
      </c>
      <c r="BX13" s="1" t="s">
        <v>18</v>
      </c>
      <c r="BY13" s="1" t="s">
        <v>18</v>
      </c>
      <c r="BZ13" s="1" t="s">
        <v>18</v>
      </c>
      <c r="CA13" s="1" t="s">
        <v>18</v>
      </c>
      <c r="CB13" s="1" t="s">
        <v>18</v>
      </c>
      <c r="CC13" s="1" t="s">
        <v>18</v>
      </c>
      <c r="CD13" s="1" t="s">
        <v>18</v>
      </c>
      <c r="CE13" s="1" t="s">
        <v>18</v>
      </c>
      <c r="CF13" s="1" t="s">
        <v>18</v>
      </c>
      <c r="CG13" s="1" t="s">
        <v>18</v>
      </c>
      <c r="CH13" s="1" t="s">
        <v>18</v>
      </c>
      <c r="CI13" s="1" t="s">
        <v>18</v>
      </c>
      <c r="CJ13" s="1" t="s">
        <v>18</v>
      </c>
      <c r="CK13" s="1" t="s">
        <v>18</v>
      </c>
      <c r="CL13" s="1" t="s">
        <v>18</v>
      </c>
      <c r="CM13" s="1" t="s">
        <v>18</v>
      </c>
      <c r="CN13" s="1" t="s">
        <v>18</v>
      </c>
      <c r="CO13" s="1" t="s">
        <v>18</v>
      </c>
      <c r="CP13" s="1" t="s">
        <v>18</v>
      </c>
      <c r="CQ13" s="1" t="s">
        <v>18</v>
      </c>
      <c r="CR13" s="1" t="s">
        <v>18</v>
      </c>
      <c r="CS13" s="1" t="s">
        <v>18</v>
      </c>
      <c r="CT13" s="1" t="s">
        <v>18</v>
      </c>
      <c r="CU13" s="1" t="s">
        <v>18</v>
      </c>
      <c r="CV13" s="1" t="s">
        <v>18</v>
      </c>
      <c r="CW13" s="1" t="s">
        <v>18</v>
      </c>
      <c r="CX13" s="1" t="s">
        <v>18</v>
      </c>
      <c r="CY13" s="1" t="s">
        <v>18</v>
      </c>
      <c r="CZ13" s="1" t="s">
        <v>18</v>
      </c>
      <c r="DA13" s="1" t="s">
        <v>18</v>
      </c>
      <c r="DB13" s="1" t="s">
        <v>18</v>
      </c>
      <c r="DC13" s="1" t="s">
        <v>18</v>
      </c>
      <c r="DD13" s="1" t="s">
        <v>18</v>
      </c>
      <c r="DE13" s="1" t="s">
        <v>18</v>
      </c>
      <c r="DF13" s="1" t="s">
        <v>18</v>
      </c>
      <c r="DG13" s="1" t="s">
        <v>18</v>
      </c>
      <c r="DH13" s="1" t="s">
        <v>18</v>
      </c>
      <c r="DI13" s="1" t="s">
        <v>18</v>
      </c>
      <c r="DJ13" s="1" t="s">
        <v>18</v>
      </c>
      <c r="DK13" s="1" t="s">
        <v>18</v>
      </c>
      <c r="DL13" s="1" t="s">
        <v>18</v>
      </c>
      <c r="DM13" s="1" t="s">
        <v>18</v>
      </c>
      <c r="DN13" s="1" t="s">
        <v>18</v>
      </c>
      <c r="DO13" s="1" t="s">
        <v>18</v>
      </c>
      <c r="DP13" s="1" t="s">
        <v>18</v>
      </c>
      <c r="DQ13" s="1" t="s">
        <v>18</v>
      </c>
      <c r="DR13" s="1" t="s">
        <v>18</v>
      </c>
      <c r="DS13" s="1" t="s">
        <v>18</v>
      </c>
      <c r="DT13" s="1" t="s">
        <v>18</v>
      </c>
      <c r="DU13" s="1" t="s">
        <v>18</v>
      </c>
      <c r="DV13" s="1" t="s">
        <v>18</v>
      </c>
      <c r="DW13" s="1" t="s">
        <v>18</v>
      </c>
      <c r="DX13" s="1" t="s">
        <v>18</v>
      </c>
      <c r="DY13" s="1" t="s">
        <v>18</v>
      </c>
      <c r="DZ13" s="1" t="s">
        <v>4</v>
      </c>
      <c r="EA13" s="1" t="s">
        <v>18</v>
      </c>
      <c r="EB13" s="1" t="s">
        <v>18</v>
      </c>
      <c r="EC13" s="1" t="s">
        <v>18</v>
      </c>
      <c r="ED13" s="1" t="s">
        <v>18</v>
      </c>
      <c r="EE13" s="1" t="s">
        <v>18</v>
      </c>
      <c r="EF13" s="1" t="s">
        <v>18</v>
      </c>
      <c r="EG13" s="1" t="s">
        <v>18</v>
      </c>
      <c r="EH13" s="1" t="s">
        <v>18</v>
      </c>
      <c r="EI13" s="1" t="s">
        <v>18</v>
      </c>
      <c r="EJ13" s="1" t="s">
        <v>18</v>
      </c>
      <c r="EK13" s="1" t="s">
        <v>18</v>
      </c>
      <c r="EL13" s="1" t="s">
        <v>18</v>
      </c>
      <c r="EM13" s="1" t="s">
        <v>18</v>
      </c>
      <c r="EN13" s="1" t="s">
        <v>18</v>
      </c>
      <c r="EO13" s="1" t="s">
        <v>18</v>
      </c>
      <c r="EP13" s="1" t="s">
        <v>18</v>
      </c>
      <c r="EQ13" s="1" t="s">
        <v>18</v>
      </c>
      <c r="ER13" s="1" t="s">
        <v>18</v>
      </c>
      <c r="ES13" s="1" t="s">
        <v>18</v>
      </c>
      <c r="ET13" s="1" t="s">
        <v>18</v>
      </c>
      <c r="EU13" s="1" t="s">
        <v>18</v>
      </c>
      <c r="EV13" s="1" t="s">
        <v>18</v>
      </c>
      <c r="EW13" s="1" t="s">
        <v>18</v>
      </c>
      <c r="EX13" s="1" t="s">
        <v>18</v>
      </c>
      <c r="EY13" s="1" t="s">
        <v>18</v>
      </c>
      <c r="EZ13" s="1" t="s">
        <v>18</v>
      </c>
      <c r="FA13" s="1" t="s">
        <v>18</v>
      </c>
      <c r="FB13" s="1" t="s">
        <v>18</v>
      </c>
      <c r="FC13" s="1" t="s">
        <v>18</v>
      </c>
      <c r="FD13" s="1" t="s">
        <v>18</v>
      </c>
      <c r="FE13" s="1" t="s">
        <v>18</v>
      </c>
      <c r="FF13" s="1" t="s">
        <v>18</v>
      </c>
      <c r="FG13" s="1" t="s">
        <v>18</v>
      </c>
      <c r="FH13" s="1" t="s">
        <v>18</v>
      </c>
      <c r="FI13" s="1" t="s">
        <v>18</v>
      </c>
      <c r="FJ13" s="1" t="s">
        <v>7</v>
      </c>
      <c r="FK13" s="1" t="s">
        <v>3</v>
      </c>
      <c r="FL13" s="1" t="s">
        <v>1</v>
      </c>
      <c r="FM13" s="1" t="s">
        <v>3</v>
      </c>
      <c r="FN13" s="1" t="s">
        <v>3</v>
      </c>
      <c r="FO13" s="1" t="s">
        <v>7</v>
      </c>
      <c r="FP13" s="1" t="s">
        <v>7</v>
      </c>
      <c r="FQ13" s="1" t="s">
        <v>7</v>
      </c>
      <c r="FR13" s="1" t="s">
        <v>7</v>
      </c>
      <c r="FS13" s="1" t="s">
        <v>1</v>
      </c>
      <c r="FT13" s="1" t="s">
        <v>3</v>
      </c>
      <c r="FU13" s="1" t="s">
        <v>3</v>
      </c>
      <c r="FV13" s="1" t="s">
        <v>3</v>
      </c>
      <c r="FW13" s="1" t="s">
        <v>3</v>
      </c>
      <c r="FX13" s="1" t="s">
        <v>3</v>
      </c>
      <c r="FY13" s="1" t="s">
        <v>3</v>
      </c>
      <c r="FZ13" s="1" t="s">
        <v>3</v>
      </c>
      <c r="GA13" s="1" t="s">
        <v>3</v>
      </c>
      <c r="GB13" s="1" t="s">
        <v>3</v>
      </c>
      <c r="GC13" s="1" t="s">
        <v>7</v>
      </c>
      <c r="GD13" s="1" t="s">
        <v>7</v>
      </c>
      <c r="GE13" s="1" t="s">
        <v>7</v>
      </c>
      <c r="GF13" s="1" t="s">
        <v>3</v>
      </c>
      <c r="GG13" s="1" t="s">
        <v>3</v>
      </c>
      <c r="GH13" s="1" t="s">
        <v>3</v>
      </c>
      <c r="GI13" s="1" t="s">
        <v>3</v>
      </c>
      <c r="GJ13" s="1" t="s">
        <v>3</v>
      </c>
      <c r="GK13" s="1" t="s">
        <v>18</v>
      </c>
      <c r="GP13" s="1" t="s">
        <v>4</v>
      </c>
      <c r="GQ13" s="1" t="s">
        <v>3</v>
      </c>
      <c r="GR13" s="1" t="s">
        <v>3</v>
      </c>
      <c r="GS13" s="1" t="s">
        <v>3</v>
      </c>
      <c r="GT13" s="1" t="s">
        <v>53</v>
      </c>
      <c r="GU13" s="1" t="s">
        <v>1</v>
      </c>
      <c r="GV13" s="1" t="s">
        <v>3</v>
      </c>
      <c r="GW13" s="1" t="s">
        <v>18</v>
      </c>
      <c r="HT13" s="1" t="s">
        <v>18</v>
      </c>
      <c r="IC13" s="1" t="s">
        <v>18</v>
      </c>
      <c r="IG13" s="1" t="s">
        <v>4</v>
      </c>
      <c r="IH13" s="1" t="s">
        <v>4</v>
      </c>
      <c r="II13" s="1" t="s">
        <v>4</v>
      </c>
      <c r="IJ13" s="1" t="s">
        <v>18</v>
      </c>
      <c r="IK13" s="1" t="s">
        <v>18</v>
      </c>
      <c r="IL13" s="1" t="s">
        <v>18</v>
      </c>
      <c r="IM13" s="1" t="s">
        <v>18</v>
      </c>
      <c r="IN13" s="1" t="s">
        <v>18</v>
      </c>
      <c r="IO13" s="1" t="s">
        <v>9</v>
      </c>
      <c r="IP13" s="1" t="s">
        <v>5</v>
      </c>
      <c r="IQ13" s="1" t="s">
        <v>9</v>
      </c>
      <c r="IR13" s="1" t="s">
        <v>5</v>
      </c>
      <c r="IS13" s="1" t="s">
        <v>9</v>
      </c>
      <c r="IT13" s="1" t="s">
        <v>9</v>
      </c>
      <c r="IU13" s="1" t="s">
        <v>9</v>
      </c>
      <c r="IV13" s="1" t="s">
        <v>9</v>
      </c>
      <c r="IW13" s="1" t="s">
        <v>9</v>
      </c>
      <c r="IX13" s="1" t="s">
        <v>5</v>
      </c>
      <c r="IY13" s="1" t="s">
        <v>4</v>
      </c>
      <c r="IZ13" s="1" t="s">
        <v>3</v>
      </c>
      <c r="JA13" s="1" t="s">
        <v>1</v>
      </c>
      <c r="JB13" s="1" t="s">
        <v>3</v>
      </c>
      <c r="JC13" s="1" t="s">
        <v>53</v>
      </c>
      <c r="JD13" s="1" t="s">
        <v>3</v>
      </c>
      <c r="JE13" s="1" t="s">
        <v>53</v>
      </c>
      <c r="JF13" s="1" t="s">
        <v>53</v>
      </c>
      <c r="JG13" s="1" t="s">
        <v>54</v>
      </c>
      <c r="JH13" s="1" t="s">
        <v>54</v>
      </c>
      <c r="JI13" s="1" t="s">
        <v>54</v>
      </c>
      <c r="JJ13" s="1" t="s">
        <v>54</v>
      </c>
      <c r="JK13" s="1" t="s">
        <v>3</v>
      </c>
      <c r="JL13" s="1" t="s">
        <v>3</v>
      </c>
      <c r="JM13" s="1" t="s">
        <v>54</v>
      </c>
      <c r="JN13" s="1" t="s">
        <v>3</v>
      </c>
      <c r="JO13" s="1" t="s">
        <v>1</v>
      </c>
      <c r="JP13" s="1" t="s">
        <v>1</v>
      </c>
      <c r="JQ13" s="1" t="s">
        <v>18</v>
      </c>
      <c r="JV13" s="1" t="s">
        <v>18</v>
      </c>
      <c r="KA13" s="1" t="s">
        <v>18</v>
      </c>
      <c r="KF13" s="1" t="s">
        <v>54</v>
      </c>
      <c r="KG13" s="1" t="s">
        <v>54</v>
      </c>
      <c r="KH13" s="1" t="s">
        <v>3</v>
      </c>
      <c r="KI13" s="1" t="s">
        <v>1</v>
      </c>
      <c r="KJ13" s="1" t="s">
        <v>3</v>
      </c>
      <c r="KK13" s="1" t="s">
        <v>3</v>
      </c>
      <c r="KL13" s="1" t="s">
        <v>18</v>
      </c>
      <c r="KP13" s="1" t="s">
        <v>18</v>
      </c>
    </row>
    <row r="14" spans="1:306" x14ac:dyDescent="0.2">
      <c r="A14" s="1" t="s">
        <v>0</v>
      </c>
      <c r="B14" s="1" t="s">
        <v>12</v>
      </c>
      <c r="C14" s="1" t="s">
        <v>55</v>
      </c>
      <c r="D14" s="1" t="s">
        <v>3</v>
      </c>
      <c r="E14" s="1" t="s">
        <v>54</v>
      </c>
      <c r="F14" s="1" t="s">
        <v>3</v>
      </c>
      <c r="G14" s="1" t="s">
        <v>54</v>
      </c>
      <c r="H14" s="1" t="s">
        <v>54</v>
      </c>
      <c r="I14" s="1" t="s">
        <v>18</v>
      </c>
      <c r="U14" s="1" t="s">
        <v>4</v>
      </c>
      <c r="V14" s="1" t="s">
        <v>3</v>
      </c>
      <c r="W14" s="1" t="s">
        <v>1</v>
      </c>
      <c r="X14" s="1" t="s">
        <v>3</v>
      </c>
      <c r="Y14" s="1" t="s">
        <v>53</v>
      </c>
      <c r="Z14" s="1" t="s">
        <v>3</v>
      </c>
      <c r="AA14" s="1" t="s">
        <v>3</v>
      </c>
      <c r="AB14" s="1" t="s">
        <v>3</v>
      </c>
      <c r="AC14" s="1" t="s">
        <v>3</v>
      </c>
      <c r="AD14" s="1" t="s">
        <v>3</v>
      </c>
      <c r="AE14" s="1" t="s">
        <v>3</v>
      </c>
      <c r="AF14" s="1" t="s">
        <v>18</v>
      </c>
      <c r="AM14" s="1" t="s">
        <v>4</v>
      </c>
      <c r="AN14" s="1" t="s">
        <v>3</v>
      </c>
      <c r="AO14" s="1" t="s">
        <v>3</v>
      </c>
      <c r="AP14" s="1" t="s">
        <v>7</v>
      </c>
      <c r="AQ14" s="1" t="s">
        <v>3</v>
      </c>
      <c r="AR14" s="1" t="s">
        <v>1</v>
      </c>
      <c r="AS14" s="1" t="s">
        <v>3</v>
      </c>
      <c r="AT14" s="1" t="s">
        <v>3</v>
      </c>
      <c r="AU14" s="1" t="s">
        <v>3</v>
      </c>
      <c r="AV14" s="1" t="s">
        <v>3</v>
      </c>
      <c r="AW14" s="1" t="s">
        <v>3</v>
      </c>
      <c r="AX14" s="1" t="s">
        <v>3</v>
      </c>
      <c r="AY14" s="1" t="s">
        <v>3</v>
      </c>
      <c r="AZ14" s="1" t="s">
        <v>1</v>
      </c>
      <c r="BA14" s="1" t="s">
        <v>1</v>
      </c>
      <c r="BB14" s="1" t="s">
        <v>1</v>
      </c>
      <c r="BC14" s="1" t="s">
        <v>3</v>
      </c>
      <c r="BD14" s="1" t="s">
        <v>1</v>
      </c>
      <c r="BE14" s="1" t="s">
        <v>1</v>
      </c>
      <c r="BF14" s="1" t="s">
        <v>52</v>
      </c>
      <c r="BG14" s="1" t="s">
        <v>1</v>
      </c>
      <c r="BH14" s="1" t="s">
        <v>1</v>
      </c>
      <c r="BI14" s="1" t="s">
        <v>4</v>
      </c>
      <c r="BJ14" s="1" t="s">
        <v>3</v>
      </c>
      <c r="BK14" s="1" t="s">
        <v>3</v>
      </c>
      <c r="BL14" s="1" t="s">
        <v>3</v>
      </c>
      <c r="BM14" s="1" t="s">
        <v>1</v>
      </c>
      <c r="BN14" s="1" t="s">
        <v>1</v>
      </c>
      <c r="BO14" s="1" t="s">
        <v>1</v>
      </c>
      <c r="BP14" s="1" t="s">
        <v>3</v>
      </c>
      <c r="BQ14" s="1" t="s">
        <v>3</v>
      </c>
      <c r="BR14" s="1" t="s">
        <v>3</v>
      </c>
      <c r="BS14" s="1" t="s">
        <v>4</v>
      </c>
      <c r="BT14" s="1" t="s">
        <v>18</v>
      </c>
      <c r="BU14" s="1" t="s">
        <v>4</v>
      </c>
      <c r="BV14" s="1" t="s">
        <v>18</v>
      </c>
      <c r="BW14" s="1" t="s">
        <v>18</v>
      </c>
      <c r="BX14" s="1" t="s">
        <v>18</v>
      </c>
      <c r="BY14" s="1" t="s">
        <v>18</v>
      </c>
      <c r="BZ14" s="1" t="s">
        <v>18</v>
      </c>
      <c r="CA14" s="1" t="s">
        <v>18</v>
      </c>
      <c r="CB14" s="1" t="s">
        <v>18</v>
      </c>
      <c r="CC14" s="1" t="s">
        <v>18</v>
      </c>
      <c r="CD14" s="1" t="s">
        <v>18</v>
      </c>
      <c r="CE14" s="1" t="s">
        <v>18</v>
      </c>
      <c r="CF14" s="1" t="s">
        <v>18</v>
      </c>
      <c r="CG14" s="1" t="s">
        <v>18</v>
      </c>
      <c r="CH14" s="1" t="s">
        <v>18</v>
      </c>
      <c r="CI14" s="1" t="s">
        <v>18</v>
      </c>
      <c r="CJ14" s="1" t="s">
        <v>18</v>
      </c>
      <c r="CK14" s="1" t="s">
        <v>18</v>
      </c>
      <c r="CL14" s="1" t="s">
        <v>18</v>
      </c>
      <c r="CM14" s="1" t="s">
        <v>18</v>
      </c>
      <c r="CN14" s="1" t="s">
        <v>18</v>
      </c>
      <c r="CO14" s="1" t="s">
        <v>18</v>
      </c>
      <c r="CP14" s="1" t="s">
        <v>4</v>
      </c>
      <c r="CQ14" s="1" t="s">
        <v>18</v>
      </c>
      <c r="CR14" s="1" t="s">
        <v>18</v>
      </c>
      <c r="CS14" s="1" t="s">
        <v>18</v>
      </c>
      <c r="CT14" s="1" t="s">
        <v>18</v>
      </c>
      <c r="CU14" s="1" t="s">
        <v>18</v>
      </c>
      <c r="CV14" s="1" t="s">
        <v>18</v>
      </c>
      <c r="CW14" s="1" t="s">
        <v>18</v>
      </c>
      <c r="CX14" s="1" t="s">
        <v>18</v>
      </c>
      <c r="CY14" s="1" t="s">
        <v>18</v>
      </c>
      <c r="CZ14" s="1" t="s">
        <v>18</v>
      </c>
      <c r="DA14" s="1" t="s">
        <v>18</v>
      </c>
      <c r="DB14" s="1" t="s">
        <v>18</v>
      </c>
      <c r="DC14" s="1" t="s">
        <v>18</v>
      </c>
      <c r="DD14" s="1" t="s">
        <v>18</v>
      </c>
      <c r="DE14" s="1" t="s">
        <v>18</v>
      </c>
      <c r="DF14" s="1" t="s">
        <v>18</v>
      </c>
      <c r="DG14" s="1" t="s">
        <v>18</v>
      </c>
      <c r="DH14" s="1" t="s">
        <v>18</v>
      </c>
      <c r="DI14" s="1" t="s">
        <v>18</v>
      </c>
      <c r="DJ14" s="1" t="s">
        <v>18</v>
      </c>
      <c r="DK14" s="1" t="s">
        <v>18</v>
      </c>
      <c r="DL14" s="1" t="s">
        <v>18</v>
      </c>
      <c r="DM14" s="1" t="s">
        <v>18</v>
      </c>
      <c r="DN14" s="1" t="s">
        <v>18</v>
      </c>
      <c r="DO14" s="1" t="s">
        <v>18</v>
      </c>
      <c r="DP14" s="1" t="s">
        <v>18</v>
      </c>
      <c r="DQ14" s="1" t="s">
        <v>18</v>
      </c>
      <c r="DR14" s="1" t="s">
        <v>18</v>
      </c>
      <c r="DS14" s="1" t="s">
        <v>18</v>
      </c>
      <c r="DT14" s="1" t="s">
        <v>18</v>
      </c>
      <c r="DU14" s="1" t="s">
        <v>18</v>
      </c>
      <c r="DV14" s="1" t="s">
        <v>18</v>
      </c>
      <c r="DW14" s="1" t="s">
        <v>18</v>
      </c>
      <c r="DX14" s="1" t="s">
        <v>18</v>
      </c>
      <c r="DY14" s="1" t="s">
        <v>18</v>
      </c>
      <c r="DZ14" s="1" t="s">
        <v>18</v>
      </c>
      <c r="EA14" s="1" t="s">
        <v>18</v>
      </c>
      <c r="EB14" s="1" t="s">
        <v>18</v>
      </c>
      <c r="EC14" s="1" t="s">
        <v>18</v>
      </c>
      <c r="ED14" s="1" t="s">
        <v>18</v>
      </c>
      <c r="EE14" s="1" t="s">
        <v>18</v>
      </c>
      <c r="EF14" s="1" t="s">
        <v>18</v>
      </c>
      <c r="EG14" s="1" t="s">
        <v>18</v>
      </c>
      <c r="EH14" s="1" t="s">
        <v>18</v>
      </c>
      <c r="EI14" s="1" t="s">
        <v>18</v>
      </c>
      <c r="EJ14" s="1" t="s">
        <v>18</v>
      </c>
      <c r="EK14" s="1" t="s">
        <v>18</v>
      </c>
      <c r="EL14" s="1" t="s">
        <v>18</v>
      </c>
      <c r="EM14" s="1" t="s">
        <v>18</v>
      </c>
      <c r="EN14" s="1" t="s">
        <v>18</v>
      </c>
      <c r="EO14" s="1" t="s">
        <v>18</v>
      </c>
      <c r="EP14" s="1" t="s">
        <v>18</v>
      </c>
      <c r="EQ14" s="1" t="s">
        <v>18</v>
      </c>
      <c r="ER14" s="1" t="s">
        <v>18</v>
      </c>
      <c r="ES14" s="1" t="s">
        <v>18</v>
      </c>
      <c r="ET14" s="1" t="s">
        <v>18</v>
      </c>
      <c r="EU14" s="1" t="s">
        <v>18</v>
      </c>
      <c r="EV14" s="1" t="s">
        <v>18</v>
      </c>
      <c r="EW14" s="1" t="s">
        <v>18</v>
      </c>
      <c r="EX14" s="1" t="s">
        <v>18</v>
      </c>
      <c r="EY14" s="1" t="s">
        <v>18</v>
      </c>
      <c r="EZ14" s="1" t="s">
        <v>18</v>
      </c>
      <c r="FA14" s="1" t="s">
        <v>18</v>
      </c>
      <c r="FB14" s="1" t="s">
        <v>18</v>
      </c>
      <c r="FC14" s="1" t="s">
        <v>18</v>
      </c>
      <c r="FD14" s="1" t="s">
        <v>18</v>
      </c>
      <c r="FE14" s="1" t="s">
        <v>18</v>
      </c>
      <c r="FF14" s="1" t="s">
        <v>18</v>
      </c>
      <c r="FG14" s="1" t="s">
        <v>18</v>
      </c>
      <c r="FH14" s="1" t="s">
        <v>18</v>
      </c>
      <c r="FI14" s="1" t="s">
        <v>18</v>
      </c>
      <c r="FJ14" s="1" t="s">
        <v>3</v>
      </c>
      <c r="FK14" s="1" t="s">
        <v>3</v>
      </c>
      <c r="FL14" s="1" t="s">
        <v>3</v>
      </c>
      <c r="FM14" s="1" t="s">
        <v>3</v>
      </c>
      <c r="FN14" s="1" t="s">
        <v>1</v>
      </c>
      <c r="FO14" s="1" t="s">
        <v>3</v>
      </c>
      <c r="FP14" s="1" t="s">
        <v>3</v>
      </c>
      <c r="FQ14" s="1" t="s">
        <v>3</v>
      </c>
      <c r="FR14" s="1" t="s">
        <v>3</v>
      </c>
      <c r="FS14" s="1" t="s">
        <v>1</v>
      </c>
      <c r="FT14" s="1" t="s">
        <v>3</v>
      </c>
      <c r="FU14" s="1" t="s">
        <v>1</v>
      </c>
      <c r="FV14" s="1" t="s">
        <v>3</v>
      </c>
      <c r="FW14" s="1" t="s">
        <v>3</v>
      </c>
      <c r="FX14" s="1" t="s">
        <v>3</v>
      </c>
      <c r="FY14" s="1" t="s">
        <v>1</v>
      </c>
      <c r="FZ14" s="1" t="s">
        <v>3</v>
      </c>
      <c r="GA14" s="1" t="s">
        <v>1</v>
      </c>
      <c r="GB14" s="1" t="s">
        <v>3</v>
      </c>
      <c r="GC14" s="1" t="s">
        <v>53</v>
      </c>
      <c r="GD14" s="1" t="s">
        <v>53</v>
      </c>
      <c r="GE14" s="1" t="s">
        <v>1</v>
      </c>
      <c r="GF14" s="1" t="s">
        <v>3</v>
      </c>
      <c r="GG14" s="1" t="s">
        <v>3</v>
      </c>
      <c r="GH14" s="1" t="s">
        <v>3</v>
      </c>
      <c r="GI14" s="1" t="s">
        <v>3</v>
      </c>
      <c r="GJ14" s="1" t="s">
        <v>3</v>
      </c>
      <c r="GK14" s="1" t="s">
        <v>18</v>
      </c>
      <c r="GP14" s="1" t="s">
        <v>18</v>
      </c>
      <c r="GW14" s="1" t="s">
        <v>18</v>
      </c>
      <c r="HT14" s="1" t="s">
        <v>18</v>
      </c>
      <c r="IC14" s="1" t="s">
        <v>18</v>
      </c>
      <c r="IG14" s="1" t="s">
        <v>4</v>
      </c>
      <c r="IH14" s="1" t="s">
        <v>18</v>
      </c>
      <c r="II14" s="1" t="s">
        <v>18</v>
      </c>
      <c r="IJ14" s="1" t="s">
        <v>4</v>
      </c>
      <c r="IK14" s="1" t="s">
        <v>18</v>
      </c>
      <c r="IL14" s="1" t="s">
        <v>18</v>
      </c>
      <c r="IM14" s="1" t="s">
        <v>18</v>
      </c>
      <c r="IN14" s="1" t="s">
        <v>18</v>
      </c>
      <c r="IO14" s="1" t="s">
        <v>9</v>
      </c>
      <c r="IP14" s="1" t="s">
        <v>9</v>
      </c>
      <c r="IQ14" s="1" t="s">
        <v>9</v>
      </c>
      <c r="IR14" s="1" t="s">
        <v>5</v>
      </c>
      <c r="IS14" s="1" t="s">
        <v>9</v>
      </c>
      <c r="IT14" s="1" t="s">
        <v>9</v>
      </c>
      <c r="IU14" s="1" t="s">
        <v>5</v>
      </c>
      <c r="IV14" s="1" t="s">
        <v>5</v>
      </c>
      <c r="IW14" s="1" t="s">
        <v>9</v>
      </c>
      <c r="IX14" s="1" t="s">
        <v>5</v>
      </c>
      <c r="IY14" s="1" t="s">
        <v>18</v>
      </c>
      <c r="JG14" s="1" t="s">
        <v>1</v>
      </c>
      <c r="JH14" s="1" t="s">
        <v>2</v>
      </c>
      <c r="JI14" s="1" t="s">
        <v>54</v>
      </c>
      <c r="JJ14" s="1" t="s">
        <v>54</v>
      </c>
      <c r="JK14" s="1" t="s">
        <v>1</v>
      </c>
      <c r="JL14" s="1" t="s">
        <v>52</v>
      </c>
      <c r="JM14" s="1" t="s">
        <v>52</v>
      </c>
      <c r="JN14" s="1" t="s">
        <v>54</v>
      </c>
      <c r="JO14" s="1" t="s">
        <v>2</v>
      </c>
      <c r="JP14" s="1" t="s">
        <v>2</v>
      </c>
      <c r="JQ14" s="1" t="s">
        <v>18</v>
      </c>
      <c r="JV14" s="1" t="s">
        <v>18</v>
      </c>
      <c r="KA14" s="1" t="s">
        <v>18</v>
      </c>
      <c r="KF14" s="1" t="s">
        <v>54</v>
      </c>
      <c r="KG14" s="1" t="s">
        <v>54</v>
      </c>
      <c r="KH14" s="1" t="s">
        <v>1</v>
      </c>
      <c r="KI14" s="1" t="s">
        <v>3</v>
      </c>
      <c r="KJ14" s="1" t="s">
        <v>1</v>
      </c>
      <c r="KK14" s="1" t="s">
        <v>3</v>
      </c>
      <c r="KL14" s="1" t="s">
        <v>4</v>
      </c>
      <c r="KM14" s="1" t="s">
        <v>2</v>
      </c>
      <c r="KN14" s="1" t="s">
        <v>2</v>
      </c>
      <c r="KO14" s="1" t="s">
        <v>1</v>
      </c>
      <c r="KP14" s="1" t="s">
        <v>18</v>
      </c>
    </row>
    <row r="15" spans="1:306" x14ac:dyDescent="0.2">
      <c r="A15" s="1" t="s">
        <v>0</v>
      </c>
      <c r="B15" s="1" t="s">
        <v>12</v>
      </c>
      <c r="C15" s="1" t="s">
        <v>55</v>
      </c>
      <c r="D15" s="1" t="s">
        <v>3</v>
      </c>
      <c r="E15" s="1" t="s">
        <v>3</v>
      </c>
      <c r="F15" s="1" t="s">
        <v>7</v>
      </c>
      <c r="G15" s="1" t="s">
        <v>3</v>
      </c>
      <c r="H15" s="1" t="s">
        <v>3</v>
      </c>
      <c r="I15" s="1" t="s">
        <v>18</v>
      </c>
      <c r="U15" s="1" t="s">
        <v>18</v>
      </c>
      <c r="AF15" s="1" t="s">
        <v>18</v>
      </c>
      <c r="AM15" s="1" t="s">
        <v>4</v>
      </c>
      <c r="AN15" s="1" t="s">
        <v>1</v>
      </c>
      <c r="AO15" s="1" t="s">
        <v>1</v>
      </c>
      <c r="AP15" s="1" t="s">
        <v>3</v>
      </c>
      <c r="AQ15" s="1" t="s">
        <v>3</v>
      </c>
      <c r="AR15" s="1" t="s">
        <v>1</v>
      </c>
      <c r="AS15" s="1" t="s">
        <v>3</v>
      </c>
      <c r="AT15" s="1" t="s">
        <v>7</v>
      </c>
      <c r="AU15" s="1" t="s">
        <v>3</v>
      </c>
      <c r="AV15" s="1" t="s">
        <v>3</v>
      </c>
      <c r="AW15" s="1" t="s">
        <v>3</v>
      </c>
      <c r="AX15" s="1" t="s">
        <v>3</v>
      </c>
      <c r="AY15" s="1" t="s">
        <v>3</v>
      </c>
      <c r="AZ15" s="1" t="s">
        <v>7</v>
      </c>
      <c r="BA15" s="1" t="s">
        <v>7</v>
      </c>
      <c r="BB15" s="1" t="s">
        <v>7</v>
      </c>
      <c r="BC15" s="1" t="s">
        <v>3</v>
      </c>
      <c r="BD15" s="1" t="s">
        <v>3</v>
      </c>
      <c r="BE15" s="1" t="s">
        <v>3</v>
      </c>
      <c r="BF15" s="1" t="s">
        <v>3</v>
      </c>
      <c r="BG15" s="1" t="s">
        <v>3</v>
      </c>
      <c r="BH15" s="1" t="s">
        <v>1</v>
      </c>
      <c r="BI15" s="1" t="s">
        <v>18</v>
      </c>
      <c r="BS15" s="1" t="s">
        <v>18</v>
      </c>
      <c r="BT15" s="1" t="s">
        <v>18</v>
      </c>
      <c r="BU15" s="1" t="s">
        <v>18</v>
      </c>
      <c r="BV15" s="1" t="s">
        <v>18</v>
      </c>
      <c r="BW15" s="1" t="s">
        <v>18</v>
      </c>
      <c r="BX15" s="1" t="s">
        <v>18</v>
      </c>
      <c r="BY15" s="1" t="s">
        <v>18</v>
      </c>
      <c r="BZ15" s="1" t="s">
        <v>18</v>
      </c>
      <c r="CA15" s="1" t="s">
        <v>18</v>
      </c>
      <c r="CB15" s="1" t="s">
        <v>18</v>
      </c>
      <c r="CC15" s="1" t="s">
        <v>18</v>
      </c>
      <c r="CD15" s="1" t="s">
        <v>18</v>
      </c>
      <c r="CE15" s="1" t="s">
        <v>18</v>
      </c>
      <c r="CF15" s="1" t="s">
        <v>18</v>
      </c>
      <c r="CG15" s="1" t="s">
        <v>18</v>
      </c>
      <c r="CH15" s="1" t="s">
        <v>18</v>
      </c>
      <c r="CI15" s="1" t="s">
        <v>18</v>
      </c>
      <c r="CJ15" s="1" t="s">
        <v>18</v>
      </c>
      <c r="CK15" s="1" t="s">
        <v>18</v>
      </c>
      <c r="CL15" s="1" t="s">
        <v>18</v>
      </c>
      <c r="CM15" s="1" t="s">
        <v>18</v>
      </c>
      <c r="CN15" s="1" t="s">
        <v>18</v>
      </c>
      <c r="CO15" s="1" t="s">
        <v>18</v>
      </c>
      <c r="CP15" s="1" t="s">
        <v>18</v>
      </c>
      <c r="CQ15" s="1" t="s">
        <v>18</v>
      </c>
      <c r="CR15" s="1" t="s">
        <v>18</v>
      </c>
      <c r="CS15" s="1" t="s">
        <v>18</v>
      </c>
      <c r="CT15" s="1" t="s">
        <v>18</v>
      </c>
      <c r="CU15" s="1" t="s">
        <v>18</v>
      </c>
      <c r="CV15" s="1" t="s">
        <v>18</v>
      </c>
      <c r="CW15" s="1" t="s">
        <v>18</v>
      </c>
      <c r="CX15" s="1" t="s">
        <v>18</v>
      </c>
      <c r="CY15" s="1" t="s">
        <v>18</v>
      </c>
      <c r="CZ15" s="1" t="s">
        <v>18</v>
      </c>
      <c r="DA15" s="1" t="s">
        <v>18</v>
      </c>
      <c r="DB15" s="1" t="s">
        <v>18</v>
      </c>
      <c r="DC15" s="1" t="s">
        <v>18</v>
      </c>
      <c r="DD15" s="1" t="s">
        <v>18</v>
      </c>
      <c r="DE15" s="1" t="s">
        <v>18</v>
      </c>
      <c r="DF15" s="1" t="s">
        <v>18</v>
      </c>
      <c r="DG15" s="1" t="s">
        <v>18</v>
      </c>
      <c r="DH15" s="1" t="s">
        <v>18</v>
      </c>
      <c r="DI15" s="1" t="s">
        <v>18</v>
      </c>
      <c r="DJ15" s="1" t="s">
        <v>18</v>
      </c>
      <c r="DK15" s="1" t="s">
        <v>18</v>
      </c>
      <c r="DL15" s="1" t="s">
        <v>18</v>
      </c>
      <c r="DM15" s="1" t="s">
        <v>18</v>
      </c>
      <c r="DN15" s="1" t="s">
        <v>18</v>
      </c>
      <c r="DO15" s="1" t="s">
        <v>18</v>
      </c>
      <c r="DP15" s="1" t="s">
        <v>18</v>
      </c>
      <c r="DQ15" s="1" t="s">
        <v>18</v>
      </c>
      <c r="DR15" s="1" t="s">
        <v>18</v>
      </c>
      <c r="DS15" s="1" t="s">
        <v>18</v>
      </c>
      <c r="DT15" s="1" t="s">
        <v>18</v>
      </c>
      <c r="DU15" s="1" t="s">
        <v>18</v>
      </c>
      <c r="DV15" s="1" t="s">
        <v>18</v>
      </c>
      <c r="DW15" s="1" t="s">
        <v>18</v>
      </c>
      <c r="DX15" s="1" t="s">
        <v>18</v>
      </c>
      <c r="DY15" s="1" t="s">
        <v>18</v>
      </c>
      <c r="DZ15" s="1" t="s">
        <v>18</v>
      </c>
      <c r="EA15" s="1" t="s">
        <v>18</v>
      </c>
      <c r="EB15" s="1" t="s">
        <v>18</v>
      </c>
      <c r="EC15" s="1" t="s">
        <v>18</v>
      </c>
      <c r="ED15" s="1" t="s">
        <v>18</v>
      </c>
      <c r="EE15" s="1" t="s">
        <v>18</v>
      </c>
      <c r="EF15" s="1" t="s">
        <v>18</v>
      </c>
      <c r="EG15" s="1" t="s">
        <v>18</v>
      </c>
      <c r="EH15" s="1" t="s">
        <v>18</v>
      </c>
      <c r="EI15" s="1" t="s">
        <v>18</v>
      </c>
      <c r="EJ15" s="1" t="s">
        <v>18</v>
      </c>
      <c r="EK15" s="1" t="s">
        <v>18</v>
      </c>
      <c r="EL15" s="1" t="s">
        <v>18</v>
      </c>
      <c r="EM15" s="1" t="s">
        <v>18</v>
      </c>
      <c r="EN15" s="1" t="s">
        <v>18</v>
      </c>
      <c r="EO15" s="1" t="s">
        <v>18</v>
      </c>
      <c r="EP15" s="1" t="s">
        <v>18</v>
      </c>
      <c r="EQ15" s="1" t="s">
        <v>18</v>
      </c>
      <c r="ER15" s="1" t="s">
        <v>18</v>
      </c>
      <c r="ES15" s="1" t="s">
        <v>18</v>
      </c>
      <c r="ET15" s="1" t="s">
        <v>18</v>
      </c>
      <c r="EU15" s="1" t="s">
        <v>18</v>
      </c>
      <c r="EV15" s="1" t="s">
        <v>18</v>
      </c>
      <c r="EW15" s="1" t="s">
        <v>18</v>
      </c>
      <c r="EX15" s="1" t="s">
        <v>18</v>
      </c>
      <c r="EY15" s="1" t="s">
        <v>18</v>
      </c>
      <c r="EZ15" s="1" t="s">
        <v>18</v>
      </c>
      <c r="FA15" s="1" t="s">
        <v>18</v>
      </c>
      <c r="FB15" s="1" t="s">
        <v>18</v>
      </c>
      <c r="FC15" s="1" t="s">
        <v>18</v>
      </c>
      <c r="FD15" s="1" t="s">
        <v>18</v>
      </c>
      <c r="FE15" s="1" t="s">
        <v>18</v>
      </c>
      <c r="FF15" s="1" t="s">
        <v>18</v>
      </c>
      <c r="FG15" s="1" t="s">
        <v>18</v>
      </c>
      <c r="FH15" s="1" t="s">
        <v>18</v>
      </c>
      <c r="FI15" s="1" t="s">
        <v>18</v>
      </c>
      <c r="GK15" s="1" t="s">
        <v>18</v>
      </c>
      <c r="GP15" s="1" t="s">
        <v>4</v>
      </c>
      <c r="GQ15" s="1" t="s">
        <v>7</v>
      </c>
      <c r="GR15" s="1" t="s">
        <v>3</v>
      </c>
      <c r="GS15" s="1" t="s">
        <v>3</v>
      </c>
      <c r="GT15" s="1" t="s">
        <v>3</v>
      </c>
      <c r="GU15" s="1" t="s">
        <v>3</v>
      </c>
      <c r="GV15" s="1" t="s">
        <v>7</v>
      </c>
      <c r="GW15" s="1" t="s">
        <v>18</v>
      </c>
      <c r="HT15" s="1" t="s">
        <v>18</v>
      </c>
      <c r="IC15" s="1" t="s">
        <v>18</v>
      </c>
      <c r="IG15" s="1" t="s">
        <v>4</v>
      </c>
      <c r="IH15" s="1" t="s">
        <v>4</v>
      </c>
      <c r="II15" s="1" t="s">
        <v>18</v>
      </c>
      <c r="IJ15" s="1" t="s">
        <v>18</v>
      </c>
      <c r="IK15" s="1" t="s">
        <v>18</v>
      </c>
      <c r="IL15" s="1" t="s">
        <v>18</v>
      </c>
      <c r="IM15" s="1" t="s">
        <v>18</v>
      </c>
      <c r="IN15" s="1" t="s">
        <v>18</v>
      </c>
      <c r="IO15" s="1" t="s">
        <v>6</v>
      </c>
      <c r="IP15" s="1" t="s">
        <v>6</v>
      </c>
      <c r="IQ15" s="1" t="s">
        <v>6</v>
      </c>
      <c r="IR15" s="1" t="s">
        <v>6</v>
      </c>
      <c r="IS15" s="1" t="s">
        <v>6</v>
      </c>
      <c r="IT15" s="1" t="s">
        <v>6</v>
      </c>
      <c r="IU15" s="1" t="s">
        <v>6</v>
      </c>
      <c r="IV15" s="1" t="s">
        <v>6</v>
      </c>
      <c r="IW15" s="1" t="s">
        <v>6</v>
      </c>
      <c r="IX15" s="1" t="s">
        <v>6</v>
      </c>
      <c r="IY15" s="1" t="s">
        <v>18</v>
      </c>
      <c r="JG15" s="1" t="s">
        <v>3</v>
      </c>
      <c r="JH15" s="1" t="s">
        <v>3</v>
      </c>
      <c r="JI15" s="1" t="s">
        <v>1</v>
      </c>
      <c r="JJ15" s="1" t="s">
        <v>1</v>
      </c>
      <c r="JK15" s="1" t="s">
        <v>3</v>
      </c>
      <c r="JL15" s="1" t="s">
        <v>3</v>
      </c>
      <c r="JM15" s="1" t="s">
        <v>2</v>
      </c>
      <c r="JN15" s="1" t="s">
        <v>1</v>
      </c>
      <c r="JO15" s="1" t="s">
        <v>3</v>
      </c>
      <c r="JP15" s="1" t="s">
        <v>1</v>
      </c>
      <c r="JQ15" s="1" t="s">
        <v>18</v>
      </c>
      <c r="JV15" s="1" t="s">
        <v>18</v>
      </c>
      <c r="KA15" s="1" t="s">
        <v>18</v>
      </c>
      <c r="KF15" s="1" t="s">
        <v>3</v>
      </c>
      <c r="KG15" s="1" t="s">
        <v>54</v>
      </c>
      <c r="KH15" s="1" t="s">
        <v>3</v>
      </c>
      <c r="KI15" s="1" t="s">
        <v>3</v>
      </c>
      <c r="KJ15" s="1" t="s">
        <v>3</v>
      </c>
      <c r="KK15" s="1" t="s">
        <v>3</v>
      </c>
      <c r="KL15" s="1" t="s">
        <v>18</v>
      </c>
      <c r="KP15" s="1" t="s">
        <v>18</v>
      </c>
    </row>
    <row r="16" spans="1:306" x14ac:dyDescent="0.2">
      <c r="A16" s="1" t="s">
        <v>11</v>
      </c>
      <c r="B16" s="1" t="s">
        <v>12</v>
      </c>
      <c r="C16" s="1" t="s">
        <v>55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18</v>
      </c>
      <c r="U16" s="1" t="s">
        <v>18</v>
      </c>
      <c r="AF16" s="1" t="s">
        <v>18</v>
      </c>
      <c r="AM16" s="1" t="s">
        <v>18</v>
      </c>
      <c r="BI16" s="1" t="s">
        <v>18</v>
      </c>
      <c r="BS16" s="1" t="s">
        <v>4</v>
      </c>
      <c r="BT16" s="1" t="s">
        <v>18</v>
      </c>
      <c r="BU16" s="1" t="s">
        <v>18</v>
      </c>
      <c r="BV16" s="1" t="s">
        <v>18</v>
      </c>
      <c r="BW16" s="1" t="s">
        <v>4</v>
      </c>
      <c r="BX16" s="1" t="s">
        <v>18</v>
      </c>
      <c r="BY16" s="1" t="s">
        <v>18</v>
      </c>
      <c r="BZ16" s="1" t="s">
        <v>18</v>
      </c>
      <c r="CA16" s="1" t="s">
        <v>18</v>
      </c>
      <c r="CB16" s="1" t="s">
        <v>18</v>
      </c>
      <c r="CC16" s="1" t="s">
        <v>18</v>
      </c>
      <c r="CD16" s="1" t="s">
        <v>18</v>
      </c>
      <c r="CE16" s="1" t="s">
        <v>18</v>
      </c>
      <c r="CF16" s="1" t="s">
        <v>18</v>
      </c>
      <c r="CG16" s="1" t="s">
        <v>18</v>
      </c>
      <c r="CH16" s="1" t="s">
        <v>18</v>
      </c>
      <c r="CI16" s="1" t="s">
        <v>18</v>
      </c>
      <c r="CJ16" s="1" t="s">
        <v>18</v>
      </c>
      <c r="CK16" s="1" t="s">
        <v>18</v>
      </c>
      <c r="CL16" s="1" t="s">
        <v>18</v>
      </c>
      <c r="CM16" s="1" t="s">
        <v>18</v>
      </c>
      <c r="CN16" s="1" t="s">
        <v>18</v>
      </c>
      <c r="CO16" s="1" t="s">
        <v>18</v>
      </c>
      <c r="CP16" s="1" t="s">
        <v>18</v>
      </c>
      <c r="CQ16" s="1" t="s">
        <v>18</v>
      </c>
      <c r="CR16" s="1" t="s">
        <v>18</v>
      </c>
      <c r="CS16" s="1" t="s">
        <v>18</v>
      </c>
      <c r="CT16" s="1" t="s">
        <v>18</v>
      </c>
      <c r="CU16" s="1" t="s">
        <v>18</v>
      </c>
      <c r="CV16" s="1" t="s">
        <v>18</v>
      </c>
      <c r="CW16" s="1" t="s">
        <v>18</v>
      </c>
      <c r="CX16" s="1" t="s">
        <v>18</v>
      </c>
      <c r="CY16" s="1" t="s">
        <v>18</v>
      </c>
      <c r="CZ16" s="1" t="s">
        <v>18</v>
      </c>
      <c r="DA16" s="1" t="s">
        <v>18</v>
      </c>
      <c r="DB16" s="1" t="s">
        <v>18</v>
      </c>
      <c r="DC16" s="1" t="s">
        <v>18</v>
      </c>
      <c r="DD16" s="1" t="s">
        <v>18</v>
      </c>
      <c r="DE16" s="1" t="s">
        <v>18</v>
      </c>
      <c r="DF16" s="1" t="s">
        <v>18</v>
      </c>
      <c r="DG16" s="1" t="s">
        <v>18</v>
      </c>
      <c r="DH16" s="1" t="s">
        <v>18</v>
      </c>
      <c r="DI16" s="1" t="s">
        <v>18</v>
      </c>
      <c r="DJ16" s="1" t="s">
        <v>18</v>
      </c>
      <c r="DK16" s="1" t="s">
        <v>18</v>
      </c>
      <c r="DL16" s="1" t="s">
        <v>18</v>
      </c>
      <c r="DM16" s="1" t="s">
        <v>18</v>
      </c>
      <c r="DN16" s="1" t="s">
        <v>18</v>
      </c>
      <c r="DO16" s="1" t="s">
        <v>18</v>
      </c>
      <c r="DP16" s="1" t="s">
        <v>18</v>
      </c>
      <c r="DQ16" s="1" t="s">
        <v>18</v>
      </c>
      <c r="DR16" s="1" t="s">
        <v>18</v>
      </c>
      <c r="DS16" s="1" t="s">
        <v>18</v>
      </c>
      <c r="DT16" s="1" t="s">
        <v>18</v>
      </c>
      <c r="DU16" s="1" t="s">
        <v>18</v>
      </c>
      <c r="DV16" s="1" t="s">
        <v>18</v>
      </c>
      <c r="DW16" s="1" t="s">
        <v>18</v>
      </c>
      <c r="DX16" s="1" t="s">
        <v>18</v>
      </c>
      <c r="DY16" s="1" t="s">
        <v>18</v>
      </c>
      <c r="DZ16" s="1" t="s">
        <v>18</v>
      </c>
      <c r="EA16" s="1" t="s">
        <v>18</v>
      </c>
      <c r="EB16" s="1" t="s">
        <v>18</v>
      </c>
      <c r="EC16" s="1" t="s">
        <v>18</v>
      </c>
      <c r="ED16" s="1" t="s">
        <v>18</v>
      </c>
      <c r="EE16" s="1" t="s">
        <v>18</v>
      </c>
      <c r="EF16" s="1" t="s">
        <v>18</v>
      </c>
      <c r="EG16" s="1" t="s">
        <v>18</v>
      </c>
      <c r="EH16" s="1" t="s">
        <v>18</v>
      </c>
      <c r="EI16" s="1" t="s">
        <v>18</v>
      </c>
      <c r="EJ16" s="1" t="s">
        <v>4</v>
      </c>
      <c r="EK16" s="1" t="s">
        <v>18</v>
      </c>
      <c r="EL16" s="1" t="s">
        <v>18</v>
      </c>
      <c r="EM16" s="1" t="s">
        <v>18</v>
      </c>
      <c r="EN16" s="1" t="s">
        <v>18</v>
      </c>
      <c r="EO16" s="1" t="s">
        <v>18</v>
      </c>
      <c r="EP16" s="1" t="s">
        <v>18</v>
      </c>
      <c r="EQ16" s="1" t="s">
        <v>18</v>
      </c>
      <c r="ER16" s="1" t="s">
        <v>18</v>
      </c>
      <c r="ES16" s="1" t="s">
        <v>18</v>
      </c>
      <c r="ET16" s="1" t="s">
        <v>18</v>
      </c>
      <c r="EU16" s="1" t="s">
        <v>18</v>
      </c>
      <c r="EV16" s="1" t="s">
        <v>18</v>
      </c>
      <c r="EW16" s="1" t="s">
        <v>18</v>
      </c>
      <c r="EX16" s="1" t="s">
        <v>18</v>
      </c>
      <c r="EY16" s="1" t="s">
        <v>18</v>
      </c>
      <c r="EZ16" s="1" t="s">
        <v>18</v>
      </c>
      <c r="FA16" s="1" t="s">
        <v>18</v>
      </c>
      <c r="FB16" s="1" t="s">
        <v>18</v>
      </c>
      <c r="FC16" s="1" t="s">
        <v>18</v>
      </c>
      <c r="FD16" s="1" t="s">
        <v>18</v>
      </c>
      <c r="FE16" s="1" t="s">
        <v>18</v>
      </c>
      <c r="FF16" s="1" t="s">
        <v>18</v>
      </c>
      <c r="FG16" s="1" t="s">
        <v>18</v>
      </c>
      <c r="FH16" s="1" t="s">
        <v>18</v>
      </c>
      <c r="FI16" s="1" t="s">
        <v>18</v>
      </c>
      <c r="FJ16" s="1" t="s">
        <v>7</v>
      </c>
      <c r="FK16" s="1" t="s">
        <v>7</v>
      </c>
      <c r="FL16" s="1" t="s">
        <v>7</v>
      </c>
      <c r="FM16" s="1" t="s">
        <v>7</v>
      </c>
      <c r="FN16" s="1" t="s">
        <v>3</v>
      </c>
      <c r="FO16" s="1" t="s">
        <v>3</v>
      </c>
      <c r="FP16" s="1" t="s">
        <v>3</v>
      </c>
      <c r="FQ16" s="1" t="s">
        <v>3</v>
      </c>
      <c r="FR16" s="1" t="s">
        <v>3</v>
      </c>
      <c r="FS16" s="1" t="s">
        <v>7</v>
      </c>
      <c r="FT16" s="1" t="s">
        <v>7</v>
      </c>
      <c r="FU16" s="1" t="s">
        <v>7</v>
      </c>
      <c r="FV16" s="1" t="s">
        <v>3</v>
      </c>
      <c r="FW16" s="1" t="s">
        <v>7</v>
      </c>
      <c r="FX16" s="1" t="s">
        <v>3</v>
      </c>
      <c r="FY16" s="1" t="s">
        <v>3</v>
      </c>
      <c r="FZ16" s="1" t="s">
        <v>7</v>
      </c>
      <c r="GA16" s="1" t="s">
        <v>7</v>
      </c>
      <c r="GB16" s="1" t="s">
        <v>7</v>
      </c>
      <c r="GC16" s="1" t="s">
        <v>7</v>
      </c>
      <c r="GD16" s="1" t="s">
        <v>7</v>
      </c>
      <c r="GE16" s="1" t="s">
        <v>7</v>
      </c>
      <c r="GF16" s="1" t="s">
        <v>7</v>
      </c>
      <c r="GG16" s="1" t="s">
        <v>7</v>
      </c>
      <c r="GH16" s="1" t="s">
        <v>3</v>
      </c>
      <c r="GI16" s="1" t="s">
        <v>7</v>
      </c>
      <c r="GJ16" s="1" t="s">
        <v>3</v>
      </c>
      <c r="GK16" s="1" t="s">
        <v>18</v>
      </c>
      <c r="GP16" s="1" t="s">
        <v>18</v>
      </c>
      <c r="GW16" s="1" t="s">
        <v>18</v>
      </c>
      <c r="HT16" s="1" t="s">
        <v>18</v>
      </c>
      <c r="IC16" s="1" t="s">
        <v>18</v>
      </c>
      <c r="IG16" s="1" t="s">
        <v>18</v>
      </c>
      <c r="IH16" s="1" t="s">
        <v>18</v>
      </c>
      <c r="II16" s="1" t="s">
        <v>18</v>
      </c>
      <c r="IJ16" s="1" t="s">
        <v>4</v>
      </c>
      <c r="IK16" s="1" t="s">
        <v>18</v>
      </c>
      <c r="IL16" s="1" t="s">
        <v>18</v>
      </c>
      <c r="IM16" s="1" t="s">
        <v>18</v>
      </c>
      <c r="IN16" s="1" t="s">
        <v>18</v>
      </c>
      <c r="IO16" s="1" t="s">
        <v>6</v>
      </c>
      <c r="IP16" s="1" t="s">
        <v>6</v>
      </c>
      <c r="IQ16" s="1" t="s">
        <v>6</v>
      </c>
      <c r="IR16" s="1" t="s">
        <v>6</v>
      </c>
      <c r="IS16" s="1" t="s">
        <v>6</v>
      </c>
      <c r="IT16" s="1" t="s">
        <v>6</v>
      </c>
      <c r="IU16" s="1" t="s">
        <v>6</v>
      </c>
      <c r="IV16" s="1" t="s">
        <v>6</v>
      </c>
      <c r="IW16" s="1" t="s">
        <v>6</v>
      </c>
      <c r="IX16" s="1" t="s">
        <v>6</v>
      </c>
      <c r="IY16" s="1" t="s">
        <v>4</v>
      </c>
      <c r="IZ16" s="1" t="s">
        <v>3</v>
      </c>
      <c r="JA16" s="1" t="s">
        <v>3</v>
      </c>
      <c r="JB16" s="1" t="s">
        <v>3</v>
      </c>
      <c r="JC16" s="1" t="s">
        <v>7</v>
      </c>
      <c r="JD16" s="1" t="s">
        <v>3</v>
      </c>
      <c r="JE16" s="1" t="s">
        <v>3</v>
      </c>
      <c r="JF16" s="1" t="s">
        <v>3</v>
      </c>
      <c r="JG16" s="1" t="s">
        <v>3</v>
      </c>
      <c r="JH16" s="1" t="s">
        <v>3</v>
      </c>
      <c r="JI16" s="1" t="s">
        <v>54</v>
      </c>
      <c r="JJ16" s="1" t="s">
        <v>54</v>
      </c>
      <c r="JK16" s="1" t="s">
        <v>7</v>
      </c>
      <c r="JL16" s="1" t="s">
        <v>3</v>
      </c>
      <c r="JM16" s="1" t="s">
        <v>7</v>
      </c>
      <c r="JN16" s="1" t="s">
        <v>54</v>
      </c>
      <c r="JO16" s="1" t="s">
        <v>3</v>
      </c>
      <c r="JP16" s="1" t="s">
        <v>3</v>
      </c>
      <c r="JQ16" s="1" t="s">
        <v>18</v>
      </c>
      <c r="JV16" s="1" t="s">
        <v>18</v>
      </c>
      <c r="KA16" s="1" t="s">
        <v>18</v>
      </c>
      <c r="KF16" s="1" t="s">
        <v>7</v>
      </c>
      <c r="KG16" s="1" t="s">
        <v>7</v>
      </c>
      <c r="KH16" s="1" t="s">
        <v>7</v>
      </c>
      <c r="KI16" s="1" t="s">
        <v>7</v>
      </c>
      <c r="KJ16" s="1" t="s">
        <v>7</v>
      </c>
      <c r="KK16" s="1" t="s">
        <v>7</v>
      </c>
      <c r="KL16" s="1" t="s">
        <v>18</v>
      </c>
      <c r="KP16" s="1" t="s">
        <v>18</v>
      </c>
    </row>
    <row r="17" spans="1:302" x14ac:dyDescent="0.2">
      <c r="A17" s="1" t="s">
        <v>0</v>
      </c>
      <c r="B17" s="1" t="s">
        <v>12</v>
      </c>
      <c r="C17" s="1" t="s">
        <v>55</v>
      </c>
      <c r="D17" s="1" t="s">
        <v>54</v>
      </c>
      <c r="E17" s="1" t="s">
        <v>54</v>
      </c>
      <c r="F17" s="1" t="s">
        <v>54</v>
      </c>
      <c r="G17" s="1" t="s">
        <v>1</v>
      </c>
      <c r="H17" s="1" t="s">
        <v>1</v>
      </c>
      <c r="I17" s="1" t="s">
        <v>4</v>
      </c>
      <c r="J17" s="1" t="s">
        <v>1</v>
      </c>
      <c r="K17" s="1" t="s">
        <v>1</v>
      </c>
      <c r="L17" s="1" t="s">
        <v>2</v>
      </c>
      <c r="M17" s="1" t="s">
        <v>1</v>
      </c>
      <c r="N17" s="1" t="s">
        <v>1</v>
      </c>
      <c r="O17" s="1" t="s">
        <v>53</v>
      </c>
      <c r="P17" s="1" t="s">
        <v>1</v>
      </c>
      <c r="Q17" s="1" t="s">
        <v>1</v>
      </c>
      <c r="R17" s="1" t="s">
        <v>52</v>
      </c>
      <c r="S17" s="1" t="s">
        <v>1</v>
      </c>
      <c r="T17" s="1" t="s">
        <v>52</v>
      </c>
      <c r="U17" s="1" t="s">
        <v>18</v>
      </c>
      <c r="AF17" s="1" t="s">
        <v>18</v>
      </c>
      <c r="AM17" s="1" t="s">
        <v>18</v>
      </c>
      <c r="BI17" s="1" t="s">
        <v>18</v>
      </c>
      <c r="BS17" s="1" t="s">
        <v>4</v>
      </c>
      <c r="BT17" s="1" t="s">
        <v>18</v>
      </c>
      <c r="BU17" s="1" t="s">
        <v>18</v>
      </c>
      <c r="BV17" s="1" t="s">
        <v>18</v>
      </c>
      <c r="BW17" s="1" t="s">
        <v>4</v>
      </c>
      <c r="BX17" s="1" t="s">
        <v>18</v>
      </c>
      <c r="BY17" s="1" t="s">
        <v>18</v>
      </c>
      <c r="BZ17" s="1" t="s">
        <v>18</v>
      </c>
      <c r="CA17" s="1" t="s">
        <v>18</v>
      </c>
      <c r="CB17" s="1" t="s">
        <v>18</v>
      </c>
      <c r="CC17" s="1" t="s">
        <v>18</v>
      </c>
      <c r="CD17" s="1" t="s">
        <v>18</v>
      </c>
      <c r="CE17" s="1" t="s">
        <v>18</v>
      </c>
      <c r="CF17" s="1" t="s">
        <v>18</v>
      </c>
      <c r="CG17" s="1" t="s">
        <v>18</v>
      </c>
      <c r="CH17" s="1" t="s">
        <v>18</v>
      </c>
      <c r="CI17" s="1" t="s">
        <v>18</v>
      </c>
      <c r="CJ17" s="1" t="s">
        <v>18</v>
      </c>
      <c r="CK17" s="1" t="s">
        <v>18</v>
      </c>
      <c r="CL17" s="1" t="s">
        <v>18</v>
      </c>
      <c r="CM17" s="1" t="s">
        <v>18</v>
      </c>
      <c r="CN17" s="1" t="s">
        <v>18</v>
      </c>
      <c r="CO17" s="1" t="s">
        <v>18</v>
      </c>
      <c r="CP17" s="1" t="s">
        <v>18</v>
      </c>
      <c r="CQ17" s="1" t="s">
        <v>18</v>
      </c>
      <c r="CR17" s="1" t="s">
        <v>18</v>
      </c>
      <c r="CS17" s="1" t="s">
        <v>18</v>
      </c>
      <c r="CT17" s="1" t="s">
        <v>18</v>
      </c>
      <c r="CU17" s="1" t="s">
        <v>18</v>
      </c>
      <c r="CV17" s="1" t="s">
        <v>18</v>
      </c>
      <c r="CW17" s="1" t="s">
        <v>18</v>
      </c>
      <c r="CX17" s="1" t="s">
        <v>18</v>
      </c>
      <c r="CY17" s="1" t="s">
        <v>18</v>
      </c>
      <c r="CZ17" s="1" t="s">
        <v>18</v>
      </c>
      <c r="DA17" s="1" t="s">
        <v>18</v>
      </c>
      <c r="DB17" s="1" t="s">
        <v>18</v>
      </c>
      <c r="DC17" s="1" t="s">
        <v>18</v>
      </c>
      <c r="DD17" s="1" t="s">
        <v>18</v>
      </c>
      <c r="DE17" s="1" t="s">
        <v>18</v>
      </c>
      <c r="DF17" s="1" t="s">
        <v>18</v>
      </c>
      <c r="DG17" s="1" t="s">
        <v>18</v>
      </c>
      <c r="DH17" s="1" t="s">
        <v>18</v>
      </c>
      <c r="DI17" s="1" t="s">
        <v>18</v>
      </c>
      <c r="DJ17" s="1" t="s">
        <v>18</v>
      </c>
      <c r="DK17" s="1" t="s">
        <v>18</v>
      </c>
      <c r="DL17" s="1" t="s">
        <v>18</v>
      </c>
      <c r="DM17" s="1" t="s">
        <v>18</v>
      </c>
      <c r="DN17" s="1" t="s">
        <v>18</v>
      </c>
      <c r="DO17" s="1" t="s">
        <v>18</v>
      </c>
      <c r="DP17" s="1" t="s">
        <v>18</v>
      </c>
      <c r="DQ17" s="1" t="s">
        <v>18</v>
      </c>
      <c r="DR17" s="1" t="s">
        <v>18</v>
      </c>
      <c r="DS17" s="1" t="s">
        <v>18</v>
      </c>
      <c r="DT17" s="1" t="s">
        <v>18</v>
      </c>
      <c r="DU17" s="1" t="s">
        <v>18</v>
      </c>
      <c r="DV17" s="1" t="s">
        <v>18</v>
      </c>
      <c r="DW17" s="1" t="s">
        <v>18</v>
      </c>
      <c r="DX17" s="1" t="s">
        <v>18</v>
      </c>
      <c r="DY17" s="1" t="s">
        <v>4</v>
      </c>
      <c r="DZ17" s="1" t="s">
        <v>18</v>
      </c>
      <c r="EA17" s="1" t="s">
        <v>18</v>
      </c>
      <c r="EB17" s="1" t="s">
        <v>18</v>
      </c>
      <c r="EC17" s="1" t="s">
        <v>18</v>
      </c>
      <c r="ED17" s="1" t="s">
        <v>18</v>
      </c>
      <c r="EE17" s="1" t="s">
        <v>18</v>
      </c>
      <c r="EF17" s="1" t="s">
        <v>18</v>
      </c>
      <c r="EG17" s="1" t="s">
        <v>18</v>
      </c>
      <c r="EH17" s="1" t="s">
        <v>18</v>
      </c>
      <c r="EI17" s="1" t="s">
        <v>18</v>
      </c>
      <c r="EJ17" s="1" t="s">
        <v>18</v>
      </c>
      <c r="EK17" s="1" t="s">
        <v>18</v>
      </c>
      <c r="EL17" s="1" t="s">
        <v>18</v>
      </c>
      <c r="EM17" s="1" t="s">
        <v>18</v>
      </c>
      <c r="EN17" s="1" t="s">
        <v>18</v>
      </c>
      <c r="EO17" s="1" t="s">
        <v>18</v>
      </c>
      <c r="EP17" s="1" t="s">
        <v>18</v>
      </c>
      <c r="EQ17" s="1" t="s">
        <v>18</v>
      </c>
      <c r="ER17" s="1" t="s">
        <v>18</v>
      </c>
      <c r="ES17" s="1" t="s">
        <v>18</v>
      </c>
      <c r="ET17" s="1" t="s">
        <v>18</v>
      </c>
      <c r="EU17" s="1" t="s">
        <v>18</v>
      </c>
      <c r="EV17" s="1" t="s">
        <v>18</v>
      </c>
      <c r="EW17" s="1" t="s">
        <v>18</v>
      </c>
      <c r="EX17" s="1" t="s">
        <v>18</v>
      </c>
      <c r="EY17" s="1" t="s">
        <v>18</v>
      </c>
      <c r="EZ17" s="1" t="s">
        <v>18</v>
      </c>
      <c r="FA17" s="1" t="s">
        <v>18</v>
      </c>
      <c r="FB17" s="1" t="s">
        <v>18</v>
      </c>
      <c r="FC17" s="1" t="s">
        <v>18</v>
      </c>
      <c r="FD17" s="1" t="s">
        <v>18</v>
      </c>
      <c r="FE17" s="1" t="s">
        <v>18</v>
      </c>
      <c r="FF17" s="1" t="s">
        <v>18</v>
      </c>
      <c r="FG17" s="1" t="s">
        <v>18</v>
      </c>
      <c r="FH17" s="1" t="s">
        <v>18</v>
      </c>
      <c r="FI17" s="1" t="s">
        <v>18</v>
      </c>
      <c r="FJ17" s="1" t="s">
        <v>1</v>
      </c>
      <c r="FK17" s="1" t="s">
        <v>53</v>
      </c>
      <c r="FL17" s="1" t="s">
        <v>1</v>
      </c>
      <c r="FM17" s="1" t="s">
        <v>2</v>
      </c>
      <c r="FN17" s="1" t="s">
        <v>52</v>
      </c>
      <c r="FO17" s="1" t="s">
        <v>1</v>
      </c>
      <c r="FP17" s="1" t="s">
        <v>1</v>
      </c>
      <c r="FQ17" s="1" t="s">
        <v>1</v>
      </c>
      <c r="FR17" s="1" t="s">
        <v>3</v>
      </c>
      <c r="FS17" s="1" t="s">
        <v>3</v>
      </c>
      <c r="FT17" s="1" t="s">
        <v>2</v>
      </c>
      <c r="FU17" s="1" t="s">
        <v>2</v>
      </c>
      <c r="FV17" s="1" t="s">
        <v>2</v>
      </c>
      <c r="FW17" s="1" t="s">
        <v>1</v>
      </c>
      <c r="FX17" s="1" t="s">
        <v>53</v>
      </c>
      <c r="FY17" s="1" t="s">
        <v>2</v>
      </c>
      <c r="FZ17" s="1" t="s">
        <v>3</v>
      </c>
      <c r="GA17" s="1" t="s">
        <v>53</v>
      </c>
      <c r="GB17" s="1" t="s">
        <v>3</v>
      </c>
      <c r="GC17" s="1" t="s">
        <v>3</v>
      </c>
      <c r="GD17" s="1" t="s">
        <v>3</v>
      </c>
      <c r="GE17" s="1" t="s">
        <v>1</v>
      </c>
      <c r="GF17" s="1" t="s">
        <v>1</v>
      </c>
      <c r="GG17" s="1" t="s">
        <v>1</v>
      </c>
      <c r="GH17" s="1" t="s">
        <v>53</v>
      </c>
      <c r="GI17" s="1" t="s">
        <v>1</v>
      </c>
      <c r="GJ17" s="1" t="s">
        <v>1</v>
      </c>
      <c r="GK17" s="1" t="s">
        <v>18</v>
      </c>
      <c r="GP17" s="1" t="s">
        <v>18</v>
      </c>
      <c r="GW17" s="1" t="s">
        <v>18</v>
      </c>
      <c r="HT17" s="1" t="s">
        <v>18</v>
      </c>
      <c r="IC17" s="1" t="s">
        <v>18</v>
      </c>
      <c r="IG17" s="1" t="s">
        <v>4</v>
      </c>
      <c r="IH17" s="1" t="s">
        <v>18</v>
      </c>
      <c r="II17" s="1" t="s">
        <v>18</v>
      </c>
      <c r="IJ17" s="1" t="s">
        <v>4</v>
      </c>
      <c r="IK17" s="1" t="s">
        <v>18</v>
      </c>
      <c r="IL17" s="1" t="s">
        <v>18</v>
      </c>
      <c r="IM17" s="1" t="s">
        <v>18</v>
      </c>
      <c r="IN17" s="1" t="s">
        <v>18</v>
      </c>
      <c r="IO17" s="1" t="s">
        <v>9</v>
      </c>
      <c r="IP17" s="1" t="s">
        <v>9</v>
      </c>
      <c r="IQ17" s="1" t="s">
        <v>5</v>
      </c>
      <c r="IR17" s="1" t="s">
        <v>9</v>
      </c>
      <c r="IS17" s="1" t="s">
        <v>9</v>
      </c>
      <c r="IT17" s="1" t="s">
        <v>8</v>
      </c>
      <c r="IU17" s="1" t="s">
        <v>10</v>
      </c>
      <c r="IV17" s="1" t="s">
        <v>10</v>
      </c>
      <c r="IW17" s="1" t="s">
        <v>5</v>
      </c>
      <c r="IX17" s="1" t="s">
        <v>10</v>
      </c>
      <c r="IY17" s="1" t="s">
        <v>18</v>
      </c>
      <c r="JG17" s="1" t="s">
        <v>7</v>
      </c>
      <c r="JH17" s="1" t="s">
        <v>7</v>
      </c>
      <c r="JI17" s="1" t="s">
        <v>54</v>
      </c>
      <c r="JJ17" s="1" t="s">
        <v>54</v>
      </c>
      <c r="JK17" s="1" t="s">
        <v>2</v>
      </c>
      <c r="JL17" s="1" t="s">
        <v>2</v>
      </c>
      <c r="JM17" s="1" t="s">
        <v>52</v>
      </c>
      <c r="JN17" s="1" t="s">
        <v>54</v>
      </c>
      <c r="JO17" s="1" t="s">
        <v>54</v>
      </c>
      <c r="JP17" s="1" t="s">
        <v>54</v>
      </c>
      <c r="JQ17" s="1" t="s">
        <v>18</v>
      </c>
      <c r="JV17" s="1" t="s">
        <v>18</v>
      </c>
      <c r="KA17" s="1" t="s">
        <v>18</v>
      </c>
      <c r="KF17" s="1" t="s">
        <v>54</v>
      </c>
      <c r="KG17" s="1" t="s">
        <v>2</v>
      </c>
      <c r="KH17" s="1" t="s">
        <v>1</v>
      </c>
      <c r="KI17" s="1" t="s">
        <v>1</v>
      </c>
      <c r="KJ17" s="1" t="s">
        <v>3</v>
      </c>
      <c r="KK17" s="1" t="s">
        <v>1</v>
      </c>
      <c r="KL17" s="1" t="s">
        <v>18</v>
      </c>
      <c r="KP17" s="1" t="s">
        <v>18</v>
      </c>
    </row>
    <row r="18" spans="1:302" x14ac:dyDescent="0.2">
      <c r="A18" s="1" t="s">
        <v>11</v>
      </c>
      <c r="B18" s="1" t="s">
        <v>12</v>
      </c>
      <c r="C18" s="1" t="s">
        <v>55</v>
      </c>
      <c r="D18" s="1" t="s">
        <v>3</v>
      </c>
      <c r="E18" s="1" t="s">
        <v>3</v>
      </c>
      <c r="F18" s="1" t="s">
        <v>3</v>
      </c>
      <c r="G18" s="1" t="s">
        <v>1</v>
      </c>
      <c r="H18" s="1" t="s">
        <v>1</v>
      </c>
      <c r="I18" s="1" t="s">
        <v>18</v>
      </c>
      <c r="U18" s="1" t="s">
        <v>18</v>
      </c>
      <c r="AF18" s="1" t="s">
        <v>18</v>
      </c>
      <c r="AM18" s="1" t="s">
        <v>18</v>
      </c>
      <c r="BI18" s="1" t="s">
        <v>18</v>
      </c>
      <c r="BS18" s="1" t="s">
        <v>18</v>
      </c>
      <c r="BT18" s="1" t="s">
        <v>18</v>
      </c>
      <c r="BU18" s="1" t="s">
        <v>18</v>
      </c>
      <c r="BV18" s="1" t="s">
        <v>18</v>
      </c>
      <c r="BW18" s="1" t="s">
        <v>18</v>
      </c>
      <c r="BX18" s="1" t="s">
        <v>18</v>
      </c>
      <c r="BY18" s="1" t="s">
        <v>18</v>
      </c>
      <c r="BZ18" s="1" t="s">
        <v>18</v>
      </c>
      <c r="CA18" s="1" t="s">
        <v>18</v>
      </c>
      <c r="CB18" s="1" t="s">
        <v>18</v>
      </c>
      <c r="CC18" s="1" t="s">
        <v>18</v>
      </c>
      <c r="CD18" s="1" t="s">
        <v>18</v>
      </c>
      <c r="CE18" s="1" t="s">
        <v>18</v>
      </c>
      <c r="CF18" s="1" t="s">
        <v>18</v>
      </c>
      <c r="CG18" s="1" t="s">
        <v>18</v>
      </c>
      <c r="CH18" s="1" t="s">
        <v>18</v>
      </c>
      <c r="CI18" s="1" t="s">
        <v>18</v>
      </c>
      <c r="CJ18" s="1" t="s">
        <v>18</v>
      </c>
      <c r="CK18" s="1" t="s">
        <v>18</v>
      </c>
      <c r="CL18" s="1" t="s">
        <v>18</v>
      </c>
      <c r="CM18" s="1" t="s">
        <v>18</v>
      </c>
      <c r="CN18" s="1" t="s">
        <v>18</v>
      </c>
      <c r="CO18" s="1" t="s">
        <v>18</v>
      </c>
      <c r="CP18" s="1" t="s">
        <v>18</v>
      </c>
      <c r="CQ18" s="1" t="s">
        <v>18</v>
      </c>
      <c r="CR18" s="1" t="s">
        <v>18</v>
      </c>
      <c r="CS18" s="1" t="s">
        <v>18</v>
      </c>
      <c r="CT18" s="1" t="s">
        <v>18</v>
      </c>
      <c r="CU18" s="1" t="s">
        <v>18</v>
      </c>
      <c r="CV18" s="1" t="s">
        <v>18</v>
      </c>
      <c r="CW18" s="1" t="s">
        <v>18</v>
      </c>
      <c r="CX18" s="1" t="s">
        <v>18</v>
      </c>
      <c r="CY18" s="1" t="s">
        <v>18</v>
      </c>
      <c r="CZ18" s="1" t="s">
        <v>18</v>
      </c>
      <c r="DA18" s="1" t="s">
        <v>18</v>
      </c>
      <c r="DB18" s="1" t="s">
        <v>18</v>
      </c>
      <c r="DC18" s="1" t="s">
        <v>18</v>
      </c>
      <c r="DD18" s="1" t="s">
        <v>18</v>
      </c>
      <c r="DE18" s="1" t="s">
        <v>18</v>
      </c>
      <c r="DF18" s="1" t="s">
        <v>18</v>
      </c>
      <c r="DG18" s="1" t="s">
        <v>18</v>
      </c>
      <c r="DH18" s="1" t="s">
        <v>18</v>
      </c>
      <c r="DI18" s="1" t="s">
        <v>18</v>
      </c>
      <c r="DJ18" s="1" t="s">
        <v>18</v>
      </c>
      <c r="DK18" s="1" t="s">
        <v>18</v>
      </c>
      <c r="DL18" s="1" t="s">
        <v>18</v>
      </c>
      <c r="DM18" s="1" t="s">
        <v>18</v>
      </c>
      <c r="DN18" s="1" t="s">
        <v>18</v>
      </c>
      <c r="DO18" s="1" t="s">
        <v>18</v>
      </c>
      <c r="DP18" s="1" t="s">
        <v>18</v>
      </c>
      <c r="DQ18" s="1" t="s">
        <v>18</v>
      </c>
      <c r="DR18" s="1" t="s">
        <v>18</v>
      </c>
      <c r="DS18" s="1" t="s">
        <v>18</v>
      </c>
      <c r="DT18" s="1" t="s">
        <v>18</v>
      </c>
      <c r="DU18" s="1" t="s">
        <v>18</v>
      </c>
      <c r="DV18" s="1" t="s">
        <v>18</v>
      </c>
      <c r="DW18" s="1" t="s">
        <v>18</v>
      </c>
      <c r="DX18" s="1" t="s">
        <v>18</v>
      </c>
      <c r="DY18" s="1" t="s">
        <v>18</v>
      </c>
      <c r="DZ18" s="1" t="s">
        <v>18</v>
      </c>
      <c r="EA18" s="1" t="s">
        <v>18</v>
      </c>
      <c r="EB18" s="1" t="s">
        <v>18</v>
      </c>
      <c r="EC18" s="1" t="s">
        <v>18</v>
      </c>
      <c r="ED18" s="1" t="s">
        <v>18</v>
      </c>
      <c r="EE18" s="1" t="s">
        <v>18</v>
      </c>
      <c r="EF18" s="1" t="s">
        <v>18</v>
      </c>
      <c r="EG18" s="1" t="s">
        <v>18</v>
      </c>
      <c r="EH18" s="1" t="s">
        <v>18</v>
      </c>
      <c r="EI18" s="1" t="s">
        <v>18</v>
      </c>
      <c r="EJ18" s="1" t="s">
        <v>18</v>
      </c>
      <c r="EK18" s="1" t="s">
        <v>18</v>
      </c>
      <c r="EL18" s="1" t="s">
        <v>18</v>
      </c>
      <c r="EM18" s="1" t="s">
        <v>18</v>
      </c>
      <c r="EN18" s="1" t="s">
        <v>18</v>
      </c>
      <c r="EO18" s="1" t="s">
        <v>18</v>
      </c>
      <c r="EP18" s="1" t="s">
        <v>18</v>
      </c>
      <c r="EQ18" s="1" t="s">
        <v>18</v>
      </c>
      <c r="ER18" s="1" t="s">
        <v>18</v>
      </c>
      <c r="ES18" s="1" t="s">
        <v>18</v>
      </c>
      <c r="ET18" s="1" t="s">
        <v>18</v>
      </c>
      <c r="EU18" s="1" t="s">
        <v>18</v>
      </c>
      <c r="EV18" s="1" t="s">
        <v>18</v>
      </c>
      <c r="EW18" s="1" t="s">
        <v>18</v>
      </c>
      <c r="EX18" s="1" t="s">
        <v>18</v>
      </c>
      <c r="EY18" s="1" t="s">
        <v>18</v>
      </c>
      <c r="EZ18" s="1" t="s">
        <v>18</v>
      </c>
      <c r="FA18" s="1" t="s">
        <v>18</v>
      </c>
      <c r="FB18" s="1" t="s">
        <v>18</v>
      </c>
      <c r="FC18" s="1" t="s">
        <v>18</v>
      </c>
      <c r="FD18" s="1" t="s">
        <v>18</v>
      </c>
      <c r="FE18" s="1" t="s">
        <v>18</v>
      </c>
      <c r="FF18" s="1" t="s">
        <v>18</v>
      </c>
      <c r="FG18" s="1" t="s">
        <v>18</v>
      </c>
      <c r="FH18" s="1" t="s">
        <v>18</v>
      </c>
      <c r="FI18" s="1" t="s">
        <v>18</v>
      </c>
      <c r="GK18" s="1" t="s">
        <v>18</v>
      </c>
      <c r="GP18" s="1" t="s">
        <v>4</v>
      </c>
      <c r="GQ18" s="1" t="s">
        <v>3</v>
      </c>
      <c r="GR18" s="1" t="s">
        <v>7</v>
      </c>
      <c r="GS18" s="1" t="s">
        <v>7</v>
      </c>
      <c r="GT18" s="1" t="s">
        <v>7</v>
      </c>
      <c r="GU18" s="1" t="s">
        <v>7</v>
      </c>
      <c r="GV18" s="1" t="s">
        <v>7</v>
      </c>
      <c r="GW18" s="1" t="s">
        <v>18</v>
      </c>
      <c r="HT18" s="1" t="s">
        <v>18</v>
      </c>
      <c r="IC18" s="1" t="s">
        <v>4</v>
      </c>
      <c r="ID18" s="1" t="s">
        <v>3</v>
      </c>
      <c r="IE18" s="1" t="s">
        <v>3</v>
      </c>
      <c r="IF18" s="1" t="s">
        <v>3</v>
      </c>
      <c r="IG18" s="1" t="s">
        <v>4</v>
      </c>
      <c r="IH18" s="1" t="s">
        <v>18</v>
      </c>
      <c r="II18" s="1" t="s">
        <v>18</v>
      </c>
      <c r="IJ18" s="1" t="s">
        <v>18</v>
      </c>
      <c r="IK18" s="1" t="s">
        <v>18</v>
      </c>
      <c r="IL18" s="1" t="s">
        <v>18</v>
      </c>
      <c r="IM18" s="1" t="s">
        <v>18</v>
      </c>
      <c r="IN18" s="1" t="s">
        <v>18</v>
      </c>
      <c r="IO18" s="1" t="s">
        <v>9</v>
      </c>
      <c r="IP18" s="1" t="s">
        <v>9</v>
      </c>
      <c r="IQ18" s="1" t="s">
        <v>9</v>
      </c>
      <c r="IR18" s="1" t="s">
        <v>9</v>
      </c>
      <c r="IS18" s="1" t="s">
        <v>9</v>
      </c>
      <c r="IT18" s="1" t="s">
        <v>9</v>
      </c>
      <c r="IU18" s="1" t="s">
        <v>9</v>
      </c>
      <c r="IV18" s="1" t="s">
        <v>9</v>
      </c>
      <c r="IW18" s="1" t="s">
        <v>9</v>
      </c>
      <c r="IX18" s="1" t="s">
        <v>9</v>
      </c>
      <c r="IY18" s="1" t="s">
        <v>4</v>
      </c>
      <c r="IZ18" s="1" t="s">
        <v>3</v>
      </c>
      <c r="JA18" s="1" t="s">
        <v>3</v>
      </c>
      <c r="JB18" s="1" t="s">
        <v>3</v>
      </c>
      <c r="JC18" s="1" t="s">
        <v>1</v>
      </c>
      <c r="JD18" s="1" t="s">
        <v>1</v>
      </c>
      <c r="JE18" s="1" t="s">
        <v>3</v>
      </c>
      <c r="JF18" s="1" t="s">
        <v>1</v>
      </c>
      <c r="JG18" s="1" t="s">
        <v>3</v>
      </c>
      <c r="JH18" s="1" t="s">
        <v>3</v>
      </c>
      <c r="JI18" s="1" t="s">
        <v>3</v>
      </c>
      <c r="JJ18" s="1" t="s">
        <v>3</v>
      </c>
      <c r="JK18" s="1" t="s">
        <v>3</v>
      </c>
      <c r="JL18" s="1" t="s">
        <v>3</v>
      </c>
      <c r="JM18" s="1" t="s">
        <v>3</v>
      </c>
      <c r="JN18" s="1" t="s">
        <v>3</v>
      </c>
      <c r="JO18" s="1" t="s">
        <v>3</v>
      </c>
      <c r="JP18" s="1" t="s">
        <v>1</v>
      </c>
      <c r="JQ18" s="1" t="s">
        <v>18</v>
      </c>
      <c r="JV18" s="1" t="s">
        <v>18</v>
      </c>
      <c r="KA18" s="1" t="s">
        <v>18</v>
      </c>
      <c r="KF18" s="1" t="s">
        <v>1</v>
      </c>
      <c r="KG18" s="1" t="s">
        <v>1</v>
      </c>
      <c r="KH18" s="1" t="s">
        <v>1</v>
      </c>
      <c r="KI18" s="1" t="s">
        <v>1</v>
      </c>
      <c r="KJ18" s="1" t="s">
        <v>1</v>
      </c>
      <c r="KK18" s="1" t="s">
        <v>1</v>
      </c>
      <c r="KL18" s="1" t="s">
        <v>18</v>
      </c>
      <c r="KP18" s="1" t="s">
        <v>18</v>
      </c>
    </row>
    <row r="19" spans="1:302" x14ac:dyDescent="0.2">
      <c r="A19" s="1" t="s">
        <v>11</v>
      </c>
      <c r="B19" s="1" t="s">
        <v>12</v>
      </c>
      <c r="C19" s="1" t="s">
        <v>55</v>
      </c>
      <c r="D19" s="1" t="s">
        <v>7</v>
      </c>
      <c r="E19" s="1" t="s">
        <v>7</v>
      </c>
      <c r="F19" s="1" t="s">
        <v>7</v>
      </c>
      <c r="G19" s="1" t="s">
        <v>3</v>
      </c>
      <c r="H19" s="1" t="s">
        <v>3</v>
      </c>
      <c r="I19" s="1" t="s">
        <v>4</v>
      </c>
      <c r="J19" s="1" t="s">
        <v>7</v>
      </c>
      <c r="K19" s="1" t="s">
        <v>7</v>
      </c>
      <c r="L19" s="1" t="s">
        <v>7</v>
      </c>
      <c r="M19" s="1" t="s">
        <v>7</v>
      </c>
      <c r="N19" s="1" t="s">
        <v>7</v>
      </c>
      <c r="O19" s="1" t="s">
        <v>3</v>
      </c>
      <c r="P19" s="1" t="s">
        <v>7</v>
      </c>
      <c r="Q19" s="1" t="s">
        <v>7</v>
      </c>
      <c r="R19" s="1" t="s">
        <v>7</v>
      </c>
      <c r="S19" s="1" t="s">
        <v>7</v>
      </c>
      <c r="T19" s="1" t="s">
        <v>7</v>
      </c>
      <c r="U19" s="1" t="s">
        <v>18</v>
      </c>
      <c r="AF19" s="1" t="s">
        <v>18</v>
      </c>
      <c r="AM19" s="1" t="s">
        <v>18</v>
      </c>
      <c r="BI19" s="1" t="s">
        <v>18</v>
      </c>
      <c r="BS19" s="1" t="s">
        <v>18</v>
      </c>
      <c r="BT19" s="1" t="s">
        <v>18</v>
      </c>
      <c r="BU19" s="1" t="s">
        <v>18</v>
      </c>
      <c r="BV19" s="1" t="s">
        <v>18</v>
      </c>
      <c r="BW19" s="1" t="s">
        <v>18</v>
      </c>
      <c r="BX19" s="1" t="s">
        <v>18</v>
      </c>
      <c r="BY19" s="1" t="s">
        <v>18</v>
      </c>
      <c r="BZ19" s="1" t="s">
        <v>18</v>
      </c>
      <c r="CA19" s="1" t="s">
        <v>18</v>
      </c>
      <c r="CB19" s="1" t="s">
        <v>18</v>
      </c>
      <c r="CC19" s="1" t="s">
        <v>18</v>
      </c>
      <c r="CD19" s="1" t="s">
        <v>18</v>
      </c>
      <c r="CE19" s="1" t="s">
        <v>18</v>
      </c>
      <c r="CF19" s="1" t="s">
        <v>18</v>
      </c>
      <c r="CG19" s="1" t="s">
        <v>18</v>
      </c>
      <c r="CH19" s="1" t="s">
        <v>18</v>
      </c>
      <c r="CI19" s="1" t="s">
        <v>18</v>
      </c>
      <c r="CJ19" s="1" t="s">
        <v>18</v>
      </c>
      <c r="CK19" s="1" t="s">
        <v>18</v>
      </c>
      <c r="CL19" s="1" t="s">
        <v>18</v>
      </c>
      <c r="CM19" s="1" t="s">
        <v>18</v>
      </c>
      <c r="CN19" s="1" t="s">
        <v>18</v>
      </c>
      <c r="CO19" s="1" t="s">
        <v>18</v>
      </c>
      <c r="CP19" s="1" t="s">
        <v>18</v>
      </c>
      <c r="CQ19" s="1" t="s">
        <v>18</v>
      </c>
      <c r="CR19" s="1" t="s">
        <v>18</v>
      </c>
      <c r="CS19" s="1" t="s">
        <v>18</v>
      </c>
      <c r="CT19" s="1" t="s">
        <v>18</v>
      </c>
      <c r="CU19" s="1" t="s">
        <v>18</v>
      </c>
      <c r="CV19" s="1" t="s">
        <v>18</v>
      </c>
      <c r="CW19" s="1" t="s">
        <v>18</v>
      </c>
      <c r="CX19" s="1" t="s">
        <v>18</v>
      </c>
      <c r="CY19" s="1" t="s">
        <v>18</v>
      </c>
      <c r="CZ19" s="1" t="s">
        <v>18</v>
      </c>
      <c r="DA19" s="1" t="s">
        <v>18</v>
      </c>
      <c r="DB19" s="1" t="s">
        <v>18</v>
      </c>
      <c r="DC19" s="1" t="s">
        <v>18</v>
      </c>
      <c r="DD19" s="1" t="s">
        <v>18</v>
      </c>
      <c r="DE19" s="1" t="s">
        <v>18</v>
      </c>
      <c r="DF19" s="1" t="s">
        <v>18</v>
      </c>
      <c r="DG19" s="1" t="s">
        <v>18</v>
      </c>
      <c r="DH19" s="1" t="s">
        <v>18</v>
      </c>
      <c r="DI19" s="1" t="s">
        <v>18</v>
      </c>
      <c r="DJ19" s="1" t="s">
        <v>18</v>
      </c>
      <c r="DK19" s="1" t="s">
        <v>18</v>
      </c>
      <c r="DL19" s="1" t="s">
        <v>18</v>
      </c>
      <c r="DM19" s="1" t="s">
        <v>18</v>
      </c>
      <c r="DN19" s="1" t="s">
        <v>18</v>
      </c>
      <c r="DO19" s="1" t="s">
        <v>18</v>
      </c>
      <c r="DP19" s="1" t="s">
        <v>18</v>
      </c>
      <c r="DQ19" s="1" t="s">
        <v>18</v>
      </c>
      <c r="DR19" s="1" t="s">
        <v>18</v>
      </c>
      <c r="DS19" s="1" t="s">
        <v>18</v>
      </c>
      <c r="DT19" s="1" t="s">
        <v>18</v>
      </c>
      <c r="DU19" s="1" t="s">
        <v>18</v>
      </c>
      <c r="DV19" s="1" t="s">
        <v>18</v>
      </c>
      <c r="DW19" s="1" t="s">
        <v>18</v>
      </c>
      <c r="DX19" s="1" t="s">
        <v>18</v>
      </c>
      <c r="DY19" s="1" t="s">
        <v>18</v>
      </c>
      <c r="DZ19" s="1" t="s">
        <v>18</v>
      </c>
      <c r="EA19" s="1" t="s">
        <v>18</v>
      </c>
      <c r="EB19" s="1" t="s">
        <v>18</v>
      </c>
      <c r="EC19" s="1" t="s">
        <v>18</v>
      </c>
      <c r="ED19" s="1" t="s">
        <v>18</v>
      </c>
      <c r="EE19" s="1" t="s">
        <v>18</v>
      </c>
      <c r="EF19" s="1" t="s">
        <v>18</v>
      </c>
      <c r="EG19" s="1" t="s">
        <v>18</v>
      </c>
      <c r="EH19" s="1" t="s">
        <v>18</v>
      </c>
      <c r="EI19" s="1" t="s">
        <v>18</v>
      </c>
      <c r="EJ19" s="1" t="s">
        <v>18</v>
      </c>
      <c r="EK19" s="1" t="s">
        <v>18</v>
      </c>
      <c r="EL19" s="1" t="s">
        <v>18</v>
      </c>
      <c r="EM19" s="1" t="s">
        <v>18</v>
      </c>
      <c r="EN19" s="1" t="s">
        <v>18</v>
      </c>
      <c r="EO19" s="1" t="s">
        <v>18</v>
      </c>
      <c r="EP19" s="1" t="s">
        <v>18</v>
      </c>
      <c r="EQ19" s="1" t="s">
        <v>18</v>
      </c>
      <c r="ER19" s="1" t="s">
        <v>18</v>
      </c>
      <c r="ES19" s="1" t="s">
        <v>18</v>
      </c>
      <c r="ET19" s="1" t="s">
        <v>18</v>
      </c>
      <c r="EU19" s="1" t="s">
        <v>18</v>
      </c>
      <c r="EV19" s="1" t="s">
        <v>18</v>
      </c>
      <c r="EW19" s="1" t="s">
        <v>18</v>
      </c>
      <c r="EX19" s="1" t="s">
        <v>18</v>
      </c>
      <c r="EY19" s="1" t="s">
        <v>18</v>
      </c>
      <c r="EZ19" s="1" t="s">
        <v>18</v>
      </c>
      <c r="FA19" s="1" t="s">
        <v>18</v>
      </c>
      <c r="FB19" s="1" t="s">
        <v>18</v>
      </c>
      <c r="FC19" s="1" t="s">
        <v>18</v>
      </c>
      <c r="FD19" s="1" t="s">
        <v>18</v>
      </c>
      <c r="FE19" s="1" t="s">
        <v>18</v>
      </c>
      <c r="FF19" s="1" t="s">
        <v>18</v>
      </c>
      <c r="FG19" s="1" t="s">
        <v>18</v>
      </c>
      <c r="FH19" s="1" t="s">
        <v>18</v>
      </c>
      <c r="FI19" s="1" t="s">
        <v>18</v>
      </c>
      <c r="GK19" s="1" t="s">
        <v>18</v>
      </c>
      <c r="GP19" s="1" t="s">
        <v>4</v>
      </c>
      <c r="GQ19" s="1" t="s">
        <v>3</v>
      </c>
      <c r="GR19" s="1" t="s">
        <v>3</v>
      </c>
      <c r="GS19" s="1" t="s">
        <v>3</v>
      </c>
      <c r="GT19" s="1" t="s">
        <v>3</v>
      </c>
      <c r="GU19" s="1" t="s">
        <v>1</v>
      </c>
      <c r="GV19" s="1" t="s">
        <v>7</v>
      </c>
      <c r="GW19" s="1" t="s">
        <v>18</v>
      </c>
      <c r="HT19" s="1" t="s">
        <v>18</v>
      </c>
      <c r="IC19" s="1" t="s">
        <v>18</v>
      </c>
      <c r="IG19" s="1" t="s">
        <v>4</v>
      </c>
      <c r="IH19" s="1" t="s">
        <v>18</v>
      </c>
      <c r="II19" s="1" t="s">
        <v>18</v>
      </c>
      <c r="IJ19" s="1" t="s">
        <v>18</v>
      </c>
      <c r="IK19" s="1" t="s">
        <v>18</v>
      </c>
      <c r="IL19" s="1" t="s">
        <v>18</v>
      </c>
      <c r="IM19" s="1" t="s">
        <v>18</v>
      </c>
      <c r="IN19" s="1" t="s">
        <v>18</v>
      </c>
      <c r="IO19" s="1" t="s">
        <v>9</v>
      </c>
      <c r="IP19" s="1" t="s">
        <v>6</v>
      </c>
      <c r="IQ19" s="1" t="s">
        <v>9</v>
      </c>
      <c r="IR19" s="1" t="s">
        <v>6</v>
      </c>
      <c r="IS19" s="1" t="s">
        <v>6</v>
      </c>
      <c r="IT19" s="1" t="s">
        <v>6</v>
      </c>
      <c r="IU19" s="1" t="s">
        <v>9</v>
      </c>
      <c r="IV19" s="1" t="s">
        <v>6</v>
      </c>
      <c r="IW19" s="1" t="s">
        <v>9</v>
      </c>
      <c r="IX19" s="1" t="s">
        <v>6</v>
      </c>
      <c r="IY19" s="1" t="s">
        <v>18</v>
      </c>
      <c r="JG19" s="1" t="s">
        <v>7</v>
      </c>
      <c r="JH19" s="1" t="s">
        <v>7</v>
      </c>
      <c r="JI19" s="1" t="s">
        <v>7</v>
      </c>
      <c r="JJ19" s="1" t="s">
        <v>7</v>
      </c>
      <c r="JK19" s="1" t="s">
        <v>7</v>
      </c>
      <c r="JL19" s="1" t="s">
        <v>7</v>
      </c>
      <c r="JM19" s="1" t="s">
        <v>7</v>
      </c>
      <c r="JN19" s="1" t="s">
        <v>7</v>
      </c>
      <c r="JO19" s="1" t="s">
        <v>3</v>
      </c>
      <c r="JP19" s="1" t="s">
        <v>3</v>
      </c>
      <c r="JQ19" s="1" t="s">
        <v>18</v>
      </c>
      <c r="JV19" s="1" t="s">
        <v>4</v>
      </c>
      <c r="JW19" s="1" t="s">
        <v>3</v>
      </c>
      <c r="JX19" s="1" t="s">
        <v>53</v>
      </c>
      <c r="JY19" s="1" t="s">
        <v>7</v>
      </c>
      <c r="JZ19" s="1" t="s">
        <v>53</v>
      </c>
      <c r="KA19" s="1" t="s">
        <v>18</v>
      </c>
      <c r="KF19" s="1" t="s">
        <v>7</v>
      </c>
      <c r="KG19" s="1" t="s">
        <v>3</v>
      </c>
      <c r="KH19" s="1" t="s">
        <v>7</v>
      </c>
      <c r="KI19" s="1" t="s">
        <v>3</v>
      </c>
      <c r="KJ19" s="1" t="s">
        <v>7</v>
      </c>
      <c r="KK19" s="1" t="s">
        <v>7</v>
      </c>
      <c r="KL19" s="1" t="s">
        <v>4</v>
      </c>
      <c r="KM19" s="1" t="s">
        <v>7</v>
      </c>
      <c r="KN19" s="1" t="s">
        <v>3</v>
      </c>
      <c r="KO19" s="1" t="s">
        <v>7</v>
      </c>
      <c r="KP19" s="1" t="s">
        <v>18</v>
      </c>
    </row>
    <row r="20" spans="1:302" x14ac:dyDescent="0.2">
      <c r="A20" s="1" t="s">
        <v>0</v>
      </c>
      <c r="B20" s="1" t="s">
        <v>12</v>
      </c>
      <c r="C20" s="1" t="s">
        <v>55</v>
      </c>
      <c r="D20" s="1" t="s">
        <v>3</v>
      </c>
      <c r="E20" s="1" t="s">
        <v>3</v>
      </c>
      <c r="F20" s="1" t="s">
        <v>1</v>
      </c>
      <c r="G20" s="1" t="s">
        <v>2</v>
      </c>
      <c r="H20" s="1" t="s">
        <v>52</v>
      </c>
      <c r="I20" s="1" t="s">
        <v>4</v>
      </c>
      <c r="J20" s="1" t="s">
        <v>2</v>
      </c>
      <c r="K20" s="1" t="s">
        <v>2</v>
      </c>
      <c r="L20" s="1" t="s">
        <v>1</v>
      </c>
      <c r="M20" s="1" t="s">
        <v>3</v>
      </c>
      <c r="N20" s="1" t="s">
        <v>1</v>
      </c>
      <c r="O20" s="1" t="s">
        <v>2</v>
      </c>
      <c r="P20" s="1" t="s">
        <v>2</v>
      </c>
      <c r="Q20" s="1" t="s">
        <v>3</v>
      </c>
      <c r="R20" s="1" t="s">
        <v>53</v>
      </c>
      <c r="S20" s="1" t="s">
        <v>3</v>
      </c>
      <c r="T20" s="1" t="s">
        <v>53</v>
      </c>
      <c r="U20" s="1" t="s">
        <v>18</v>
      </c>
      <c r="AF20" s="1" t="s">
        <v>18</v>
      </c>
      <c r="AM20" s="1" t="s">
        <v>18</v>
      </c>
      <c r="BI20" s="1" t="s">
        <v>18</v>
      </c>
      <c r="BS20" s="1" t="s">
        <v>18</v>
      </c>
      <c r="BT20" s="1" t="s">
        <v>18</v>
      </c>
      <c r="BU20" s="1" t="s">
        <v>18</v>
      </c>
      <c r="BV20" s="1" t="s">
        <v>18</v>
      </c>
      <c r="BW20" s="1" t="s">
        <v>18</v>
      </c>
      <c r="BX20" s="1" t="s">
        <v>18</v>
      </c>
      <c r="BY20" s="1" t="s">
        <v>18</v>
      </c>
      <c r="BZ20" s="1" t="s">
        <v>18</v>
      </c>
      <c r="CA20" s="1" t="s">
        <v>18</v>
      </c>
      <c r="CB20" s="1" t="s">
        <v>18</v>
      </c>
      <c r="CC20" s="1" t="s">
        <v>18</v>
      </c>
      <c r="CD20" s="1" t="s">
        <v>18</v>
      </c>
      <c r="CE20" s="1" t="s">
        <v>18</v>
      </c>
      <c r="CF20" s="1" t="s">
        <v>18</v>
      </c>
      <c r="CG20" s="1" t="s">
        <v>18</v>
      </c>
      <c r="CH20" s="1" t="s">
        <v>18</v>
      </c>
      <c r="CI20" s="1" t="s">
        <v>18</v>
      </c>
      <c r="CJ20" s="1" t="s">
        <v>18</v>
      </c>
      <c r="CK20" s="1" t="s">
        <v>18</v>
      </c>
      <c r="CL20" s="1" t="s">
        <v>18</v>
      </c>
      <c r="CM20" s="1" t="s">
        <v>18</v>
      </c>
      <c r="CN20" s="1" t="s">
        <v>18</v>
      </c>
      <c r="CO20" s="1" t="s">
        <v>18</v>
      </c>
      <c r="CP20" s="1" t="s">
        <v>18</v>
      </c>
      <c r="CQ20" s="1" t="s">
        <v>18</v>
      </c>
      <c r="CR20" s="1" t="s">
        <v>18</v>
      </c>
      <c r="CS20" s="1" t="s">
        <v>18</v>
      </c>
      <c r="CT20" s="1" t="s">
        <v>18</v>
      </c>
      <c r="CU20" s="1" t="s">
        <v>18</v>
      </c>
      <c r="CV20" s="1" t="s">
        <v>18</v>
      </c>
      <c r="CW20" s="1" t="s">
        <v>18</v>
      </c>
      <c r="CX20" s="1" t="s">
        <v>18</v>
      </c>
      <c r="CY20" s="1" t="s">
        <v>18</v>
      </c>
      <c r="CZ20" s="1" t="s">
        <v>18</v>
      </c>
      <c r="DA20" s="1" t="s">
        <v>18</v>
      </c>
      <c r="DB20" s="1" t="s">
        <v>18</v>
      </c>
      <c r="DC20" s="1" t="s">
        <v>18</v>
      </c>
      <c r="DD20" s="1" t="s">
        <v>18</v>
      </c>
      <c r="DE20" s="1" t="s">
        <v>18</v>
      </c>
      <c r="DF20" s="1" t="s">
        <v>18</v>
      </c>
      <c r="DG20" s="1" t="s">
        <v>18</v>
      </c>
      <c r="DH20" s="1" t="s">
        <v>18</v>
      </c>
      <c r="DI20" s="1" t="s">
        <v>18</v>
      </c>
      <c r="DJ20" s="1" t="s">
        <v>18</v>
      </c>
      <c r="DK20" s="1" t="s">
        <v>18</v>
      </c>
      <c r="DL20" s="1" t="s">
        <v>18</v>
      </c>
      <c r="DM20" s="1" t="s">
        <v>18</v>
      </c>
      <c r="DN20" s="1" t="s">
        <v>18</v>
      </c>
      <c r="DO20" s="1" t="s">
        <v>18</v>
      </c>
      <c r="DP20" s="1" t="s">
        <v>18</v>
      </c>
      <c r="DQ20" s="1" t="s">
        <v>18</v>
      </c>
      <c r="DR20" s="1" t="s">
        <v>18</v>
      </c>
      <c r="DS20" s="1" t="s">
        <v>18</v>
      </c>
      <c r="DT20" s="1" t="s">
        <v>18</v>
      </c>
      <c r="DU20" s="1" t="s">
        <v>18</v>
      </c>
      <c r="DV20" s="1" t="s">
        <v>18</v>
      </c>
      <c r="DW20" s="1" t="s">
        <v>18</v>
      </c>
      <c r="DX20" s="1" t="s">
        <v>18</v>
      </c>
      <c r="DY20" s="1" t="s">
        <v>18</v>
      </c>
      <c r="DZ20" s="1" t="s">
        <v>18</v>
      </c>
      <c r="EA20" s="1" t="s">
        <v>18</v>
      </c>
      <c r="EB20" s="1" t="s">
        <v>18</v>
      </c>
      <c r="EC20" s="1" t="s">
        <v>18</v>
      </c>
      <c r="ED20" s="1" t="s">
        <v>18</v>
      </c>
      <c r="EE20" s="1" t="s">
        <v>18</v>
      </c>
      <c r="EF20" s="1" t="s">
        <v>18</v>
      </c>
      <c r="EG20" s="1" t="s">
        <v>18</v>
      </c>
      <c r="EH20" s="1" t="s">
        <v>18</v>
      </c>
      <c r="EI20" s="1" t="s">
        <v>18</v>
      </c>
      <c r="EJ20" s="1" t="s">
        <v>18</v>
      </c>
      <c r="EK20" s="1" t="s">
        <v>18</v>
      </c>
      <c r="EL20" s="1" t="s">
        <v>18</v>
      </c>
      <c r="EM20" s="1" t="s">
        <v>18</v>
      </c>
      <c r="EN20" s="1" t="s">
        <v>18</v>
      </c>
      <c r="EO20" s="1" t="s">
        <v>18</v>
      </c>
      <c r="EP20" s="1" t="s">
        <v>18</v>
      </c>
      <c r="EQ20" s="1" t="s">
        <v>18</v>
      </c>
      <c r="ER20" s="1" t="s">
        <v>18</v>
      </c>
      <c r="ES20" s="1" t="s">
        <v>18</v>
      </c>
      <c r="ET20" s="1" t="s">
        <v>18</v>
      </c>
      <c r="EU20" s="1" t="s">
        <v>18</v>
      </c>
      <c r="EV20" s="1" t="s">
        <v>18</v>
      </c>
      <c r="EW20" s="1" t="s">
        <v>18</v>
      </c>
      <c r="EX20" s="1" t="s">
        <v>18</v>
      </c>
      <c r="EY20" s="1" t="s">
        <v>18</v>
      </c>
      <c r="EZ20" s="1" t="s">
        <v>18</v>
      </c>
      <c r="FA20" s="1" t="s">
        <v>18</v>
      </c>
      <c r="FB20" s="1" t="s">
        <v>18</v>
      </c>
      <c r="FC20" s="1" t="s">
        <v>18</v>
      </c>
      <c r="FD20" s="1" t="s">
        <v>18</v>
      </c>
      <c r="FE20" s="1" t="s">
        <v>18</v>
      </c>
      <c r="FF20" s="1" t="s">
        <v>18</v>
      </c>
      <c r="FG20" s="1" t="s">
        <v>18</v>
      </c>
      <c r="FH20" s="1" t="s">
        <v>18</v>
      </c>
      <c r="FI20" s="1" t="s">
        <v>18</v>
      </c>
      <c r="GK20" s="1" t="s">
        <v>18</v>
      </c>
      <c r="GP20" s="1" t="s">
        <v>4</v>
      </c>
      <c r="GQ20" s="1" t="s">
        <v>3</v>
      </c>
      <c r="GR20" s="1" t="s">
        <v>52</v>
      </c>
      <c r="GS20" s="1" t="s">
        <v>3</v>
      </c>
      <c r="GT20" s="1" t="s">
        <v>3</v>
      </c>
      <c r="GU20" s="1" t="s">
        <v>2</v>
      </c>
      <c r="GV20" s="1" t="s">
        <v>3</v>
      </c>
      <c r="GW20" s="1" t="s">
        <v>18</v>
      </c>
      <c r="HT20" s="1" t="s">
        <v>18</v>
      </c>
      <c r="IC20" s="1" t="s">
        <v>18</v>
      </c>
      <c r="IG20" s="1" t="s">
        <v>4</v>
      </c>
      <c r="IH20" s="1" t="s">
        <v>18</v>
      </c>
      <c r="II20" s="1" t="s">
        <v>18</v>
      </c>
      <c r="IJ20" s="1" t="s">
        <v>18</v>
      </c>
      <c r="IK20" s="1" t="s">
        <v>18</v>
      </c>
      <c r="IL20" s="1" t="s">
        <v>18</v>
      </c>
      <c r="IM20" s="1" t="s">
        <v>18</v>
      </c>
      <c r="IN20" s="1" t="s">
        <v>18</v>
      </c>
      <c r="IO20" s="1" t="s">
        <v>9</v>
      </c>
      <c r="IP20" s="1" t="s">
        <v>9</v>
      </c>
      <c r="IQ20" s="1" t="s">
        <v>9</v>
      </c>
      <c r="IR20" s="1" t="s">
        <v>9</v>
      </c>
      <c r="IS20" s="1" t="s">
        <v>9</v>
      </c>
      <c r="IT20" s="1" t="s">
        <v>9</v>
      </c>
      <c r="IU20" s="1" t="s">
        <v>9</v>
      </c>
      <c r="IV20" s="1" t="s">
        <v>9</v>
      </c>
      <c r="IW20" s="1" t="s">
        <v>9</v>
      </c>
      <c r="IX20" s="1" t="s">
        <v>10</v>
      </c>
      <c r="IY20" s="1" t="s">
        <v>18</v>
      </c>
      <c r="JG20" s="1" t="s">
        <v>2</v>
      </c>
      <c r="JH20" s="1" t="s">
        <v>2</v>
      </c>
      <c r="JI20" s="1" t="s">
        <v>52</v>
      </c>
      <c r="JJ20" s="1" t="s">
        <v>54</v>
      </c>
      <c r="JK20" s="1" t="s">
        <v>2</v>
      </c>
      <c r="JL20" s="1" t="s">
        <v>2</v>
      </c>
      <c r="JM20" s="1" t="s">
        <v>1</v>
      </c>
      <c r="JN20" s="1" t="s">
        <v>54</v>
      </c>
      <c r="JO20" s="1" t="s">
        <v>2</v>
      </c>
      <c r="JP20" s="1" t="s">
        <v>2</v>
      </c>
      <c r="JQ20" s="1" t="s">
        <v>18</v>
      </c>
      <c r="JV20" s="1" t="s">
        <v>18</v>
      </c>
      <c r="KA20" s="1" t="s">
        <v>18</v>
      </c>
      <c r="KF20" s="1" t="s">
        <v>1</v>
      </c>
      <c r="KG20" s="1" t="s">
        <v>2</v>
      </c>
      <c r="KH20" s="1" t="s">
        <v>1</v>
      </c>
      <c r="KI20" s="1" t="s">
        <v>2</v>
      </c>
      <c r="KJ20" s="1" t="s">
        <v>3</v>
      </c>
      <c r="KK20" s="1" t="s">
        <v>1</v>
      </c>
      <c r="KL20" s="1" t="s">
        <v>18</v>
      </c>
      <c r="KP20" s="1" t="s">
        <v>18</v>
      </c>
    </row>
    <row r="21" spans="1:302" x14ac:dyDescent="0.2">
      <c r="A21" s="1" t="s">
        <v>11</v>
      </c>
      <c r="B21" s="1" t="s">
        <v>12</v>
      </c>
      <c r="C21" s="1" t="s">
        <v>55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18</v>
      </c>
      <c r="U21" s="1" t="s">
        <v>18</v>
      </c>
      <c r="AF21" s="1" t="s">
        <v>18</v>
      </c>
      <c r="AM21" s="1" t="s">
        <v>18</v>
      </c>
      <c r="BI21" s="1" t="s">
        <v>18</v>
      </c>
      <c r="BS21" s="1" t="s">
        <v>18</v>
      </c>
      <c r="BT21" s="1" t="s">
        <v>18</v>
      </c>
      <c r="BU21" s="1" t="s">
        <v>18</v>
      </c>
      <c r="BV21" s="1" t="s">
        <v>18</v>
      </c>
      <c r="BW21" s="1" t="s">
        <v>18</v>
      </c>
      <c r="BX21" s="1" t="s">
        <v>18</v>
      </c>
      <c r="BY21" s="1" t="s">
        <v>18</v>
      </c>
      <c r="BZ21" s="1" t="s">
        <v>18</v>
      </c>
      <c r="CA21" s="1" t="s">
        <v>18</v>
      </c>
      <c r="CB21" s="1" t="s">
        <v>18</v>
      </c>
      <c r="CC21" s="1" t="s">
        <v>18</v>
      </c>
      <c r="CD21" s="1" t="s">
        <v>18</v>
      </c>
      <c r="CE21" s="1" t="s">
        <v>18</v>
      </c>
      <c r="CF21" s="1" t="s">
        <v>18</v>
      </c>
      <c r="CG21" s="1" t="s">
        <v>18</v>
      </c>
      <c r="CH21" s="1" t="s">
        <v>18</v>
      </c>
      <c r="CI21" s="1" t="s">
        <v>18</v>
      </c>
      <c r="CJ21" s="1" t="s">
        <v>18</v>
      </c>
      <c r="CK21" s="1" t="s">
        <v>18</v>
      </c>
      <c r="CL21" s="1" t="s">
        <v>18</v>
      </c>
      <c r="CM21" s="1" t="s">
        <v>18</v>
      </c>
      <c r="CN21" s="1" t="s">
        <v>18</v>
      </c>
      <c r="CO21" s="1" t="s">
        <v>18</v>
      </c>
      <c r="CP21" s="1" t="s">
        <v>18</v>
      </c>
      <c r="CQ21" s="1" t="s">
        <v>18</v>
      </c>
      <c r="CR21" s="1" t="s">
        <v>18</v>
      </c>
      <c r="CS21" s="1" t="s">
        <v>18</v>
      </c>
      <c r="CT21" s="1" t="s">
        <v>18</v>
      </c>
      <c r="CU21" s="1" t="s">
        <v>18</v>
      </c>
      <c r="CV21" s="1" t="s">
        <v>18</v>
      </c>
      <c r="CW21" s="1" t="s">
        <v>18</v>
      </c>
      <c r="CX21" s="1" t="s">
        <v>18</v>
      </c>
      <c r="CY21" s="1" t="s">
        <v>18</v>
      </c>
      <c r="CZ21" s="1" t="s">
        <v>18</v>
      </c>
      <c r="DA21" s="1" t="s">
        <v>18</v>
      </c>
      <c r="DB21" s="1" t="s">
        <v>18</v>
      </c>
      <c r="DC21" s="1" t="s">
        <v>18</v>
      </c>
      <c r="DD21" s="1" t="s">
        <v>18</v>
      </c>
      <c r="DE21" s="1" t="s">
        <v>18</v>
      </c>
      <c r="DF21" s="1" t="s">
        <v>18</v>
      </c>
      <c r="DG21" s="1" t="s">
        <v>18</v>
      </c>
      <c r="DH21" s="1" t="s">
        <v>18</v>
      </c>
      <c r="DI21" s="1" t="s">
        <v>18</v>
      </c>
      <c r="DJ21" s="1" t="s">
        <v>18</v>
      </c>
      <c r="DK21" s="1" t="s">
        <v>18</v>
      </c>
      <c r="DL21" s="1" t="s">
        <v>18</v>
      </c>
      <c r="DM21" s="1" t="s">
        <v>18</v>
      </c>
      <c r="DN21" s="1" t="s">
        <v>18</v>
      </c>
      <c r="DO21" s="1" t="s">
        <v>18</v>
      </c>
      <c r="DP21" s="1" t="s">
        <v>18</v>
      </c>
      <c r="DQ21" s="1" t="s">
        <v>18</v>
      </c>
      <c r="DR21" s="1" t="s">
        <v>18</v>
      </c>
      <c r="DS21" s="1" t="s">
        <v>18</v>
      </c>
      <c r="DT21" s="1" t="s">
        <v>18</v>
      </c>
      <c r="DU21" s="1" t="s">
        <v>18</v>
      </c>
      <c r="DV21" s="1" t="s">
        <v>18</v>
      </c>
      <c r="DW21" s="1" t="s">
        <v>18</v>
      </c>
      <c r="DX21" s="1" t="s">
        <v>18</v>
      </c>
      <c r="DY21" s="1" t="s">
        <v>18</v>
      </c>
      <c r="DZ21" s="1" t="s">
        <v>18</v>
      </c>
      <c r="EA21" s="1" t="s">
        <v>18</v>
      </c>
      <c r="EB21" s="1" t="s">
        <v>18</v>
      </c>
      <c r="EC21" s="1" t="s">
        <v>18</v>
      </c>
      <c r="ED21" s="1" t="s">
        <v>18</v>
      </c>
      <c r="EE21" s="1" t="s">
        <v>18</v>
      </c>
      <c r="EF21" s="1" t="s">
        <v>18</v>
      </c>
      <c r="EG21" s="1" t="s">
        <v>18</v>
      </c>
      <c r="EH21" s="1" t="s">
        <v>18</v>
      </c>
      <c r="EI21" s="1" t="s">
        <v>18</v>
      </c>
      <c r="EJ21" s="1" t="s">
        <v>18</v>
      </c>
      <c r="EK21" s="1" t="s">
        <v>18</v>
      </c>
      <c r="EL21" s="1" t="s">
        <v>18</v>
      </c>
      <c r="EM21" s="1" t="s">
        <v>18</v>
      </c>
      <c r="EN21" s="1" t="s">
        <v>18</v>
      </c>
      <c r="EO21" s="1" t="s">
        <v>18</v>
      </c>
      <c r="EP21" s="1" t="s">
        <v>18</v>
      </c>
      <c r="EQ21" s="1" t="s">
        <v>18</v>
      </c>
      <c r="ER21" s="1" t="s">
        <v>18</v>
      </c>
      <c r="ES21" s="1" t="s">
        <v>18</v>
      </c>
      <c r="ET21" s="1" t="s">
        <v>18</v>
      </c>
      <c r="EU21" s="1" t="s">
        <v>18</v>
      </c>
      <c r="EV21" s="1" t="s">
        <v>18</v>
      </c>
      <c r="EW21" s="1" t="s">
        <v>18</v>
      </c>
      <c r="EX21" s="1" t="s">
        <v>18</v>
      </c>
      <c r="EY21" s="1" t="s">
        <v>18</v>
      </c>
      <c r="EZ21" s="1" t="s">
        <v>18</v>
      </c>
      <c r="FA21" s="1" t="s">
        <v>18</v>
      </c>
      <c r="FB21" s="1" t="s">
        <v>18</v>
      </c>
      <c r="FC21" s="1" t="s">
        <v>18</v>
      </c>
      <c r="FD21" s="1" t="s">
        <v>18</v>
      </c>
      <c r="FE21" s="1" t="s">
        <v>18</v>
      </c>
      <c r="FF21" s="1" t="s">
        <v>18</v>
      </c>
      <c r="FG21" s="1" t="s">
        <v>18</v>
      </c>
      <c r="FH21" s="1" t="s">
        <v>18</v>
      </c>
      <c r="FI21" s="1" t="s">
        <v>18</v>
      </c>
      <c r="GK21" s="1" t="s">
        <v>18</v>
      </c>
      <c r="GP21" s="1" t="s">
        <v>18</v>
      </c>
      <c r="GW21" s="1" t="s">
        <v>18</v>
      </c>
      <c r="HT21" s="1" t="s">
        <v>18</v>
      </c>
      <c r="IC21" s="1" t="s">
        <v>18</v>
      </c>
      <c r="IG21" s="1" t="s">
        <v>18</v>
      </c>
      <c r="IH21" s="1" t="s">
        <v>18</v>
      </c>
      <c r="II21" s="1" t="s">
        <v>18</v>
      </c>
      <c r="IJ21" s="1" t="s">
        <v>18</v>
      </c>
      <c r="IK21" s="1" t="s">
        <v>18</v>
      </c>
      <c r="IL21" s="1" t="s">
        <v>18</v>
      </c>
      <c r="IM21" s="1" t="s">
        <v>4</v>
      </c>
      <c r="IN21" s="1" t="s">
        <v>18</v>
      </c>
      <c r="IO21" s="1" t="s">
        <v>6</v>
      </c>
      <c r="IP21" s="1" t="s">
        <v>6</v>
      </c>
      <c r="IQ21" s="1" t="s">
        <v>6</v>
      </c>
      <c r="IR21" s="1" t="s">
        <v>6</v>
      </c>
      <c r="IS21" s="1" t="s">
        <v>6</v>
      </c>
      <c r="IT21" s="1" t="s">
        <v>6</v>
      </c>
      <c r="IU21" s="1" t="s">
        <v>6</v>
      </c>
      <c r="IV21" s="1" t="s">
        <v>6</v>
      </c>
      <c r="IW21" s="1" t="s">
        <v>6</v>
      </c>
      <c r="IX21" s="1" t="s">
        <v>6</v>
      </c>
      <c r="IY21" s="1" t="s">
        <v>4</v>
      </c>
      <c r="IZ21" s="1" t="s">
        <v>7</v>
      </c>
      <c r="JA21" s="1" t="s">
        <v>7</v>
      </c>
      <c r="JB21" s="1" t="s">
        <v>7</v>
      </c>
      <c r="JC21" s="1" t="s">
        <v>7</v>
      </c>
      <c r="JD21" s="1" t="s">
        <v>7</v>
      </c>
      <c r="JE21" s="1" t="s">
        <v>7</v>
      </c>
      <c r="JF21" s="1" t="s">
        <v>7</v>
      </c>
      <c r="JG21" s="1" t="s">
        <v>7</v>
      </c>
      <c r="JH21" s="1" t="s">
        <v>7</v>
      </c>
      <c r="JI21" s="1" t="s">
        <v>7</v>
      </c>
      <c r="JJ21" s="1" t="s">
        <v>7</v>
      </c>
      <c r="JK21" s="1" t="s">
        <v>7</v>
      </c>
      <c r="JL21" s="1" t="s">
        <v>7</v>
      </c>
      <c r="JM21" s="1" t="s">
        <v>7</v>
      </c>
      <c r="JN21" s="1" t="s">
        <v>7</v>
      </c>
      <c r="JO21" s="1" t="s">
        <v>7</v>
      </c>
      <c r="JP21" s="1" t="s">
        <v>7</v>
      </c>
      <c r="JQ21" s="1" t="s">
        <v>18</v>
      </c>
      <c r="JV21" s="1" t="s">
        <v>18</v>
      </c>
      <c r="KA21" s="1" t="s">
        <v>18</v>
      </c>
      <c r="KF21" s="1" t="s">
        <v>7</v>
      </c>
      <c r="KG21" s="1" t="s">
        <v>7</v>
      </c>
      <c r="KH21" s="1" t="s">
        <v>7</v>
      </c>
      <c r="KI21" s="1" t="s">
        <v>7</v>
      </c>
      <c r="KJ21" s="1" t="s">
        <v>7</v>
      </c>
      <c r="KK21" s="1" t="s">
        <v>7</v>
      </c>
      <c r="KL21" s="1" t="s">
        <v>18</v>
      </c>
      <c r="KP21" s="1" t="s">
        <v>18</v>
      </c>
    </row>
    <row r="22" spans="1:302" x14ac:dyDescent="0.2">
      <c r="A22" s="1" t="s">
        <v>11</v>
      </c>
      <c r="B22" s="1" t="s">
        <v>12</v>
      </c>
      <c r="C22" s="1" t="s">
        <v>55</v>
      </c>
      <c r="D22" s="1" t="s">
        <v>7</v>
      </c>
      <c r="E22" s="1" t="s">
        <v>7</v>
      </c>
      <c r="F22" s="1" t="s">
        <v>3</v>
      </c>
      <c r="G22" s="1" t="s">
        <v>3</v>
      </c>
      <c r="H22" s="1" t="s">
        <v>3</v>
      </c>
      <c r="I22" s="1" t="s">
        <v>18</v>
      </c>
      <c r="U22" s="1" t="s">
        <v>18</v>
      </c>
      <c r="AF22" s="1" t="s">
        <v>4</v>
      </c>
      <c r="AG22" s="1" t="s">
        <v>1</v>
      </c>
      <c r="AH22" s="1" t="s">
        <v>7</v>
      </c>
      <c r="AI22" s="1" t="s">
        <v>7</v>
      </c>
      <c r="AJ22" s="1" t="s">
        <v>3</v>
      </c>
      <c r="AK22" s="1" t="s">
        <v>3</v>
      </c>
      <c r="AL22" s="1" t="s">
        <v>7</v>
      </c>
      <c r="AM22" s="1" t="s">
        <v>18</v>
      </c>
      <c r="BI22" s="1" t="s">
        <v>18</v>
      </c>
      <c r="BS22" s="1" t="s">
        <v>18</v>
      </c>
      <c r="BT22" s="1" t="s">
        <v>18</v>
      </c>
      <c r="BU22" s="1" t="s">
        <v>18</v>
      </c>
      <c r="BV22" s="1" t="s">
        <v>18</v>
      </c>
      <c r="BW22" s="1" t="s">
        <v>18</v>
      </c>
      <c r="BX22" s="1" t="s">
        <v>18</v>
      </c>
      <c r="BY22" s="1" t="s">
        <v>18</v>
      </c>
      <c r="BZ22" s="1" t="s">
        <v>18</v>
      </c>
      <c r="CA22" s="1" t="s">
        <v>18</v>
      </c>
      <c r="CB22" s="1" t="s">
        <v>18</v>
      </c>
      <c r="CC22" s="1" t="s">
        <v>18</v>
      </c>
      <c r="CD22" s="1" t="s">
        <v>18</v>
      </c>
      <c r="CE22" s="1" t="s">
        <v>18</v>
      </c>
      <c r="CF22" s="1" t="s">
        <v>18</v>
      </c>
      <c r="CG22" s="1" t="s">
        <v>18</v>
      </c>
      <c r="CH22" s="1" t="s">
        <v>18</v>
      </c>
      <c r="CI22" s="1" t="s">
        <v>18</v>
      </c>
      <c r="CJ22" s="1" t="s">
        <v>18</v>
      </c>
      <c r="CK22" s="1" t="s">
        <v>18</v>
      </c>
      <c r="CL22" s="1" t="s">
        <v>18</v>
      </c>
      <c r="CM22" s="1" t="s">
        <v>18</v>
      </c>
      <c r="CN22" s="1" t="s">
        <v>18</v>
      </c>
      <c r="CO22" s="1" t="s">
        <v>18</v>
      </c>
      <c r="CP22" s="1" t="s">
        <v>18</v>
      </c>
      <c r="CQ22" s="1" t="s">
        <v>18</v>
      </c>
      <c r="CR22" s="1" t="s">
        <v>18</v>
      </c>
      <c r="CS22" s="1" t="s">
        <v>18</v>
      </c>
      <c r="CT22" s="1" t="s">
        <v>18</v>
      </c>
      <c r="CU22" s="1" t="s">
        <v>18</v>
      </c>
      <c r="CV22" s="1" t="s">
        <v>18</v>
      </c>
      <c r="CW22" s="1" t="s">
        <v>18</v>
      </c>
      <c r="CX22" s="1" t="s">
        <v>18</v>
      </c>
      <c r="CY22" s="1" t="s">
        <v>18</v>
      </c>
      <c r="CZ22" s="1" t="s">
        <v>18</v>
      </c>
      <c r="DA22" s="1" t="s">
        <v>18</v>
      </c>
      <c r="DB22" s="1" t="s">
        <v>18</v>
      </c>
      <c r="DC22" s="1" t="s">
        <v>18</v>
      </c>
      <c r="DD22" s="1" t="s">
        <v>18</v>
      </c>
      <c r="DE22" s="1" t="s">
        <v>18</v>
      </c>
      <c r="DF22" s="1" t="s">
        <v>18</v>
      </c>
      <c r="DG22" s="1" t="s">
        <v>18</v>
      </c>
      <c r="DH22" s="1" t="s">
        <v>18</v>
      </c>
      <c r="DI22" s="1" t="s">
        <v>18</v>
      </c>
      <c r="DJ22" s="1" t="s">
        <v>18</v>
      </c>
      <c r="DK22" s="1" t="s">
        <v>18</v>
      </c>
      <c r="DL22" s="1" t="s">
        <v>18</v>
      </c>
      <c r="DM22" s="1" t="s">
        <v>18</v>
      </c>
      <c r="DN22" s="1" t="s">
        <v>18</v>
      </c>
      <c r="DO22" s="1" t="s">
        <v>18</v>
      </c>
      <c r="DP22" s="1" t="s">
        <v>18</v>
      </c>
      <c r="DQ22" s="1" t="s">
        <v>18</v>
      </c>
      <c r="DR22" s="1" t="s">
        <v>18</v>
      </c>
      <c r="DS22" s="1" t="s">
        <v>18</v>
      </c>
      <c r="DT22" s="1" t="s">
        <v>18</v>
      </c>
      <c r="DU22" s="1" t="s">
        <v>18</v>
      </c>
      <c r="DV22" s="1" t="s">
        <v>18</v>
      </c>
      <c r="DW22" s="1" t="s">
        <v>18</v>
      </c>
      <c r="DX22" s="1" t="s">
        <v>18</v>
      </c>
      <c r="DY22" s="1" t="s">
        <v>18</v>
      </c>
      <c r="DZ22" s="1" t="s">
        <v>18</v>
      </c>
      <c r="EA22" s="1" t="s">
        <v>18</v>
      </c>
      <c r="EB22" s="1" t="s">
        <v>18</v>
      </c>
      <c r="EC22" s="1" t="s">
        <v>18</v>
      </c>
      <c r="ED22" s="1" t="s">
        <v>18</v>
      </c>
      <c r="EE22" s="1" t="s">
        <v>18</v>
      </c>
      <c r="EF22" s="1" t="s">
        <v>18</v>
      </c>
      <c r="EG22" s="1" t="s">
        <v>18</v>
      </c>
      <c r="EH22" s="1" t="s">
        <v>18</v>
      </c>
      <c r="EI22" s="1" t="s">
        <v>18</v>
      </c>
      <c r="EJ22" s="1" t="s">
        <v>18</v>
      </c>
      <c r="EK22" s="1" t="s">
        <v>18</v>
      </c>
      <c r="EL22" s="1" t="s">
        <v>18</v>
      </c>
      <c r="EM22" s="1" t="s">
        <v>18</v>
      </c>
      <c r="EN22" s="1" t="s">
        <v>18</v>
      </c>
      <c r="EO22" s="1" t="s">
        <v>18</v>
      </c>
      <c r="EP22" s="1" t="s">
        <v>18</v>
      </c>
      <c r="EQ22" s="1" t="s">
        <v>18</v>
      </c>
      <c r="ER22" s="1" t="s">
        <v>18</v>
      </c>
      <c r="ES22" s="1" t="s">
        <v>18</v>
      </c>
      <c r="ET22" s="1" t="s">
        <v>18</v>
      </c>
      <c r="EU22" s="1" t="s">
        <v>18</v>
      </c>
      <c r="EV22" s="1" t="s">
        <v>18</v>
      </c>
      <c r="EW22" s="1" t="s">
        <v>18</v>
      </c>
      <c r="EX22" s="1" t="s">
        <v>18</v>
      </c>
      <c r="EY22" s="1" t="s">
        <v>18</v>
      </c>
      <c r="EZ22" s="1" t="s">
        <v>18</v>
      </c>
      <c r="FA22" s="1" t="s">
        <v>18</v>
      </c>
      <c r="FB22" s="1" t="s">
        <v>18</v>
      </c>
      <c r="FC22" s="1" t="s">
        <v>18</v>
      </c>
      <c r="FD22" s="1" t="s">
        <v>18</v>
      </c>
      <c r="FE22" s="1" t="s">
        <v>18</v>
      </c>
      <c r="FF22" s="1" t="s">
        <v>18</v>
      </c>
      <c r="FG22" s="1" t="s">
        <v>18</v>
      </c>
      <c r="FH22" s="1" t="s">
        <v>18</v>
      </c>
      <c r="FI22" s="1" t="s">
        <v>18</v>
      </c>
      <c r="GK22" s="1" t="s">
        <v>18</v>
      </c>
      <c r="GP22" s="1" t="s">
        <v>18</v>
      </c>
      <c r="GW22" s="1" t="s">
        <v>18</v>
      </c>
      <c r="HT22" s="1" t="s">
        <v>18</v>
      </c>
      <c r="IC22" s="1" t="s">
        <v>18</v>
      </c>
      <c r="IG22" s="1" t="s">
        <v>18</v>
      </c>
      <c r="IH22" s="1" t="s">
        <v>18</v>
      </c>
      <c r="II22" s="1" t="s">
        <v>4</v>
      </c>
      <c r="IJ22" s="1" t="s">
        <v>18</v>
      </c>
      <c r="IK22" s="1" t="s">
        <v>18</v>
      </c>
      <c r="IL22" s="1" t="s">
        <v>4</v>
      </c>
      <c r="IM22" s="1" t="s">
        <v>18</v>
      </c>
      <c r="IN22" s="1" t="s">
        <v>18</v>
      </c>
      <c r="IO22" s="1" t="s">
        <v>9</v>
      </c>
      <c r="IP22" s="1" t="s">
        <v>5</v>
      </c>
      <c r="IQ22" s="1" t="s">
        <v>9</v>
      </c>
      <c r="IR22" s="1" t="s">
        <v>9</v>
      </c>
      <c r="IS22" s="1" t="s">
        <v>5</v>
      </c>
      <c r="IT22" s="1" t="s">
        <v>9</v>
      </c>
      <c r="IU22" s="1" t="s">
        <v>8</v>
      </c>
      <c r="IV22" s="1" t="s">
        <v>9</v>
      </c>
      <c r="IW22" s="1" t="s">
        <v>5</v>
      </c>
      <c r="IX22" s="1" t="s">
        <v>5</v>
      </c>
      <c r="IY22" s="1" t="s">
        <v>4</v>
      </c>
      <c r="IZ22" s="1" t="s">
        <v>3</v>
      </c>
      <c r="JA22" s="1" t="s">
        <v>1</v>
      </c>
      <c r="JB22" s="1" t="s">
        <v>1</v>
      </c>
      <c r="JC22" s="1" t="s">
        <v>1</v>
      </c>
      <c r="JD22" s="1" t="s">
        <v>1</v>
      </c>
      <c r="JE22" s="1" t="s">
        <v>1</v>
      </c>
      <c r="JF22" s="1" t="s">
        <v>1</v>
      </c>
      <c r="JG22" s="1" t="s">
        <v>3</v>
      </c>
      <c r="JH22" s="1" t="s">
        <v>3</v>
      </c>
      <c r="JI22" s="1" t="s">
        <v>1</v>
      </c>
      <c r="JJ22" s="1" t="s">
        <v>3</v>
      </c>
      <c r="JK22" s="1" t="s">
        <v>7</v>
      </c>
      <c r="JL22" s="1" t="s">
        <v>1</v>
      </c>
      <c r="JM22" s="1" t="s">
        <v>2</v>
      </c>
      <c r="JN22" s="1" t="s">
        <v>2</v>
      </c>
      <c r="JO22" s="1" t="s">
        <v>1</v>
      </c>
      <c r="JP22" s="1" t="s">
        <v>3</v>
      </c>
      <c r="JQ22" s="1" t="s">
        <v>18</v>
      </c>
      <c r="JV22" s="1" t="s">
        <v>18</v>
      </c>
      <c r="KA22" s="1" t="s">
        <v>4</v>
      </c>
      <c r="KB22" s="1" t="s">
        <v>2</v>
      </c>
      <c r="KC22" s="1" t="s">
        <v>2</v>
      </c>
      <c r="KD22" s="1" t="s">
        <v>3</v>
      </c>
      <c r="KE22" s="1" t="s">
        <v>2</v>
      </c>
      <c r="KF22" s="1" t="s">
        <v>1</v>
      </c>
      <c r="KG22" s="1" t="s">
        <v>3</v>
      </c>
      <c r="KH22" s="1" t="s">
        <v>3</v>
      </c>
      <c r="KI22" s="1" t="s">
        <v>3</v>
      </c>
      <c r="KJ22" s="1" t="s">
        <v>1</v>
      </c>
      <c r="KK22" s="1" t="s">
        <v>3</v>
      </c>
      <c r="KL22" s="1" t="s">
        <v>18</v>
      </c>
      <c r="KP22" s="1" t="s">
        <v>18</v>
      </c>
    </row>
    <row r="23" spans="1:302" x14ac:dyDescent="0.2">
      <c r="A23" s="1" t="s">
        <v>0</v>
      </c>
      <c r="B23" s="1" t="s">
        <v>12</v>
      </c>
      <c r="C23" s="1" t="s">
        <v>55</v>
      </c>
      <c r="D23" s="1" t="s">
        <v>3</v>
      </c>
      <c r="E23" s="1" t="s">
        <v>3</v>
      </c>
      <c r="F23" s="1" t="s">
        <v>3</v>
      </c>
      <c r="G23" s="1" t="s">
        <v>7</v>
      </c>
      <c r="H23" s="1" t="s">
        <v>3</v>
      </c>
      <c r="I23" s="1" t="s">
        <v>4</v>
      </c>
      <c r="J23" s="1" t="s">
        <v>1</v>
      </c>
      <c r="K23" s="1" t="s">
        <v>3</v>
      </c>
      <c r="L23" s="1" t="s">
        <v>3</v>
      </c>
      <c r="M23" s="1" t="s">
        <v>53</v>
      </c>
      <c r="N23" s="1" t="s">
        <v>3</v>
      </c>
      <c r="O23" s="1" t="s">
        <v>1</v>
      </c>
      <c r="P23" s="1" t="s">
        <v>1</v>
      </c>
      <c r="Q23" s="1" t="s">
        <v>7</v>
      </c>
      <c r="R23" s="1" t="s">
        <v>53</v>
      </c>
      <c r="S23" s="1" t="s">
        <v>53</v>
      </c>
      <c r="T23" s="1" t="s">
        <v>1</v>
      </c>
      <c r="U23" s="1" t="s">
        <v>18</v>
      </c>
      <c r="AF23" s="1" t="s">
        <v>18</v>
      </c>
      <c r="AM23" s="1" t="s">
        <v>4</v>
      </c>
      <c r="AN23" s="1" t="s">
        <v>7</v>
      </c>
      <c r="AO23" s="1" t="s">
        <v>3</v>
      </c>
      <c r="AP23" s="1" t="s">
        <v>1</v>
      </c>
      <c r="AQ23" s="1" t="s">
        <v>1</v>
      </c>
      <c r="AR23" s="1" t="s">
        <v>1</v>
      </c>
      <c r="AS23" s="1" t="s">
        <v>7</v>
      </c>
      <c r="AT23" s="1" t="s">
        <v>3</v>
      </c>
      <c r="AU23" s="1" t="s">
        <v>7</v>
      </c>
      <c r="AV23" s="1" t="s">
        <v>7</v>
      </c>
      <c r="AW23" s="1" t="s">
        <v>7</v>
      </c>
      <c r="AX23" s="1" t="s">
        <v>7</v>
      </c>
      <c r="AY23" s="1" t="s">
        <v>7</v>
      </c>
      <c r="AZ23" s="1" t="s">
        <v>3</v>
      </c>
      <c r="BA23" s="1" t="s">
        <v>3</v>
      </c>
      <c r="BB23" s="1" t="s">
        <v>3</v>
      </c>
      <c r="BC23" s="1" t="s">
        <v>3</v>
      </c>
      <c r="BD23" s="1" t="s">
        <v>3</v>
      </c>
      <c r="BE23" s="1" t="s">
        <v>3</v>
      </c>
      <c r="BF23" s="1" t="s">
        <v>3</v>
      </c>
      <c r="BG23" s="1" t="s">
        <v>3</v>
      </c>
      <c r="BH23" s="1" t="s">
        <v>1</v>
      </c>
      <c r="BI23" s="1" t="s">
        <v>4</v>
      </c>
      <c r="BJ23" s="1" t="s">
        <v>7</v>
      </c>
      <c r="BK23" s="1" t="s">
        <v>7</v>
      </c>
      <c r="BL23" s="1" t="s">
        <v>3</v>
      </c>
      <c r="BM23" s="1" t="s">
        <v>3</v>
      </c>
      <c r="BN23" s="1" t="s">
        <v>1</v>
      </c>
      <c r="BO23" s="1" t="s">
        <v>3</v>
      </c>
      <c r="BP23" s="1" t="s">
        <v>3</v>
      </c>
      <c r="BQ23" s="1" t="s">
        <v>3</v>
      </c>
      <c r="BR23" s="1" t="s">
        <v>7</v>
      </c>
      <c r="BS23" s="1" t="s">
        <v>4</v>
      </c>
      <c r="BT23" s="1" t="s">
        <v>18</v>
      </c>
      <c r="BU23" s="1" t="s">
        <v>18</v>
      </c>
      <c r="BV23" s="1" t="s">
        <v>18</v>
      </c>
      <c r="BW23" s="1" t="s">
        <v>4</v>
      </c>
      <c r="BX23" s="1" t="s">
        <v>18</v>
      </c>
      <c r="BY23" s="1" t="s">
        <v>18</v>
      </c>
      <c r="BZ23" s="1" t="s">
        <v>18</v>
      </c>
      <c r="CA23" s="1" t="s">
        <v>18</v>
      </c>
      <c r="CB23" s="1" t="s">
        <v>18</v>
      </c>
      <c r="CC23" s="1" t="s">
        <v>18</v>
      </c>
      <c r="CD23" s="1" t="s">
        <v>18</v>
      </c>
      <c r="CE23" s="1" t="s">
        <v>18</v>
      </c>
      <c r="CF23" s="1" t="s">
        <v>18</v>
      </c>
      <c r="CG23" s="1" t="s">
        <v>18</v>
      </c>
      <c r="CH23" s="1" t="s">
        <v>18</v>
      </c>
      <c r="CI23" s="1" t="s">
        <v>18</v>
      </c>
      <c r="CJ23" s="1" t="s">
        <v>18</v>
      </c>
      <c r="CK23" s="1" t="s">
        <v>18</v>
      </c>
      <c r="CL23" s="1" t="s">
        <v>18</v>
      </c>
      <c r="CM23" s="1" t="s">
        <v>18</v>
      </c>
      <c r="CN23" s="1" t="s">
        <v>18</v>
      </c>
      <c r="CO23" s="1" t="s">
        <v>18</v>
      </c>
      <c r="CP23" s="1" t="s">
        <v>18</v>
      </c>
      <c r="CQ23" s="1" t="s">
        <v>18</v>
      </c>
      <c r="CR23" s="1" t="s">
        <v>18</v>
      </c>
      <c r="CS23" s="1" t="s">
        <v>18</v>
      </c>
      <c r="CT23" s="1" t="s">
        <v>18</v>
      </c>
      <c r="CU23" s="1" t="s">
        <v>18</v>
      </c>
      <c r="CV23" s="1" t="s">
        <v>18</v>
      </c>
      <c r="CW23" s="1" t="s">
        <v>18</v>
      </c>
      <c r="CX23" s="1" t="s">
        <v>18</v>
      </c>
      <c r="CY23" s="1" t="s">
        <v>18</v>
      </c>
      <c r="CZ23" s="1" t="s">
        <v>18</v>
      </c>
      <c r="DA23" s="1" t="s">
        <v>18</v>
      </c>
      <c r="DB23" s="1" t="s">
        <v>18</v>
      </c>
      <c r="DC23" s="1" t="s">
        <v>18</v>
      </c>
      <c r="DD23" s="1" t="s">
        <v>18</v>
      </c>
      <c r="DE23" s="1" t="s">
        <v>18</v>
      </c>
      <c r="DF23" s="1" t="s">
        <v>18</v>
      </c>
      <c r="DG23" s="1" t="s">
        <v>18</v>
      </c>
      <c r="DH23" s="1" t="s">
        <v>18</v>
      </c>
      <c r="DI23" s="1" t="s">
        <v>18</v>
      </c>
      <c r="DJ23" s="1" t="s">
        <v>18</v>
      </c>
      <c r="DK23" s="1" t="s">
        <v>18</v>
      </c>
      <c r="DL23" s="1" t="s">
        <v>18</v>
      </c>
      <c r="DM23" s="1" t="s">
        <v>18</v>
      </c>
      <c r="DN23" s="1" t="s">
        <v>18</v>
      </c>
      <c r="DO23" s="1" t="s">
        <v>18</v>
      </c>
      <c r="DP23" s="1" t="s">
        <v>18</v>
      </c>
      <c r="DQ23" s="1" t="s">
        <v>18</v>
      </c>
      <c r="DR23" s="1" t="s">
        <v>18</v>
      </c>
      <c r="DS23" s="1" t="s">
        <v>18</v>
      </c>
      <c r="DT23" s="1" t="s">
        <v>18</v>
      </c>
      <c r="DU23" s="1" t="s">
        <v>18</v>
      </c>
      <c r="DV23" s="1" t="s">
        <v>18</v>
      </c>
      <c r="DW23" s="1" t="s">
        <v>18</v>
      </c>
      <c r="DX23" s="1" t="s">
        <v>18</v>
      </c>
      <c r="DY23" s="1" t="s">
        <v>18</v>
      </c>
      <c r="DZ23" s="1" t="s">
        <v>4</v>
      </c>
      <c r="EA23" s="1" t="s">
        <v>18</v>
      </c>
      <c r="EB23" s="1" t="s">
        <v>18</v>
      </c>
      <c r="EC23" s="1" t="s">
        <v>18</v>
      </c>
      <c r="ED23" s="1" t="s">
        <v>18</v>
      </c>
      <c r="EE23" s="1" t="s">
        <v>18</v>
      </c>
      <c r="EF23" s="1" t="s">
        <v>18</v>
      </c>
      <c r="EG23" s="1" t="s">
        <v>18</v>
      </c>
      <c r="EH23" s="1" t="s">
        <v>18</v>
      </c>
      <c r="EI23" s="1" t="s">
        <v>18</v>
      </c>
      <c r="EJ23" s="1" t="s">
        <v>18</v>
      </c>
      <c r="EK23" s="1" t="s">
        <v>18</v>
      </c>
      <c r="EL23" s="1" t="s">
        <v>18</v>
      </c>
      <c r="EM23" s="1" t="s">
        <v>18</v>
      </c>
      <c r="EN23" s="1" t="s">
        <v>18</v>
      </c>
      <c r="EO23" s="1" t="s">
        <v>18</v>
      </c>
      <c r="EP23" s="1" t="s">
        <v>18</v>
      </c>
      <c r="EQ23" s="1" t="s">
        <v>18</v>
      </c>
      <c r="ER23" s="1" t="s">
        <v>18</v>
      </c>
      <c r="ES23" s="1" t="s">
        <v>18</v>
      </c>
      <c r="ET23" s="1" t="s">
        <v>18</v>
      </c>
      <c r="EU23" s="1" t="s">
        <v>18</v>
      </c>
      <c r="EV23" s="1" t="s">
        <v>18</v>
      </c>
      <c r="EW23" s="1" t="s">
        <v>18</v>
      </c>
      <c r="EX23" s="1" t="s">
        <v>18</v>
      </c>
      <c r="EY23" s="1" t="s">
        <v>18</v>
      </c>
      <c r="EZ23" s="1" t="s">
        <v>18</v>
      </c>
      <c r="FA23" s="1" t="s">
        <v>18</v>
      </c>
      <c r="FB23" s="1" t="s">
        <v>18</v>
      </c>
      <c r="FC23" s="1" t="s">
        <v>18</v>
      </c>
      <c r="FD23" s="1" t="s">
        <v>18</v>
      </c>
      <c r="FE23" s="1" t="s">
        <v>18</v>
      </c>
      <c r="FF23" s="1" t="s">
        <v>18</v>
      </c>
      <c r="FG23" s="1" t="s">
        <v>18</v>
      </c>
      <c r="FH23" s="1" t="s">
        <v>18</v>
      </c>
      <c r="FI23" s="1" t="s">
        <v>18</v>
      </c>
      <c r="FJ23" s="1" t="s">
        <v>3</v>
      </c>
      <c r="FK23" s="1" t="s">
        <v>3</v>
      </c>
      <c r="FL23" s="1" t="s">
        <v>1</v>
      </c>
      <c r="FM23" s="1" t="s">
        <v>1</v>
      </c>
      <c r="FN23" s="1" t="s">
        <v>3</v>
      </c>
      <c r="FO23" s="1" t="s">
        <v>3</v>
      </c>
      <c r="FP23" s="1" t="s">
        <v>7</v>
      </c>
      <c r="FQ23" s="1" t="s">
        <v>7</v>
      </c>
      <c r="FR23" s="1" t="s">
        <v>3</v>
      </c>
      <c r="FS23" s="1" t="s">
        <v>1</v>
      </c>
      <c r="FT23" s="1" t="s">
        <v>3</v>
      </c>
      <c r="FU23" s="1" t="s">
        <v>3</v>
      </c>
      <c r="FV23" s="1" t="s">
        <v>3</v>
      </c>
      <c r="FW23" s="1" t="s">
        <v>1</v>
      </c>
      <c r="FX23" s="1" t="s">
        <v>3</v>
      </c>
      <c r="FY23" s="1" t="s">
        <v>3</v>
      </c>
      <c r="FZ23" s="1" t="s">
        <v>3</v>
      </c>
      <c r="GA23" s="1" t="s">
        <v>3</v>
      </c>
      <c r="GB23" s="1" t="s">
        <v>3</v>
      </c>
      <c r="GC23" s="1" t="s">
        <v>3</v>
      </c>
      <c r="GD23" s="1" t="s">
        <v>7</v>
      </c>
      <c r="GE23" s="1" t="s">
        <v>3</v>
      </c>
      <c r="GF23" s="1" t="s">
        <v>3</v>
      </c>
      <c r="GG23" s="1" t="s">
        <v>3</v>
      </c>
      <c r="GH23" s="1" t="s">
        <v>52</v>
      </c>
      <c r="GI23" s="1" t="s">
        <v>7</v>
      </c>
      <c r="GJ23" s="1" t="s">
        <v>3</v>
      </c>
      <c r="GK23" s="1" t="s">
        <v>18</v>
      </c>
      <c r="GP23" s="1" t="s">
        <v>4</v>
      </c>
      <c r="GQ23" s="1" t="s">
        <v>3</v>
      </c>
      <c r="GR23" s="1" t="s">
        <v>3</v>
      </c>
      <c r="GS23" s="1" t="s">
        <v>3</v>
      </c>
      <c r="GT23" s="1" t="s">
        <v>53</v>
      </c>
      <c r="GU23" s="1" t="s">
        <v>3</v>
      </c>
      <c r="GV23" s="1" t="s">
        <v>3</v>
      </c>
      <c r="GW23" s="1" t="s">
        <v>18</v>
      </c>
      <c r="HT23" s="1" t="s">
        <v>4</v>
      </c>
      <c r="HU23" s="1" t="s">
        <v>53</v>
      </c>
      <c r="HV23" s="1" t="s">
        <v>1</v>
      </c>
      <c r="HW23" s="1" t="s">
        <v>3</v>
      </c>
      <c r="HX23" s="1" t="s">
        <v>3</v>
      </c>
      <c r="HY23" s="1" t="s">
        <v>52</v>
      </c>
      <c r="HZ23" s="1" t="s">
        <v>53</v>
      </c>
      <c r="IA23" s="1" t="s">
        <v>7</v>
      </c>
      <c r="IB23" s="1" t="s">
        <v>7</v>
      </c>
      <c r="IC23" s="1" t="s">
        <v>18</v>
      </c>
      <c r="IG23" s="1" t="s">
        <v>4</v>
      </c>
      <c r="IH23" s="1" t="s">
        <v>18</v>
      </c>
      <c r="II23" s="1" t="s">
        <v>18</v>
      </c>
      <c r="IJ23" s="1" t="s">
        <v>4</v>
      </c>
      <c r="IK23" s="1" t="s">
        <v>18</v>
      </c>
      <c r="IL23" s="1" t="s">
        <v>18</v>
      </c>
      <c r="IM23" s="1" t="s">
        <v>4</v>
      </c>
      <c r="IN23" s="1" t="s">
        <v>18</v>
      </c>
      <c r="IO23" s="1" t="s">
        <v>6</v>
      </c>
      <c r="IP23" s="1" t="s">
        <v>6</v>
      </c>
      <c r="IQ23" s="1" t="s">
        <v>6</v>
      </c>
      <c r="IR23" s="1" t="s">
        <v>6</v>
      </c>
      <c r="IS23" s="1" t="s">
        <v>6</v>
      </c>
      <c r="IT23" s="1" t="s">
        <v>6</v>
      </c>
      <c r="IU23" s="1" t="s">
        <v>9</v>
      </c>
      <c r="IV23" s="1" t="s">
        <v>6</v>
      </c>
      <c r="IW23" s="1" t="s">
        <v>6</v>
      </c>
      <c r="IX23" s="1" t="s">
        <v>10</v>
      </c>
      <c r="IY23" s="1" t="s">
        <v>18</v>
      </c>
      <c r="JG23" s="1" t="s">
        <v>3</v>
      </c>
      <c r="JH23" s="1" t="s">
        <v>3</v>
      </c>
      <c r="JI23" s="1" t="s">
        <v>3</v>
      </c>
      <c r="JJ23" s="1" t="s">
        <v>54</v>
      </c>
      <c r="JK23" s="1" t="s">
        <v>3</v>
      </c>
      <c r="JL23" s="1" t="s">
        <v>3</v>
      </c>
      <c r="JM23" s="1" t="s">
        <v>54</v>
      </c>
      <c r="JN23" s="1" t="s">
        <v>2</v>
      </c>
      <c r="JO23" s="1" t="s">
        <v>1</v>
      </c>
      <c r="JP23" s="1" t="s">
        <v>1</v>
      </c>
      <c r="JQ23" s="1" t="s">
        <v>18</v>
      </c>
      <c r="JV23" s="1" t="s">
        <v>18</v>
      </c>
      <c r="KA23" s="1" t="s">
        <v>18</v>
      </c>
      <c r="KF23" s="1" t="s">
        <v>1</v>
      </c>
      <c r="KG23" s="1" t="s">
        <v>1</v>
      </c>
      <c r="KH23" s="1" t="s">
        <v>3</v>
      </c>
      <c r="KI23" s="1" t="s">
        <v>3</v>
      </c>
      <c r="KJ23" s="1" t="s">
        <v>3</v>
      </c>
      <c r="KK23" s="1" t="s">
        <v>3</v>
      </c>
      <c r="KL23" s="1" t="s">
        <v>4</v>
      </c>
      <c r="KM23" s="1" t="s">
        <v>1</v>
      </c>
      <c r="KN23" s="1" t="s">
        <v>1</v>
      </c>
      <c r="KO23" s="1" t="s">
        <v>1</v>
      </c>
      <c r="KP23" s="1" t="s">
        <v>18</v>
      </c>
    </row>
    <row r="24" spans="1:302" x14ac:dyDescent="0.2">
      <c r="A24" s="1" t="s">
        <v>0</v>
      </c>
      <c r="B24" s="1" t="s">
        <v>12</v>
      </c>
      <c r="C24" s="1" t="s">
        <v>55</v>
      </c>
      <c r="D24" s="1" t="s">
        <v>54</v>
      </c>
      <c r="E24" s="1" t="s">
        <v>54</v>
      </c>
      <c r="F24" s="1" t="s">
        <v>54</v>
      </c>
      <c r="G24" s="1" t="s">
        <v>54</v>
      </c>
      <c r="H24" s="1" t="s">
        <v>54</v>
      </c>
      <c r="I24" s="1" t="s">
        <v>4</v>
      </c>
      <c r="J24" s="1" t="s">
        <v>7</v>
      </c>
      <c r="K24" s="1" t="s">
        <v>3</v>
      </c>
      <c r="L24" s="1" t="s">
        <v>3</v>
      </c>
      <c r="M24" s="1" t="s">
        <v>53</v>
      </c>
      <c r="N24" s="1" t="s">
        <v>1</v>
      </c>
      <c r="O24" s="1" t="s">
        <v>53</v>
      </c>
      <c r="P24" s="1" t="s">
        <v>53</v>
      </c>
      <c r="Q24" s="1" t="s">
        <v>3</v>
      </c>
      <c r="R24" s="1" t="s">
        <v>3</v>
      </c>
      <c r="S24" s="1" t="s">
        <v>3</v>
      </c>
      <c r="T24" s="1" t="s">
        <v>53</v>
      </c>
      <c r="U24" s="1" t="s">
        <v>4</v>
      </c>
      <c r="V24" s="1" t="s">
        <v>53</v>
      </c>
      <c r="W24" s="1" t="s">
        <v>53</v>
      </c>
      <c r="X24" s="1" t="s">
        <v>3</v>
      </c>
      <c r="Y24" s="1" t="s">
        <v>3</v>
      </c>
      <c r="Z24" s="1" t="s">
        <v>3</v>
      </c>
      <c r="AA24" s="1" t="s">
        <v>7</v>
      </c>
      <c r="AB24" s="1" t="s">
        <v>7</v>
      </c>
      <c r="AC24" s="1" t="s">
        <v>7</v>
      </c>
      <c r="AD24" s="1" t="s">
        <v>7</v>
      </c>
      <c r="AE24" s="1" t="s">
        <v>7</v>
      </c>
      <c r="AF24" s="1" t="s">
        <v>18</v>
      </c>
      <c r="AM24" s="1" t="s">
        <v>4</v>
      </c>
      <c r="AN24" s="1" t="s">
        <v>7</v>
      </c>
      <c r="AO24" s="1" t="s">
        <v>1</v>
      </c>
      <c r="AP24" s="1" t="s">
        <v>3</v>
      </c>
      <c r="AQ24" s="1" t="s">
        <v>2</v>
      </c>
      <c r="AR24" s="1" t="s">
        <v>1</v>
      </c>
      <c r="AS24" s="1" t="s">
        <v>3</v>
      </c>
      <c r="AT24" s="1" t="s">
        <v>1</v>
      </c>
      <c r="AU24" s="1" t="s">
        <v>53</v>
      </c>
      <c r="AV24" s="1" t="s">
        <v>7</v>
      </c>
      <c r="AW24" s="1" t="s">
        <v>7</v>
      </c>
      <c r="AX24" s="1" t="s">
        <v>7</v>
      </c>
      <c r="AY24" s="1" t="s">
        <v>7</v>
      </c>
      <c r="AZ24" s="1" t="s">
        <v>3</v>
      </c>
      <c r="BA24" s="1" t="s">
        <v>3</v>
      </c>
      <c r="BB24" s="1" t="s">
        <v>3</v>
      </c>
      <c r="BC24" s="1" t="s">
        <v>7</v>
      </c>
      <c r="BD24" s="1" t="s">
        <v>3</v>
      </c>
      <c r="BE24" s="1" t="s">
        <v>7</v>
      </c>
      <c r="BF24" s="1" t="s">
        <v>3</v>
      </c>
      <c r="BG24" s="1" t="s">
        <v>1</v>
      </c>
      <c r="BH24" s="1" t="s">
        <v>1</v>
      </c>
      <c r="BI24" s="1" t="s">
        <v>4</v>
      </c>
      <c r="BJ24" s="1" t="s">
        <v>3</v>
      </c>
      <c r="BK24" s="1" t="s">
        <v>7</v>
      </c>
      <c r="BL24" s="1" t="s">
        <v>7</v>
      </c>
      <c r="BM24" s="1" t="s">
        <v>7</v>
      </c>
      <c r="BN24" s="1" t="s">
        <v>1</v>
      </c>
      <c r="BO24" s="1" t="s">
        <v>3</v>
      </c>
      <c r="BP24" s="1" t="s">
        <v>7</v>
      </c>
      <c r="BQ24" s="1" t="s">
        <v>7</v>
      </c>
      <c r="BR24" s="1" t="s">
        <v>3</v>
      </c>
      <c r="BS24" s="1" t="s">
        <v>4</v>
      </c>
      <c r="BT24" s="1" t="s">
        <v>4</v>
      </c>
      <c r="BU24" s="1" t="s">
        <v>18</v>
      </c>
      <c r="BV24" s="1" t="s">
        <v>4</v>
      </c>
      <c r="BW24" s="1" t="s">
        <v>18</v>
      </c>
      <c r="BX24" s="1" t="s">
        <v>18</v>
      </c>
      <c r="BY24" s="1" t="s">
        <v>18</v>
      </c>
      <c r="BZ24" s="1" t="s">
        <v>18</v>
      </c>
      <c r="CA24" s="1" t="s">
        <v>18</v>
      </c>
      <c r="CB24" s="1" t="s">
        <v>18</v>
      </c>
      <c r="CC24" s="1" t="s">
        <v>18</v>
      </c>
      <c r="CD24" s="1" t="s">
        <v>18</v>
      </c>
      <c r="CE24" s="1" t="s">
        <v>18</v>
      </c>
      <c r="CF24" s="1" t="s">
        <v>18</v>
      </c>
      <c r="CG24" s="1" t="s">
        <v>18</v>
      </c>
      <c r="CH24" s="1" t="s">
        <v>18</v>
      </c>
      <c r="CI24" s="1" t="s">
        <v>18</v>
      </c>
      <c r="CJ24" s="1" t="s">
        <v>18</v>
      </c>
      <c r="CK24" s="1" t="s">
        <v>18</v>
      </c>
      <c r="CL24" s="1" t="s">
        <v>18</v>
      </c>
      <c r="CM24" s="1" t="s">
        <v>18</v>
      </c>
      <c r="CN24" s="1" t="s">
        <v>18</v>
      </c>
      <c r="CO24" s="1" t="s">
        <v>18</v>
      </c>
      <c r="CP24" s="1" t="s">
        <v>18</v>
      </c>
      <c r="CQ24" s="1" t="s">
        <v>18</v>
      </c>
      <c r="CR24" s="1" t="s">
        <v>18</v>
      </c>
      <c r="CS24" s="1" t="s">
        <v>18</v>
      </c>
      <c r="CT24" s="1" t="s">
        <v>18</v>
      </c>
      <c r="CU24" s="1" t="s">
        <v>18</v>
      </c>
      <c r="CV24" s="1" t="s">
        <v>18</v>
      </c>
      <c r="CW24" s="1" t="s">
        <v>18</v>
      </c>
      <c r="CX24" s="1" t="s">
        <v>18</v>
      </c>
      <c r="CY24" s="1" t="s">
        <v>18</v>
      </c>
      <c r="CZ24" s="1" t="s">
        <v>18</v>
      </c>
      <c r="DA24" s="1" t="s">
        <v>18</v>
      </c>
      <c r="DB24" s="1" t="s">
        <v>18</v>
      </c>
      <c r="DC24" s="1" t="s">
        <v>18</v>
      </c>
      <c r="DD24" s="1" t="s">
        <v>18</v>
      </c>
      <c r="DE24" s="1" t="s">
        <v>18</v>
      </c>
      <c r="DF24" s="1" t="s">
        <v>18</v>
      </c>
      <c r="DG24" s="1" t="s">
        <v>18</v>
      </c>
      <c r="DH24" s="1" t="s">
        <v>18</v>
      </c>
      <c r="DI24" s="1" t="s">
        <v>18</v>
      </c>
      <c r="DJ24" s="1" t="s">
        <v>18</v>
      </c>
      <c r="DK24" s="1" t="s">
        <v>18</v>
      </c>
      <c r="DL24" s="1" t="s">
        <v>18</v>
      </c>
      <c r="DM24" s="1" t="s">
        <v>18</v>
      </c>
      <c r="DN24" s="1" t="s">
        <v>18</v>
      </c>
      <c r="DO24" s="1" t="s">
        <v>18</v>
      </c>
      <c r="DP24" s="1" t="s">
        <v>18</v>
      </c>
      <c r="DQ24" s="1" t="s">
        <v>18</v>
      </c>
      <c r="DR24" s="1" t="s">
        <v>18</v>
      </c>
      <c r="DS24" s="1" t="s">
        <v>18</v>
      </c>
      <c r="DT24" s="1" t="s">
        <v>18</v>
      </c>
      <c r="DU24" s="1" t="s">
        <v>18</v>
      </c>
      <c r="DV24" s="1" t="s">
        <v>18</v>
      </c>
      <c r="DW24" s="1" t="s">
        <v>18</v>
      </c>
      <c r="DX24" s="1" t="s">
        <v>18</v>
      </c>
      <c r="DY24" s="1" t="s">
        <v>18</v>
      </c>
      <c r="DZ24" s="1" t="s">
        <v>4</v>
      </c>
      <c r="EA24" s="1" t="s">
        <v>18</v>
      </c>
      <c r="EB24" s="1" t="s">
        <v>18</v>
      </c>
      <c r="EC24" s="1" t="s">
        <v>18</v>
      </c>
      <c r="ED24" s="1" t="s">
        <v>18</v>
      </c>
      <c r="EE24" s="1" t="s">
        <v>18</v>
      </c>
      <c r="EF24" s="1" t="s">
        <v>18</v>
      </c>
      <c r="EG24" s="1" t="s">
        <v>18</v>
      </c>
      <c r="EH24" s="1" t="s">
        <v>18</v>
      </c>
      <c r="EI24" s="1" t="s">
        <v>18</v>
      </c>
      <c r="EJ24" s="1" t="s">
        <v>18</v>
      </c>
      <c r="EK24" s="1" t="s">
        <v>18</v>
      </c>
      <c r="EL24" s="1" t="s">
        <v>18</v>
      </c>
      <c r="EM24" s="1" t="s">
        <v>18</v>
      </c>
      <c r="EN24" s="1" t="s">
        <v>18</v>
      </c>
      <c r="EO24" s="1" t="s">
        <v>18</v>
      </c>
      <c r="EP24" s="1" t="s">
        <v>18</v>
      </c>
      <c r="EQ24" s="1" t="s">
        <v>18</v>
      </c>
      <c r="ER24" s="1" t="s">
        <v>18</v>
      </c>
      <c r="ES24" s="1" t="s">
        <v>18</v>
      </c>
      <c r="ET24" s="1" t="s">
        <v>18</v>
      </c>
      <c r="EU24" s="1" t="s">
        <v>18</v>
      </c>
      <c r="EV24" s="1" t="s">
        <v>18</v>
      </c>
      <c r="EW24" s="1" t="s">
        <v>18</v>
      </c>
      <c r="EX24" s="1" t="s">
        <v>18</v>
      </c>
      <c r="EY24" s="1" t="s">
        <v>18</v>
      </c>
      <c r="EZ24" s="1" t="s">
        <v>18</v>
      </c>
      <c r="FA24" s="1" t="s">
        <v>18</v>
      </c>
      <c r="FB24" s="1" t="s">
        <v>18</v>
      </c>
      <c r="FC24" s="1" t="s">
        <v>18</v>
      </c>
      <c r="FD24" s="1" t="s">
        <v>18</v>
      </c>
      <c r="FE24" s="1" t="s">
        <v>18</v>
      </c>
      <c r="FF24" s="1" t="s">
        <v>18</v>
      </c>
      <c r="FG24" s="1" t="s">
        <v>18</v>
      </c>
      <c r="FH24" s="1" t="s">
        <v>18</v>
      </c>
      <c r="FI24" s="1" t="s">
        <v>18</v>
      </c>
      <c r="FJ24" s="1" t="s">
        <v>1</v>
      </c>
      <c r="FK24" s="1" t="s">
        <v>2</v>
      </c>
      <c r="FL24" s="1" t="s">
        <v>1</v>
      </c>
      <c r="FM24" s="1" t="s">
        <v>1</v>
      </c>
      <c r="FN24" s="1" t="s">
        <v>1</v>
      </c>
      <c r="FO24" s="1" t="s">
        <v>1</v>
      </c>
      <c r="FP24" s="1" t="s">
        <v>1</v>
      </c>
      <c r="FQ24" s="1" t="s">
        <v>1</v>
      </c>
      <c r="FR24" s="1" t="s">
        <v>2</v>
      </c>
      <c r="FS24" s="1" t="s">
        <v>1</v>
      </c>
      <c r="FT24" s="1" t="s">
        <v>1</v>
      </c>
      <c r="FU24" s="1" t="s">
        <v>3</v>
      </c>
      <c r="FV24" s="1" t="s">
        <v>3</v>
      </c>
      <c r="FW24" s="1" t="s">
        <v>1</v>
      </c>
      <c r="FX24" s="1" t="s">
        <v>3</v>
      </c>
      <c r="FY24" s="1" t="s">
        <v>1</v>
      </c>
      <c r="FZ24" s="1" t="s">
        <v>7</v>
      </c>
      <c r="GA24" s="1" t="s">
        <v>1</v>
      </c>
      <c r="GB24" s="1" t="s">
        <v>1</v>
      </c>
      <c r="GC24" s="1" t="s">
        <v>7</v>
      </c>
      <c r="GD24" s="1" t="s">
        <v>7</v>
      </c>
      <c r="GE24" s="1" t="s">
        <v>7</v>
      </c>
      <c r="GF24" s="1" t="s">
        <v>3</v>
      </c>
      <c r="GG24" s="1" t="s">
        <v>3</v>
      </c>
      <c r="GH24" s="1" t="s">
        <v>3</v>
      </c>
      <c r="GI24" s="1" t="s">
        <v>3</v>
      </c>
      <c r="GJ24" s="1" t="s">
        <v>3</v>
      </c>
      <c r="GK24" s="1" t="s">
        <v>18</v>
      </c>
      <c r="GP24" s="1" t="s">
        <v>18</v>
      </c>
      <c r="GW24" s="1" t="s">
        <v>18</v>
      </c>
      <c r="HT24" s="1" t="s">
        <v>18</v>
      </c>
      <c r="IC24" s="1" t="s">
        <v>18</v>
      </c>
      <c r="IG24" s="1" t="s">
        <v>4</v>
      </c>
      <c r="IH24" s="1" t="s">
        <v>4</v>
      </c>
      <c r="II24" s="1" t="s">
        <v>18</v>
      </c>
      <c r="IJ24" s="1" t="s">
        <v>4</v>
      </c>
      <c r="IK24" s="1" t="s">
        <v>18</v>
      </c>
      <c r="IL24" s="1" t="s">
        <v>18</v>
      </c>
      <c r="IM24" s="1" t="s">
        <v>18</v>
      </c>
      <c r="IN24" s="1" t="s">
        <v>18</v>
      </c>
      <c r="IO24" s="1" t="s">
        <v>6</v>
      </c>
      <c r="IP24" s="1" t="s">
        <v>6</v>
      </c>
      <c r="IQ24" s="1" t="s">
        <v>6</v>
      </c>
      <c r="IR24" s="1" t="s">
        <v>6</v>
      </c>
      <c r="IS24" s="1" t="s">
        <v>6</v>
      </c>
      <c r="IT24" s="1" t="s">
        <v>6</v>
      </c>
      <c r="IU24" s="1" t="s">
        <v>5</v>
      </c>
      <c r="IV24" s="1" t="s">
        <v>6</v>
      </c>
      <c r="IW24" s="1" t="s">
        <v>6</v>
      </c>
      <c r="IX24" s="1" t="s">
        <v>9</v>
      </c>
      <c r="IY24" s="1" t="s">
        <v>18</v>
      </c>
      <c r="JG24" s="1" t="s">
        <v>7</v>
      </c>
      <c r="JH24" s="1" t="s">
        <v>7</v>
      </c>
      <c r="JI24" s="1" t="s">
        <v>2</v>
      </c>
      <c r="JJ24" s="1" t="s">
        <v>2</v>
      </c>
      <c r="JK24" s="1" t="s">
        <v>54</v>
      </c>
      <c r="JL24" s="1" t="s">
        <v>54</v>
      </c>
      <c r="JM24" s="1" t="s">
        <v>54</v>
      </c>
      <c r="JN24" s="1" t="s">
        <v>54</v>
      </c>
      <c r="JO24" s="1" t="s">
        <v>52</v>
      </c>
      <c r="JP24" s="1" t="s">
        <v>52</v>
      </c>
      <c r="JQ24" s="1" t="s">
        <v>18</v>
      </c>
      <c r="JV24" s="1" t="s">
        <v>18</v>
      </c>
      <c r="KA24" s="1" t="s">
        <v>18</v>
      </c>
      <c r="KF24" s="1" t="s">
        <v>54</v>
      </c>
      <c r="KG24" s="1" t="s">
        <v>54</v>
      </c>
      <c r="KH24" s="1" t="s">
        <v>2</v>
      </c>
      <c r="KI24" s="1" t="s">
        <v>2</v>
      </c>
      <c r="KJ24" s="1" t="s">
        <v>3</v>
      </c>
      <c r="KK24" s="1" t="s">
        <v>3</v>
      </c>
      <c r="KL24" s="1" t="s">
        <v>4</v>
      </c>
      <c r="KM24" s="1" t="s">
        <v>1</v>
      </c>
      <c r="KN24" s="1" t="s">
        <v>1</v>
      </c>
      <c r="KO24" s="1" t="s">
        <v>1</v>
      </c>
      <c r="KP24" s="1" t="s">
        <v>18</v>
      </c>
    </row>
    <row r="25" spans="1:302" x14ac:dyDescent="0.2">
      <c r="A25" s="1" t="s">
        <v>0</v>
      </c>
      <c r="B25" s="1" t="s">
        <v>12</v>
      </c>
      <c r="C25" s="1" t="s">
        <v>55</v>
      </c>
      <c r="D25" s="1" t="s">
        <v>3</v>
      </c>
      <c r="E25" s="1" t="s">
        <v>3</v>
      </c>
      <c r="F25" s="1" t="s">
        <v>3</v>
      </c>
      <c r="G25" s="1" t="s">
        <v>54</v>
      </c>
      <c r="H25" s="1" t="s">
        <v>54</v>
      </c>
      <c r="I25" s="1" t="s">
        <v>4</v>
      </c>
      <c r="J25" s="1" t="s">
        <v>53</v>
      </c>
      <c r="K25" s="1" t="s">
        <v>3</v>
      </c>
      <c r="L25" s="1" t="s">
        <v>3</v>
      </c>
      <c r="M25" s="1" t="s">
        <v>53</v>
      </c>
      <c r="N25" s="1" t="s">
        <v>53</v>
      </c>
      <c r="O25" s="1" t="s">
        <v>53</v>
      </c>
      <c r="P25" s="1" t="s">
        <v>7</v>
      </c>
      <c r="Q25" s="1" t="s">
        <v>7</v>
      </c>
      <c r="R25" s="1" t="s">
        <v>53</v>
      </c>
      <c r="S25" s="1" t="s">
        <v>53</v>
      </c>
      <c r="T25" s="1" t="s">
        <v>53</v>
      </c>
      <c r="U25" s="1" t="s">
        <v>4</v>
      </c>
      <c r="V25" s="1" t="s">
        <v>52</v>
      </c>
      <c r="W25" s="1" t="s">
        <v>2</v>
      </c>
      <c r="X25" s="1" t="s">
        <v>1</v>
      </c>
      <c r="Y25" s="1" t="s">
        <v>1</v>
      </c>
      <c r="Z25" s="1" t="s">
        <v>1</v>
      </c>
      <c r="AA25" s="1" t="s">
        <v>3</v>
      </c>
      <c r="AB25" s="1" t="s">
        <v>3</v>
      </c>
      <c r="AC25" s="1" t="s">
        <v>3</v>
      </c>
      <c r="AD25" s="1" t="s">
        <v>2</v>
      </c>
      <c r="AE25" s="1" t="s">
        <v>52</v>
      </c>
      <c r="AF25" s="1" t="s">
        <v>4</v>
      </c>
      <c r="AG25" s="1" t="s">
        <v>53</v>
      </c>
      <c r="AH25" s="1" t="s">
        <v>1</v>
      </c>
      <c r="AI25" s="1" t="s">
        <v>1</v>
      </c>
      <c r="AJ25" s="1" t="s">
        <v>53</v>
      </c>
      <c r="AK25" s="1" t="s">
        <v>53</v>
      </c>
      <c r="AL25" s="1" t="s">
        <v>3</v>
      </c>
      <c r="AM25" s="1" t="s">
        <v>4</v>
      </c>
      <c r="AN25" s="1" t="s">
        <v>1</v>
      </c>
      <c r="AO25" s="1" t="s">
        <v>1</v>
      </c>
      <c r="AP25" s="1" t="s">
        <v>1</v>
      </c>
      <c r="AQ25" s="1" t="s">
        <v>1</v>
      </c>
      <c r="AR25" s="1" t="s">
        <v>1</v>
      </c>
      <c r="AS25" s="1" t="s">
        <v>1</v>
      </c>
      <c r="AT25" s="1" t="s">
        <v>1</v>
      </c>
      <c r="AU25" s="1" t="s">
        <v>3</v>
      </c>
      <c r="AV25" s="1" t="s">
        <v>3</v>
      </c>
      <c r="AW25" s="1" t="s">
        <v>53</v>
      </c>
      <c r="AX25" s="1" t="s">
        <v>52</v>
      </c>
      <c r="AY25" s="1" t="s">
        <v>2</v>
      </c>
      <c r="AZ25" s="1" t="s">
        <v>7</v>
      </c>
      <c r="BA25" s="1" t="s">
        <v>3</v>
      </c>
      <c r="BB25" s="1" t="s">
        <v>3</v>
      </c>
      <c r="BC25" s="1" t="s">
        <v>1</v>
      </c>
      <c r="BD25" s="1" t="s">
        <v>3</v>
      </c>
      <c r="BE25" s="1" t="s">
        <v>2</v>
      </c>
      <c r="BF25" s="1" t="s">
        <v>52</v>
      </c>
      <c r="BG25" s="1" t="s">
        <v>52</v>
      </c>
      <c r="BH25" s="1" t="s">
        <v>2</v>
      </c>
      <c r="BI25" s="1" t="s">
        <v>18</v>
      </c>
      <c r="BS25" s="1" t="s">
        <v>4</v>
      </c>
      <c r="BT25" s="1" t="s">
        <v>4</v>
      </c>
      <c r="BU25" s="1" t="s">
        <v>18</v>
      </c>
      <c r="BV25" s="1" t="s">
        <v>18</v>
      </c>
      <c r="BW25" s="1" t="s">
        <v>18</v>
      </c>
      <c r="BX25" s="1" t="s">
        <v>18</v>
      </c>
      <c r="BY25" s="1" t="s">
        <v>18</v>
      </c>
      <c r="BZ25" s="1" t="s">
        <v>18</v>
      </c>
      <c r="CA25" s="1" t="s">
        <v>18</v>
      </c>
      <c r="CB25" s="1" t="s">
        <v>18</v>
      </c>
      <c r="CC25" s="1" t="s">
        <v>18</v>
      </c>
      <c r="CD25" s="1" t="s">
        <v>18</v>
      </c>
      <c r="CE25" s="1" t="s">
        <v>18</v>
      </c>
      <c r="CF25" s="1" t="s">
        <v>18</v>
      </c>
      <c r="CG25" s="1" t="s">
        <v>18</v>
      </c>
      <c r="CH25" s="1" t="s">
        <v>18</v>
      </c>
      <c r="CI25" s="1" t="s">
        <v>18</v>
      </c>
      <c r="CJ25" s="1" t="s">
        <v>18</v>
      </c>
      <c r="CK25" s="1" t="s">
        <v>18</v>
      </c>
      <c r="CL25" s="1" t="s">
        <v>18</v>
      </c>
      <c r="CM25" s="1" t="s">
        <v>18</v>
      </c>
      <c r="CN25" s="1" t="s">
        <v>18</v>
      </c>
      <c r="CO25" s="1" t="s">
        <v>18</v>
      </c>
      <c r="CP25" s="1" t="s">
        <v>18</v>
      </c>
      <c r="CQ25" s="1" t="s">
        <v>18</v>
      </c>
      <c r="CR25" s="1" t="s">
        <v>18</v>
      </c>
      <c r="CS25" s="1" t="s">
        <v>18</v>
      </c>
      <c r="CT25" s="1" t="s">
        <v>18</v>
      </c>
      <c r="CU25" s="1" t="s">
        <v>18</v>
      </c>
      <c r="CV25" s="1" t="s">
        <v>18</v>
      </c>
      <c r="CW25" s="1" t="s">
        <v>18</v>
      </c>
      <c r="CX25" s="1" t="s">
        <v>18</v>
      </c>
      <c r="CY25" s="1" t="s">
        <v>18</v>
      </c>
      <c r="CZ25" s="1" t="s">
        <v>18</v>
      </c>
      <c r="DA25" s="1" t="s">
        <v>18</v>
      </c>
      <c r="DB25" s="1" t="s">
        <v>18</v>
      </c>
      <c r="DC25" s="1" t="s">
        <v>18</v>
      </c>
      <c r="DD25" s="1" t="s">
        <v>18</v>
      </c>
      <c r="DE25" s="1" t="s">
        <v>18</v>
      </c>
      <c r="DF25" s="1" t="s">
        <v>18</v>
      </c>
      <c r="DG25" s="1" t="s">
        <v>18</v>
      </c>
      <c r="DH25" s="1" t="s">
        <v>18</v>
      </c>
      <c r="DI25" s="1" t="s">
        <v>18</v>
      </c>
      <c r="DJ25" s="1" t="s">
        <v>18</v>
      </c>
      <c r="DK25" s="1" t="s">
        <v>18</v>
      </c>
      <c r="DL25" s="1" t="s">
        <v>18</v>
      </c>
      <c r="DM25" s="1" t="s">
        <v>18</v>
      </c>
      <c r="DN25" s="1" t="s">
        <v>18</v>
      </c>
      <c r="DO25" s="1" t="s">
        <v>18</v>
      </c>
      <c r="DP25" s="1" t="s">
        <v>18</v>
      </c>
      <c r="DQ25" s="1" t="s">
        <v>18</v>
      </c>
      <c r="DR25" s="1" t="s">
        <v>18</v>
      </c>
      <c r="DS25" s="1" t="s">
        <v>18</v>
      </c>
      <c r="DT25" s="1" t="s">
        <v>18</v>
      </c>
      <c r="DU25" s="1" t="s">
        <v>18</v>
      </c>
      <c r="DV25" s="1" t="s">
        <v>18</v>
      </c>
      <c r="DW25" s="1" t="s">
        <v>18</v>
      </c>
      <c r="DX25" s="1" t="s">
        <v>18</v>
      </c>
      <c r="DY25" s="1" t="s">
        <v>18</v>
      </c>
      <c r="DZ25" s="1" t="s">
        <v>18</v>
      </c>
      <c r="EA25" s="1" t="s">
        <v>18</v>
      </c>
      <c r="EB25" s="1" t="s">
        <v>18</v>
      </c>
      <c r="EC25" s="1" t="s">
        <v>18</v>
      </c>
      <c r="ED25" s="1" t="s">
        <v>18</v>
      </c>
      <c r="EE25" s="1" t="s">
        <v>18</v>
      </c>
      <c r="EF25" s="1" t="s">
        <v>18</v>
      </c>
      <c r="EG25" s="1" t="s">
        <v>18</v>
      </c>
      <c r="EH25" s="1" t="s">
        <v>18</v>
      </c>
      <c r="EI25" s="1" t="s">
        <v>18</v>
      </c>
      <c r="EJ25" s="1" t="s">
        <v>18</v>
      </c>
      <c r="EK25" s="1" t="s">
        <v>18</v>
      </c>
      <c r="EL25" s="1" t="s">
        <v>18</v>
      </c>
      <c r="EM25" s="1" t="s">
        <v>18</v>
      </c>
      <c r="EN25" s="1" t="s">
        <v>18</v>
      </c>
      <c r="EO25" s="1" t="s">
        <v>18</v>
      </c>
      <c r="EP25" s="1" t="s">
        <v>18</v>
      </c>
      <c r="EQ25" s="1" t="s">
        <v>4</v>
      </c>
      <c r="ER25" s="1" t="s">
        <v>18</v>
      </c>
      <c r="ES25" s="1" t="s">
        <v>18</v>
      </c>
      <c r="ET25" s="1" t="s">
        <v>18</v>
      </c>
      <c r="EU25" s="1" t="s">
        <v>18</v>
      </c>
      <c r="EV25" s="1" t="s">
        <v>18</v>
      </c>
      <c r="EW25" s="1" t="s">
        <v>18</v>
      </c>
      <c r="EX25" s="1" t="s">
        <v>18</v>
      </c>
      <c r="EY25" s="1" t="s">
        <v>18</v>
      </c>
      <c r="EZ25" s="1" t="s">
        <v>18</v>
      </c>
      <c r="FA25" s="1" t="s">
        <v>18</v>
      </c>
      <c r="FB25" s="1" t="s">
        <v>18</v>
      </c>
      <c r="FC25" s="1" t="s">
        <v>18</v>
      </c>
      <c r="FD25" s="1" t="s">
        <v>18</v>
      </c>
      <c r="FE25" s="1" t="s">
        <v>18</v>
      </c>
      <c r="FF25" s="1" t="s">
        <v>18</v>
      </c>
      <c r="FG25" s="1" t="s">
        <v>18</v>
      </c>
      <c r="FH25" s="1" t="s">
        <v>18</v>
      </c>
      <c r="FI25" s="1" t="s">
        <v>18</v>
      </c>
      <c r="FJ25" s="1" t="s">
        <v>2</v>
      </c>
      <c r="FK25" s="1" t="s">
        <v>3</v>
      </c>
      <c r="FL25" s="1" t="s">
        <v>3</v>
      </c>
      <c r="FM25" s="1" t="s">
        <v>3</v>
      </c>
      <c r="FN25" s="1" t="s">
        <v>53</v>
      </c>
      <c r="FO25" s="1" t="s">
        <v>7</v>
      </c>
      <c r="FP25" s="1" t="s">
        <v>7</v>
      </c>
      <c r="FQ25" s="1" t="s">
        <v>7</v>
      </c>
      <c r="FR25" s="1" t="s">
        <v>3</v>
      </c>
      <c r="FS25" s="1" t="s">
        <v>52</v>
      </c>
      <c r="FT25" s="1" t="s">
        <v>7</v>
      </c>
      <c r="FU25" s="1" t="s">
        <v>7</v>
      </c>
      <c r="FV25" s="1" t="s">
        <v>7</v>
      </c>
      <c r="FW25" s="1" t="s">
        <v>3</v>
      </c>
      <c r="FX25" s="1" t="s">
        <v>7</v>
      </c>
      <c r="FY25" s="1" t="s">
        <v>7</v>
      </c>
      <c r="FZ25" s="1" t="s">
        <v>3</v>
      </c>
      <c r="GA25" s="1" t="s">
        <v>7</v>
      </c>
      <c r="GB25" s="1" t="s">
        <v>3</v>
      </c>
      <c r="GC25" s="1" t="s">
        <v>1</v>
      </c>
      <c r="GD25" s="1" t="s">
        <v>3</v>
      </c>
      <c r="GE25" s="1" t="s">
        <v>1</v>
      </c>
      <c r="GF25" s="1" t="s">
        <v>53</v>
      </c>
      <c r="GG25" s="1" t="s">
        <v>53</v>
      </c>
      <c r="GH25" s="1" t="s">
        <v>53</v>
      </c>
      <c r="GI25" s="1" t="s">
        <v>53</v>
      </c>
      <c r="GJ25" s="1" t="s">
        <v>53</v>
      </c>
      <c r="GK25" s="1" t="s">
        <v>18</v>
      </c>
      <c r="GP25" s="1" t="s">
        <v>18</v>
      </c>
      <c r="GW25" s="1" t="s">
        <v>18</v>
      </c>
      <c r="HT25" s="1" t="s">
        <v>18</v>
      </c>
      <c r="IC25" s="1" t="s">
        <v>18</v>
      </c>
      <c r="IG25" s="1" t="s">
        <v>4</v>
      </c>
      <c r="IH25" s="1" t="s">
        <v>4</v>
      </c>
      <c r="II25" s="1" t="s">
        <v>18</v>
      </c>
      <c r="IJ25" s="1" t="s">
        <v>4</v>
      </c>
      <c r="IK25" s="1" t="s">
        <v>18</v>
      </c>
      <c r="IL25" s="1" t="s">
        <v>18</v>
      </c>
      <c r="IM25" s="1" t="s">
        <v>18</v>
      </c>
      <c r="IN25" s="1" t="s">
        <v>18</v>
      </c>
      <c r="IO25" s="1" t="s">
        <v>5</v>
      </c>
      <c r="IP25" s="1" t="s">
        <v>9</v>
      </c>
      <c r="IQ25" s="1" t="s">
        <v>5</v>
      </c>
      <c r="IR25" s="1" t="s">
        <v>5</v>
      </c>
      <c r="IS25" s="1" t="s">
        <v>9</v>
      </c>
      <c r="IT25" s="1" t="s">
        <v>6</v>
      </c>
      <c r="IU25" s="1" t="s">
        <v>5</v>
      </c>
      <c r="IV25" s="1" t="s">
        <v>5</v>
      </c>
      <c r="IW25" s="1" t="s">
        <v>9</v>
      </c>
      <c r="IX25" s="1" t="s">
        <v>9</v>
      </c>
      <c r="IY25" s="1" t="s">
        <v>18</v>
      </c>
      <c r="JG25" s="1" t="s">
        <v>2</v>
      </c>
      <c r="JH25" s="1" t="s">
        <v>1</v>
      </c>
      <c r="JI25" s="1" t="s">
        <v>52</v>
      </c>
      <c r="JJ25" s="1" t="s">
        <v>2</v>
      </c>
      <c r="JK25" s="1" t="s">
        <v>52</v>
      </c>
      <c r="JL25" s="1" t="s">
        <v>2</v>
      </c>
      <c r="JM25" s="1" t="s">
        <v>52</v>
      </c>
      <c r="JN25" s="1" t="s">
        <v>54</v>
      </c>
      <c r="JO25" s="1" t="s">
        <v>52</v>
      </c>
      <c r="JP25" s="1" t="s">
        <v>52</v>
      </c>
      <c r="JQ25" s="1" t="s">
        <v>18</v>
      </c>
      <c r="JV25" s="1" t="s">
        <v>18</v>
      </c>
      <c r="KA25" s="1" t="s">
        <v>18</v>
      </c>
      <c r="KF25" s="1" t="s">
        <v>2</v>
      </c>
      <c r="KG25" s="1" t="s">
        <v>2</v>
      </c>
      <c r="KH25" s="1" t="s">
        <v>2</v>
      </c>
      <c r="KI25" s="1" t="s">
        <v>52</v>
      </c>
      <c r="KJ25" s="1" t="s">
        <v>1</v>
      </c>
      <c r="KK25" s="1" t="s">
        <v>1</v>
      </c>
      <c r="KL25" s="1" t="s">
        <v>4</v>
      </c>
      <c r="KM25" s="1" t="s">
        <v>1</v>
      </c>
      <c r="KN25" s="1" t="s">
        <v>1</v>
      </c>
      <c r="KO25" s="1" t="s">
        <v>1</v>
      </c>
      <c r="KP25" s="1" t="s">
        <v>18</v>
      </c>
    </row>
    <row r="26" spans="1:302" x14ac:dyDescent="0.2">
      <c r="A26" s="1" t="s">
        <v>0</v>
      </c>
      <c r="B26" s="1" t="s">
        <v>12</v>
      </c>
      <c r="C26" s="1" t="s">
        <v>55</v>
      </c>
      <c r="D26" s="1" t="s">
        <v>54</v>
      </c>
      <c r="E26" s="1" t="s">
        <v>54</v>
      </c>
      <c r="F26" s="1" t="s">
        <v>54</v>
      </c>
      <c r="G26" s="1" t="s">
        <v>52</v>
      </c>
      <c r="H26" s="1" t="s">
        <v>2</v>
      </c>
      <c r="I26" s="1" t="s">
        <v>4</v>
      </c>
      <c r="J26" s="1" t="s">
        <v>2</v>
      </c>
      <c r="K26" s="1" t="s">
        <v>53</v>
      </c>
      <c r="L26" s="1" t="s">
        <v>2</v>
      </c>
      <c r="M26" s="1" t="s">
        <v>53</v>
      </c>
      <c r="N26" s="1" t="s">
        <v>53</v>
      </c>
      <c r="O26" s="1" t="s">
        <v>2</v>
      </c>
      <c r="P26" s="1" t="s">
        <v>2</v>
      </c>
      <c r="Q26" s="1" t="s">
        <v>1</v>
      </c>
      <c r="R26" s="1" t="s">
        <v>1</v>
      </c>
      <c r="S26" s="1" t="s">
        <v>3</v>
      </c>
      <c r="T26" s="1" t="s">
        <v>53</v>
      </c>
      <c r="U26" s="1" t="s">
        <v>4</v>
      </c>
      <c r="V26" s="1" t="s">
        <v>53</v>
      </c>
      <c r="W26" s="1" t="s">
        <v>1</v>
      </c>
      <c r="X26" s="1" t="s">
        <v>3</v>
      </c>
      <c r="Y26" s="1" t="s">
        <v>3</v>
      </c>
      <c r="Z26" s="1" t="s">
        <v>3</v>
      </c>
      <c r="AA26" s="1" t="s">
        <v>3</v>
      </c>
      <c r="AB26" s="1" t="s">
        <v>3</v>
      </c>
      <c r="AC26" s="1" t="s">
        <v>7</v>
      </c>
      <c r="AD26" s="1" t="s">
        <v>7</v>
      </c>
      <c r="AE26" s="1" t="s">
        <v>3</v>
      </c>
      <c r="AF26" s="1" t="s">
        <v>18</v>
      </c>
      <c r="AM26" s="1" t="s">
        <v>4</v>
      </c>
      <c r="AN26" s="1" t="s">
        <v>1</v>
      </c>
      <c r="AO26" s="1" t="s">
        <v>53</v>
      </c>
      <c r="AP26" s="1" t="s">
        <v>3</v>
      </c>
      <c r="AQ26" s="1" t="s">
        <v>3</v>
      </c>
      <c r="AR26" s="1" t="s">
        <v>2</v>
      </c>
      <c r="AS26" s="1" t="s">
        <v>53</v>
      </c>
      <c r="AT26" s="1" t="s">
        <v>1</v>
      </c>
      <c r="AU26" s="1" t="s">
        <v>53</v>
      </c>
      <c r="AV26" s="1" t="s">
        <v>1</v>
      </c>
      <c r="AW26" s="1" t="s">
        <v>53</v>
      </c>
      <c r="AX26" s="1" t="s">
        <v>53</v>
      </c>
      <c r="AY26" s="1" t="s">
        <v>52</v>
      </c>
      <c r="AZ26" s="1" t="s">
        <v>2</v>
      </c>
      <c r="BA26" s="1" t="s">
        <v>2</v>
      </c>
      <c r="BB26" s="1" t="s">
        <v>2</v>
      </c>
      <c r="BC26" s="1" t="s">
        <v>1</v>
      </c>
      <c r="BD26" s="1" t="s">
        <v>1</v>
      </c>
      <c r="BE26" s="1" t="s">
        <v>1</v>
      </c>
      <c r="BF26" s="1" t="s">
        <v>2</v>
      </c>
      <c r="BG26" s="1" t="s">
        <v>1</v>
      </c>
      <c r="BH26" s="1" t="s">
        <v>1</v>
      </c>
      <c r="BI26" s="1" t="s">
        <v>4</v>
      </c>
      <c r="BJ26" s="1" t="s">
        <v>1</v>
      </c>
      <c r="BK26" s="1" t="s">
        <v>1</v>
      </c>
      <c r="BL26" s="1" t="s">
        <v>2</v>
      </c>
      <c r="BM26" s="1" t="s">
        <v>1</v>
      </c>
      <c r="BN26" s="1" t="s">
        <v>1</v>
      </c>
      <c r="BO26" s="1" t="s">
        <v>53</v>
      </c>
      <c r="BP26" s="1" t="s">
        <v>3</v>
      </c>
      <c r="BQ26" s="1" t="s">
        <v>3</v>
      </c>
      <c r="BR26" s="1" t="s">
        <v>3</v>
      </c>
      <c r="BS26" s="1" t="s">
        <v>18</v>
      </c>
      <c r="BT26" s="1" t="s">
        <v>18</v>
      </c>
      <c r="BU26" s="1" t="s">
        <v>18</v>
      </c>
      <c r="BV26" s="1" t="s">
        <v>18</v>
      </c>
      <c r="BW26" s="1" t="s">
        <v>18</v>
      </c>
      <c r="BX26" s="1" t="s">
        <v>18</v>
      </c>
      <c r="BY26" s="1" t="s">
        <v>18</v>
      </c>
      <c r="BZ26" s="1" t="s">
        <v>18</v>
      </c>
      <c r="CA26" s="1" t="s">
        <v>18</v>
      </c>
      <c r="CB26" s="1" t="s">
        <v>18</v>
      </c>
      <c r="CC26" s="1" t="s">
        <v>18</v>
      </c>
      <c r="CD26" s="1" t="s">
        <v>18</v>
      </c>
      <c r="CE26" s="1" t="s">
        <v>18</v>
      </c>
      <c r="CF26" s="1" t="s">
        <v>18</v>
      </c>
      <c r="CG26" s="1" t="s">
        <v>18</v>
      </c>
      <c r="CH26" s="1" t="s">
        <v>18</v>
      </c>
      <c r="CI26" s="1" t="s">
        <v>18</v>
      </c>
      <c r="CJ26" s="1" t="s">
        <v>18</v>
      </c>
      <c r="CK26" s="1" t="s">
        <v>18</v>
      </c>
      <c r="CL26" s="1" t="s">
        <v>18</v>
      </c>
      <c r="CM26" s="1" t="s">
        <v>18</v>
      </c>
      <c r="CN26" s="1" t="s">
        <v>18</v>
      </c>
      <c r="CO26" s="1" t="s">
        <v>18</v>
      </c>
      <c r="CP26" s="1" t="s">
        <v>18</v>
      </c>
      <c r="CQ26" s="1" t="s">
        <v>18</v>
      </c>
      <c r="CR26" s="1" t="s">
        <v>18</v>
      </c>
      <c r="CS26" s="1" t="s">
        <v>18</v>
      </c>
      <c r="CT26" s="1" t="s">
        <v>18</v>
      </c>
      <c r="CU26" s="1" t="s">
        <v>18</v>
      </c>
      <c r="CV26" s="1" t="s">
        <v>18</v>
      </c>
      <c r="CW26" s="1" t="s">
        <v>18</v>
      </c>
      <c r="CX26" s="1" t="s">
        <v>18</v>
      </c>
      <c r="CY26" s="1" t="s">
        <v>18</v>
      </c>
      <c r="CZ26" s="1" t="s">
        <v>18</v>
      </c>
      <c r="DA26" s="1" t="s">
        <v>18</v>
      </c>
      <c r="DB26" s="1" t="s">
        <v>18</v>
      </c>
      <c r="DC26" s="1" t="s">
        <v>18</v>
      </c>
      <c r="DD26" s="1" t="s">
        <v>18</v>
      </c>
      <c r="DE26" s="1" t="s">
        <v>18</v>
      </c>
      <c r="DF26" s="1" t="s">
        <v>18</v>
      </c>
      <c r="DG26" s="1" t="s">
        <v>18</v>
      </c>
      <c r="DH26" s="1" t="s">
        <v>18</v>
      </c>
      <c r="DI26" s="1" t="s">
        <v>18</v>
      </c>
      <c r="DJ26" s="1" t="s">
        <v>18</v>
      </c>
      <c r="DK26" s="1" t="s">
        <v>18</v>
      </c>
      <c r="DL26" s="1" t="s">
        <v>18</v>
      </c>
      <c r="DM26" s="1" t="s">
        <v>18</v>
      </c>
      <c r="DN26" s="1" t="s">
        <v>18</v>
      </c>
      <c r="DO26" s="1" t="s">
        <v>18</v>
      </c>
      <c r="DP26" s="1" t="s">
        <v>18</v>
      </c>
      <c r="DQ26" s="1" t="s">
        <v>18</v>
      </c>
      <c r="DR26" s="1" t="s">
        <v>18</v>
      </c>
      <c r="DS26" s="1" t="s">
        <v>18</v>
      </c>
      <c r="DT26" s="1" t="s">
        <v>18</v>
      </c>
      <c r="DU26" s="1" t="s">
        <v>18</v>
      </c>
      <c r="DV26" s="1" t="s">
        <v>18</v>
      </c>
      <c r="DW26" s="1" t="s">
        <v>18</v>
      </c>
      <c r="DX26" s="1" t="s">
        <v>18</v>
      </c>
      <c r="DY26" s="1" t="s">
        <v>18</v>
      </c>
      <c r="DZ26" s="1" t="s">
        <v>18</v>
      </c>
      <c r="EA26" s="1" t="s">
        <v>18</v>
      </c>
      <c r="EB26" s="1" t="s">
        <v>18</v>
      </c>
      <c r="EC26" s="1" t="s">
        <v>18</v>
      </c>
      <c r="ED26" s="1" t="s">
        <v>18</v>
      </c>
      <c r="EE26" s="1" t="s">
        <v>18</v>
      </c>
      <c r="EF26" s="1" t="s">
        <v>18</v>
      </c>
      <c r="EG26" s="1" t="s">
        <v>18</v>
      </c>
      <c r="EH26" s="1" t="s">
        <v>18</v>
      </c>
      <c r="EI26" s="1" t="s">
        <v>18</v>
      </c>
      <c r="EJ26" s="1" t="s">
        <v>18</v>
      </c>
      <c r="EK26" s="1" t="s">
        <v>18</v>
      </c>
      <c r="EL26" s="1" t="s">
        <v>18</v>
      </c>
      <c r="EM26" s="1" t="s">
        <v>18</v>
      </c>
      <c r="EN26" s="1" t="s">
        <v>18</v>
      </c>
      <c r="EO26" s="1" t="s">
        <v>18</v>
      </c>
      <c r="EP26" s="1" t="s">
        <v>18</v>
      </c>
      <c r="EQ26" s="1" t="s">
        <v>18</v>
      </c>
      <c r="ER26" s="1" t="s">
        <v>18</v>
      </c>
      <c r="ES26" s="1" t="s">
        <v>18</v>
      </c>
      <c r="ET26" s="1" t="s">
        <v>18</v>
      </c>
      <c r="EU26" s="1" t="s">
        <v>18</v>
      </c>
      <c r="EV26" s="1" t="s">
        <v>18</v>
      </c>
      <c r="EW26" s="1" t="s">
        <v>18</v>
      </c>
      <c r="EX26" s="1" t="s">
        <v>18</v>
      </c>
      <c r="EY26" s="1" t="s">
        <v>18</v>
      </c>
      <c r="EZ26" s="1" t="s">
        <v>18</v>
      </c>
      <c r="FA26" s="1" t="s">
        <v>18</v>
      </c>
      <c r="FB26" s="1" t="s">
        <v>18</v>
      </c>
      <c r="FC26" s="1" t="s">
        <v>18</v>
      </c>
      <c r="FD26" s="1" t="s">
        <v>18</v>
      </c>
      <c r="FE26" s="1" t="s">
        <v>18</v>
      </c>
      <c r="FF26" s="1" t="s">
        <v>18</v>
      </c>
      <c r="FG26" s="1" t="s">
        <v>18</v>
      </c>
      <c r="FH26" s="1" t="s">
        <v>18</v>
      </c>
      <c r="FI26" s="1" t="s">
        <v>18</v>
      </c>
      <c r="GK26" s="1" t="s">
        <v>18</v>
      </c>
      <c r="GP26" s="1" t="s">
        <v>4</v>
      </c>
      <c r="GQ26" s="1" t="s">
        <v>3</v>
      </c>
      <c r="GR26" s="1" t="s">
        <v>2</v>
      </c>
      <c r="GS26" s="1" t="s">
        <v>2</v>
      </c>
      <c r="GT26" s="1" t="s">
        <v>2</v>
      </c>
      <c r="GU26" s="1" t="s">
        <v>2</v>
      </c>
      <c r="GV26" s="1" t="s">
        <v>3</v>
      </c>
      <c r="GW26" s="1" t="s">
        <v>18</v>
      </c>
      <c r="HT26" s="1" t="s">
        <v>18</v>
      </c>
      <c r="IC26" s="1" t="s">
        <v>18</v>
      </c>
      <c r="IG26" s="1" t="s">
        <v>4</v>
      </c>
      <c r="IH26" s="1" t="s">
        <v>4</v>
      </c>
      <c r="II26" s="1" t="s">
        <v>18</v>
      </c>
      <c r="IJ26" s="1" t="s">
        <v>18</v>
      </c>
      <c r="IK26" s="1" t="s">
        <v>18</v>
      </c>
      <c r="IL26" s="1" t="s">
        <v>18</v>
      </c>
      <c r="IM26" s="1" t="s">
        <v>18</v>
      </c>
      <c r="IN26" s="1" t="s">
        <v>18</v>
      </c>
      <c r="IO26" s="1" t="s">
        <v>9</v>
      </c>
      <c r="IP26" s="1" t="s">
        <v>9</v>
      </c>
      <c r="IQ26" s="1" t="s">
        <v>6</v>
      </c>
      <c r="IR26" s="1" t="s">
        <v>9</v>
      </c>
      <c r="IS26" s="1" t="s">
        <v>6</v>
      </c>
      <c r="IT26" s="1" t="s">
        <v>6</v>
      </c>
      <c r="IU26" s="1" t="s">
        <v>5</v>
      </c>
      <c r="IV26" s="1" t="s">
        <v>9</v>
      </c>
      <c r="IW26" s="1" t="s">
        <v>8</v>
      </c>
      <c r="IX26" s="1" t="s">
        <v>9</v>
      </c>
      <c r="IY26" s="1" t="s">
        <v>18</v>
      </c>
      <c r="JG26" s="1" t="s">
        <v>1</v>
      </c>
      <c r="JH26" s="1" t="s">
        <v>2</v>
      </c>
      <c r="JI26" s="1" t="s">
        <v>54</v>
      </c>
      <c r="JJ26" s="1" t="s">
        <v>54</v>
      </c>
      <c r="JK26" s="1" t="s">
        <v>52</v>
      </c>
      <c r="JL26" s="1" t="s">
        <v>52</v>
      </c>
      <c r="JM26" s="1" t="s">
        <v>54</v>
      </c>
      <c r="JN26" s="1" t="s">
        <v>54</v>
      </c>
      <c r="JO26" s="1" t="s">
        <v>54</v>
      </c>
      <c r="JP26" s="1" t="s">
        <v>54</v>
      </c>
      <c r="JQ26" s="1" t="s">
        <v>18</v>
      </c>
      <c r="JV26" s="1" t="s">
        <v>18</v>
      </c>
      <c r="KA26" s="1" t="s">
        <v>18</v>
      </c>
      <c r="KF26" s="1" t="s">
        <v>2</v>
      </c>
      <c r="KG26" s="1" t="s">
        <v>2</v>
      </c>
      <c r="KH26" s="1" t="s">
        <v>52</v>
      </c>
      <c r="KI26" s="1" t="s">
        <v>52</v>
      </c>
      <c r="KJ26" s="1" t="s">
        <v>1</v>
      </c>
      <c r="KK26" s="1" t="s">
        <v>1</v>
      </c>
      <c r="KL26" s="1" t="s">
        <v>4</v>
      </c>
      <c r="KM26" s="1" t="s">
        <v>52</v>
      </c>
      <c r="KN26" s="1" t="s">
        <v>52</v>
      </c>
      <c r="KO26" s="1" t="s">
        <v>52</v>
      </c>
      <c r="KP26" s="1" t="s">
        <v>18</v>
      </c>
    </row>
    <row r="27" spans="1:302" x14ac:dyDescent="0.2">
      <c r="A27" s="1" t="s">
        <v>0</v>
      </c>
      <c r="B27" s="1" t="s">
        <v>12</v>
      </c>
      <c r="C27" s="1" t="s">
        <v>55</v>
      </c>
      <c r="D27" s="1" t="s">
        <v>1</v>
      </c>
      <c r="E27" s="1" t="s">
        <v>1</v>
      </c>
      <c r="F27" s="1" t="s">
        <v>3</v>
      </c>
      <c r="G27" s="1" t="s">
        <v>1</v>
      </c>
      <c r="H27" s="1" t="s">
        <v>1</v>
      </c>
      <c r="I27" s="1" t="s">
        <v>4</v>
      </c>
      <c r="J27" s="1" t="s">
        <v>1</v>
      </c>
      <c r="K27" s="1" t="s">
        <v>1</v>
      </c>
      <c r="L27" s="1" t="s">
        <v>3</v>
      </c>
      <c r="M27" s="1" t="s">
        <v>3</v>
      </c>
      <c r="N27" s="1" t="s">
        <v>3</v>
      </c>
      <c r="O27" s="1" t="s">
        <v>1</v>
      </c>
      <c r="P27" s="1" t="s">
        <v>1</v>
      </c>
      <c r="Q27" s="1" t="s">
        <v>1</v>
      </c>
      <c r="R27" s="1" t="s">
        <v>1</v>
      </c>
      <c r="S27" s="1" t="s">
        <v>1</v>
      </c>
      <c r="T27" s="1" t="s">
        <v>1</v>
      </c>
      <c r="U27" s="1" t="s">
        <v>4</v>
      </c>
      <c r="V27" s="1" t="s">
        <v>1</v>
      </c>
      <c r="W27" s="1" t="s">
        <v>1</v>
      </c>
      <c r="X27" s="1" t="s">
        <v>3</v>
      </c>
      <c r="Y27" s="1" t="s">
        <v>3</v>
      </c>
      <c r="Z27" s="1" t="s">
        <v>1</v>
      </c>
      <c r="AA27" s="1" t="s">
        <v>1</v>
      </c>
      <c r="AB27" s="1" t="s">
        <v>1</v>
      </c>
      <c r="AC27" s="1" t="s">
        <v>1</v>
      </c>
      <c r="AD27" s="1" t="s">
        <v>3</v>
      </c>
      <c r="AE27" s="1" t="s">
        <v>3</v>
      </c>
      <c r="AF27" s="1" t="s">
        <v>18</v>
      </c>
      <c r="AM27" s="1" t="s">
        <v>4</v>
      </c>
      <c r="AN27" s="1" t="s">
        <v>3</v>
      </c>
      <c r="AO27" s="1" t="s">
        <v>3</v>
      </c>
      <c r="AP27" s="1" t="s">
        <v>1</v>
      </c>
      <c r="AQ27" s="1" t="s">
        <v>1</v>
      </c>
      <c r="AR27" s="1" t="s">
        <v>1</v>
      </c>
      <c r="AS27" s="1" t="s">
        <v>1</v>
      </c>
      <c r="AT27" s="1" t="s">
        <v>3</v>
      </c>
      <c r="AU27" s="1" t="s">
        <v>1</v>
      </c>
      <c r="AV27" s="1" t="s">
        <v>3</v>
      </c>
      <c r="AW27" s="1" t="s">
        <v>3</v>
      </c>
      <c r="AX27" s="1" t="s">
        <v>1</v>
      </c>
      <c r="AY27" s="1" t="s">
        <v>1</v>
      </c>
      <c r="AZ27" s="1" t="s">
        <v>1</v>
      </c>
      <c r="BA27" s="1" t="s">
        <v>1</v>
      </c>
      <c r="BB27" s="1" t="s">
        <v>1</v>
      </c>
      <c r="BC27" s="1" t="s">
        <v>3</v>
      </c>
      <c r="BD27" s="1" t="s">
        <v>3</v>
      </c>
      <c r="BE27" s="1" t="s">
        <v>1</v>
      </c>
      <c r="BF27" s="1" t="s">
        <v>1</v>
      </c>
      <c r="BG27" s="1" t="s">
        <v>2</v>
      </c>
      <c r="BH27" s="1" t="s">
        <v>2</v>
      </c>
      <c r="BI27" s="1" t="s">
        <v>4</v>
      </c>
      <c r="BJ27" s="1" t="s">
        <v>3</v>
      </c>
      <c r="BK27" s="1" t="s">
        <v>3</v>
      </c>
      <c r="BL27" s="1" t="s">
        <v>1</v>
      </c>
      <c r="BM27" s="1" t="s">
        <v>3</v>
      </c>
      <c r="BN27" s="1" t="s">
        <v>1</v>
      </c>
      <c r="BO27" s="1" t="s">
        <v>1</v>
      </c>
      <c r="BP27" s="1" t="s">
        <v>3</v>
      </c>
      <c r="BQ27" s="1" t="s">
        <v>3</v>
      </c>
      <c r="BR27" s="1" t="s">
        <v>3</v>
      </c>
      <c r="BS27" s="1" t="s">
        <v>4</v>
      </c>
      <c r="BT27" s="1" t="s">
        <v>4</v>
      </c>
      <c r="BU27" s="1" t="s">
        <v>18</v>
      </c>
      <c r="BV27" s="1" t="s">
        <v>18</v>
      </c>
      <c r="BW27" s="1" t="s">
        <v>18</v>
      </c>
      <c r="BX27" s="1" t="s">
        <v>18</v>
      </c>
      <c r="BY27" s="1" t="s">
        <v>18</v>
      </c>
      <c r="BZ27" s="1" t="s">
        <v>18</v>
      </c>
      <c r="CA27" s="1" t="s">
        <v>18</v>
      </c>
      <c r="CB27" s="1" t="s">
        <v>18</v>
      </c>
      <c r="CC27" s="1" t="s">
        <v>18</v>
      </c>
      <c r="CD27" s="1" t="s">
        <v>18</v>
      </c>
      <c r="CE27" s="1" t="s">
        <v>18</v>
      </c>
      <c r="CF27" s="1" t="s">
        <v>18</v>
      </c>
      <c r="CG27" s="1" t="s">
        <v>18</v>
      </c>
      <c r="CH27" s="1" t="s">
        <v>18</v>
      </c>
      <c r="CI27" s="1" t="s">
        <v>18</v>
      </c>
      <c r="CJ27" s="1" t="s">
        <v>18</v>
      </c>
      <c r="CK27" s="1" t="s">
        <v>18</v>
      </c>
      <c r="CL27" s="1" t="s">
        <v>18</v>
      </c>
      <c r="CM27" s="1" t="s">
        <v>18</v>
      </c>
      <c r="CN27" s="1" t="s">
        <v>18</v>
      </c>
      <c r="CO27" s="1" t="s">
        <v>18</v>
      </c>
      <c r="CP27" s="1" t="s">
        <v>18</v>
      </c>
      <c r="CQ27" s="1" t="s">
        <v>18</v>
      </c>
      <c r="CR27" s="1" t="s">
        <v>18</v>
      </c>
      <c r="CS27" s="1" t="s">
        <v>18</v>
      </c>
      <c r="CT27" s="1" t="s">
        <v>18</v>
      </c>
      <c r="CU27" s="1" t="s">
        <v>18</v>
      </c>
      <c r="CV27" s="1" t="s">
        <v>18</v>
      </c>
      <c r="CW27" s="1" t="s">
        <v>18</v>
      </c>
      <c r="CX27" s="1" t="s">
        <v>18</v>
      </c>
      <c r="CY27" s="1" t="s">
        <v>18</v>
      </c>
      <c r="CZ27" s="1" t="s">
        <v>18</v>
      </c>
      <c r="DA27" s="1" t="s">
        <v>18</v>
      </c>
      <c r="DB27" s="1" t="s">
        <v>18</v>
      </c>
      <c r="DC27" s="1" t="s">
        <v>18</v>
      </c>
      <c r="DD27" s="1" t="s">
        <v>18</v>
      </c>
      <c r="DE27" s="1" t="s">
        <v>18</v>
      </c>
      <c r="DF27" s="1" t="s">
        <v>18</v>
      </c>
      <c r="DG27" s="1" t="s">
        <v>18</v>
      </c>
      <c r="DH27" s="1" t="s">
        <v>18</v>
      </c>
      <c r="DI27" s="1" t="s">
        <v>18</v>
      </c>
      <c r="DJ27" s="1" t="s">
        <v>18</v>
      </c>
      <c r="DK27" s="1" t="s">
        <v>18</v>
      </c>
      <c r="DL27" s="1" t="s">
        <v>18</v>
      </c>
      <c r="DM27" s="1" t="s">
        <v>18</v>
      </c>
      <c r="DN27" s="1" t="s">
        <v>18</v>
      </c>
      <c r="DO27" s="1" t="s">
        <v>18</v>
      </c>
      <c r="DP27" s="1" t="s">
        <v>18</v>
      </c>
      <c r="DQ27" s="1" t="s">
        <v>18</v>
      </c>
      <c r="DR27" s="1" t="s">
        <v>18</v>
      </c>
      <c r="DS27" s="1" t="s">
        <v>18</v>
      </c>
      <c r="DT27" s="1" t="s">
        <v>18</v>
      </c>
      <c r="DU27" s="1" t="s">
        <v>18</v>
      </c>
      <c r="DV27" s="1" t="s">
        <v>18</v>
      </c>
      <c r="DW27" s="1" t="s">
        <v>18</v>
      </c>
      <c r="DX27" s="1" t="s">
        <v>18</v>
      </c>
      <c r="DY27" s="1" t="s">
        <v>18</v>
      </c>
      <c r="DZ27" s="1" t="s">
        <v>4</v>
      </c>
      <c r="EA27" s="1" t="s">
        <v>18</v>
      </c>
      <c r="EB27" s="1" t="s">
        <v>18</v>
      </c>
      <c r="EC27" s="1" t="s">
        <v>18</v>
      </c>
      <c r="ED27" s="1" t="s">
        <v>18</v>
      </c>
      <c r="EE27" s="1" t="s">
        <v>18</v>
      </c>
      <c r="EF27" s="1" t="s">
        <v>18</v>
      </c>
      <c r="EG27" s="1" t="s">
        <v>18</v>
      </c>
      <c r="EH27" s="1" t="s">
        <v>18</v>
      </c>
      <c r="EI27" s="1" t="s">
        <v>18</v>
      </c>
      <c r="EJ27" s="1" t="s">
        <v>18</v>
      </c>
      <c r="EK27" s="1" t="s">
        <v>18</v>
      </c>
      <c r="EL27" s="1" t="s">
        <v>18</v>
      </c>
      <c r="EM27" s="1" t="s">
        <v>18</v>
      </c>
      <c r="EN27" s="1" t="s">
        <v>18</v>
      </c>
      <c r="EO27" s="1" t="s">
        <v>18</v>
      </c>
      <c r="EP27" s="1" t="s">
        <v>18</v>
      </c>
      <c r="EQ27" s="1" t="s">
        <v>18</v>
      </c>
      <c r="ER27" s="1" t="s">
        <v>18</v>
      </c>
      <c r="ES27" s="1" t="s">
        <v>18</v>
      </c>
      <c r="ET27" s="1" t="s">
        <v>18</v>
      </c>
      <c r="EU27" s="1" t="s">
        <v>18</v>
      </c>
      <c r="EV27" s="1" t="s">
        <v>18</v>
      </c>
      <c r="EW27" s="1" t="s">
        <v>18</v>
      </c>
      <c r="EX27" s="1" t="s">
        <v>18</v>
      </c>
      <c r="EY27" s="1" t="s">
        <v>18</v>
      </c>
      <c r="EZ27" s="1" t="s">
        <v>18</v>
      </c>
      <c r="FA27" s="1" t="s">
        <v>18</v>
      </c>
      <c r="FB27" s="1" t="s">
        <v>18</v>
      </c>
      <c r="FC27" s="1" t="s">
        <v>18</v>
      </c>
      <c r="FD27" s="1" t="s">
        <v>18</v>
      </c>
      <c r="FE27" s="1" t="s">
        <v>18</v>
      </c>
      <c r="FF27" s="1" t="s">
        <v>18</v>
      </c>
      <c r="FG27" s="1" t="s">
        <v>18</v>
      </c>
      <c r="FH27" s="1" t="s">
        <v>18</v>
      </c>
      <c r="FI27" s="1" t="s">
        <v>18</v>
      </c>
      <c r="FJ27" s="1" t="s">
        <v>3</v>
      </c>
      <c r="FK27" s="1" t="s">
        <v>3</v>
      </c>
      <c r="FL27" s="1" t="s">
        <v>3</v>
      </c>
      <c r="FM27" s="1" t="s">
        <v>3</v>
      </c>
      <c r="FN27" s="1" t="s">
        <v>3</v>
      </c>
      <c r="FO27" s="1" t="s">
        <v>3</v>
      </c>
      <c r="FP27" s="1" t="s">
        <v>3</v>
      </c>
      <c r="FQ27" s="1" t="s">
        <v>3</v>
      </c>
      <c r="FR27" s="1" t="s">
        <v>3</v>
      </c>
      <c r="FS27" s="1" t="s">
        <v>2</v>
      </c>
      <c r="FT27" s="1" t="s">
        <v>1</v>
      </c>
      <c r="FU27" s="1" t="s">
        <v>1</v>
      </c>
      <c r="FV27" s="1" t="s">
        <v>1</v>
      </c>
      <c r="FW27" s="1" t="s">
        <v>1</v>
      </c>
      <c r="FX27" s="1" t="s">
        <v>3</v>
      </c>
      <c r="FY27" s="1" t="s">
        <v>3</v>
      </c>
      <c r="FZ27" s="1" t="s">
        <v>3</v>
      </c>
      <c r="GA27" s="1" t="s">
        <v>3</v>
      </c>
      <c r="GB27" s="1" t="s">
        <v>3</v>
      </c>
      <c r="GC27" s="1" t="s">
        <v>3</v>
      </c>
      <c r="GD27" s="1" t="s">
        <v>3</v>
      </c>
      <c r="GE27" s="1" t="s">
        <v>3</v>
      </c>
      <c r="GF27" s="1" t="s">
        <v>3</v>
      </c>
      <c r="GG27" s="1" t="s">
        <v>3</v>
      </c>
      <c r="GH27" s="1" t="s">
        <v>3</v>
      </c>
      <c r="GI27" s="1" t="s">
        <v>3</v>
      </c>
      <c r="GJ27" s="1" t="s">
        <v>3</v>
      </c>
      <c r="GK27" s="1" t="s">
        <v>18</v>
      </c>
      <c r="GP27" s="1" t="s">
        <v>18</v>
      </c>
      <c r="GW27" s="1" t="s">
        <v>18</v>
      </c>
      <c r="HT27" s="1" t="s">
        <v>18</v>
      </c>
      <c r="IC27" s="1" t="s">
        <v>18</v>
      </c>
      <c r="IG27" s="1" t="s">
        <v>4</v>
      </c>
      <c r="IH27" s="1" t="s">
        <v>4</v>
      </c>
      <c r="II27" s="1" t="s">
        <v>18</v>
      </c>
      <c r="IJ27" s="1" t="s">
        <v>4</v>
      </c>
      <c r="IK27" s="1" t="s">
        <v>18</v>
      </c>
      <c r="IL27" s="1" t="s">
        <v>18</v>
      </c>
      <c r="IM27" s="1" t="s">
        <v>18</v>
      </c>
      <c r="IN27" s="1" t="s">
        <v>18</v>
      </c>
      <c r="IO27" s="1" t="s">
        <v>9</v>
      </c>
      <c r="IP27" s="1" t="s">
        <v>5</v>
      </c>
      <c r="IQ27" s="1" t="s">
        <v>5</v>
      </c>
      <c r="IR27" s="1" t="s">
        <v>5</v>
      </c>
      <c r="IS27" s="1" t="s">
        <v>9</v>
      </c>
      <c r="IT27" s="1" t="s">
        <v>5</v>
      </c>
      <c r="IU27" s="1" t="s">
        <v>9</v>
      </c>
      <c r="IV27" s="1" t="s">
        <v>5</v>
      </c>
      <c r="IW27" s="1" t="s">
        <v>5</v>
      </c>
      <c r="IX27" s="1" t="s">
        <v>9</v>
      </c>
      <c r="IY27" s="1" t="s">
        <v>18</v>
      </c>
      <c r="JG27" s="1" t="s">
        <v>3</v>
      </c>
      <c r="JH27" s="1" t="s">
        <v>3</v>
      </c>
      <c r="JI27" s="1" t="s">
        <v>54</v>
      </c>
      <c r="JJ27" s="1" t="s">
        <v>54</v>
      </c>
      <c r="JK27" s="1" t="s">
        <v>3</v>
      </c>
      <c r="JL27" s="1" t="s">
        <v>1</v>
      </c>
      <c r="JM27" s="1" t="s">
        <v>1</v>
      </c>
      <c r="JN27" s="1" t="s">
        <v>54</v>
      </c>
      <c r="JO27" s="1" t="s">
        <v>2</v>
      </c>
      <c r="JP27" s="1" t="s">
        <v>2</v>
      </c>
      <c r="JQ27" s="1" t="s">
        <v>18</v>
      </c>
      <c r="JV27" s="1" t="s">
        <v>18</v>
      </c>
      <c r="KA27" s="1" t="s">
        <v>18</v>
      </c>
      <c r="KF27" s="1" t="s">
        <v>54</v>
      </c>
      <c r="KG27" s="1" t="s">
        <v>54</v>
      </c>
      <c r="KH27" s="1" t="s">
        <v>54</v>
      </c>
      <c r="KI27" s="1" t="s">
        <v>2</v>
      </c>
      <c r="KJ27" s="1" t="s">
        <v>1</v>
      </c>
      <c r="KK27" s="1" t="s">
        <v>1</v>
      </c>
      <c r="KL27" s="1" t="s">
        <v>18</v>
      </c>
      <c r="KP27" s="1" t="s">
        <v>18</v>
      </c>
    </row>
    <row r="28" spans="1:302" x14ac:dyDescent="0.2">
      <c r="A28" s="1" t="s">
        <v>11</v>
      </c>
      <c r="B28" s="1" t="s">
        <v>12</v>
      </c>
      <c r="C28" s="1" t="s">
        <v>55</v>
      </c>
      <c r="D28" s="1" t="s">
        <v>3</v>
      </c>
      <c r="E28" s="1" t="s">
        <v>3</v>
      </c>
      <c r="F28" s="1" t="s">
        <v>3</v>
      </c>
      <c r="G28" s="1" t="s">
        <v>3</v>
      </c>
      <c r="H28" s="1" t="s">
        <v>3</v>
      </c>
      <c r="I28" s="1" t="s">
        <v>18</v>
      </c>
      <c r="U28" s="1" t="s">
        <v>18</v>
      </c>
      <c r="AF28" s="1" t="s">
        <v>18</v>
      </c>
      <c r="AM28" s="1" t="s">
        <v>18</v>
      </c>
      <c r="BI28" s="1" t="s">
        <v>18</v>
      </c>
      <c r="BS28" s="1" t="s">
        <v>18</v>
      </c>
      <c r="BT28" s="1" t="s">
        <v>18</v>
      </c>
      <c r="BU28" s="1" t="s">
        <v>18</v>
      </c>
      <c r="BV28" s="1" t="s">
        <v>18</v>
      </c>
      <c r="BW28" s="1" t="s">
        <v>18</v>
      </c>
      <c r="BX28" s="1" t="s">
        <v>18</v>
      </c>
      <c r="BY28" s="1" t="s">
        <v>18</v>
      </c>
      <c r="BZ28" s="1" t="s">
        <v>18</v>
      </c>
      <c r="CA28" s="1" t="s">
        <v>18</v>
      </c>
      <c r="CB28" s="1" t="s">
        <v>18</v>
      </c>
      <c r="CC28" s="1" t="s">
        <v>18</v>
      </c>
      <c r="CD28" s="1" t="s">
        <v>18</v>
      </c>
      <c r="CE28" s="1" t="s">
        <v>18</v>
      </c>
      <c r="CF28" s="1" t="s">
        <v>18</v>
      </c>
      <c r="CG28" s="1" t="s">
        <v>18</v>
      </c>
      <c r="CH28" s="1" t="s">
        <v>18</v>
      </c>
      <c r="CI28" s="1" t="s">
        <v>18</v>
      </c>
      <c r="CJ28" s="1" t="s">
        <v>18</v>
      </c>
      <c r="CK28" s="1" t="s">
        <v>18</v>
      </c>
      <c r="CL28" s="1" t="s">
        <v>18</v>
      </c>
      <c r="CM28" s="1" t="s">
        <v>18</v>
      </c>
      <c r="CN28" s="1" t="s">
        <v>18</v>
      </c>
      <c r="CO28" s="1" t="s">
        <v>18</v>
      </c>
      <c r="CP28" s="1" t="s">
        <v>18</v>
      </c>
      <c r="CQ28" s="1" t="s">
        <v>18</v>
      </c>
      <c r="CR28" s="1" t="s">
        <v>18</v>
      </c>
      <c r="CS28" s="1" t="s">
        <v>18</v>
      </c>
      <c r="CT28" s="1" t="s">
        <v>18</v>
      </c>
      <c r="CU28" s="1" t="s">
        <v>18</v>
      </c>
      <c r="CV28" s="1" t="s">
        <v>18</v>
      </c>
      <c r="CW28" s="1" t="s">
        <v>18</v>
      </c>
      <c r="CX28" s="1" t="s">
        <v>18</v>
      </c>
      <c r="CY28" s="1" t="s">
        <v>18</v>
      </c>
      <c r="CZ28" s="1" t="s">
        <v>18</v>
      </c>
      <c r="DA28" s="1" t="s">
        <v>18</v>
      </c>
      <c r="DB28" s="1" t="s">
        <v>18</v>
      </c>
      <c r="DC28" s="1" t="s">
        <v>18</v>
      </c>
      <c r="DD28" s="1" t="s">
        <v>18</v>
      </c>
      <c r="DE28" s="1" t="s">
        <v>18</v>
      </c>
      <c r="DF28" s="1" t="s">
        <v>18</v>
      </c>
      <c r="DG28" s="1" t="s">
        <v>18</v>
      </c>
      <c r="DH28" s="1" t="s">
        <v>18</v>
      </c>
      <c r="DI28" s="1" t="s">
        <v>18</v>
      </c>
      <c r="DJ28" s="1" t="s">
        <v>18</v>
      </c>
      <c r="DK28" s="1" t="s">
        <v>18</v>
      </c>
      <c r="DL28" s="1" t="s">
        <v>18</v>
      </c>
      <c r="DM28" s="1" t="s">
        <v>18</v>
      </c>
      <c r="DN28" s="1" t="s">
        <v>18</v>
      </c>
      <c r="DO28" s="1" t="s">
        <v>18</v>
      </c>
      <c r="DP28" s="1" t="s">
        <v>18</v>
      </c>
      <c r="DQ28" s="1" t="s">
        <v>18</v>
      </c>
      <c r="DR28" s="1" t="s">
        <v>18</v>
      </c>
      <c r="DS28" s="1" t="s">
        <v>18</v>
      </c>
      <c r="DT28" s="1" t="s">
        <v>18</v>
      </c>
      <c r="DU28" s="1" t="s">
        <v>18</v>
      </c>
      <c r="DV28" s="1" t="s">
        <v>18</v>
      </c>
      <c r="DW28" s="1" t="s">
        <v>18</v>
      </c>
      <c r="DX28" s="1" t="s">
        <v>18</v>
      </c>
      <c r="DY28" s="1" t="s">
        <v>18</v>
      </c>
      <c r="DZ28" s="1" t="s">
        <v>18</v>
      </c>
      <c r="EA28" s="1" t="s">
        <v>18</v>
      </c>
      <c r="EB28" s="1" t="s">
        <v>18</v>
      </c>
      <c r="EC28" s="1" t="s">
        <v>18</v>
      </c>
      <c r="ED28" s="1" t="s">
        <v>18</v>
      </c>
      <c r="EE28" s="1" t="s">
        <v>18</v>
      </c>
      <c r="EF28" s="1" t="s">
        <v>18</v>
      </c>
      <c r="EG28" s="1" t="s">
        <v>18</v>
      </c>
      <c r="EH28" s="1" t="s">
        <v>18</v>
      </c>
      <c r="EI28" s="1" t="s">
        <v>18</v>
      </c>
      <c r="EJ28" s="1" t="s">
        <v>18</v>
      </c>
      <c r="EK28" s="1" t="s">
        <v>18</v>
      </c>
      <c r="EL28" s="1" t="s">
        <v>18</v>
      </c>
      <c r="EM28" s="1" t="s">
        <v>18</v>
      </c>
      <c r="EN28" s="1" t="s">
        <v>18</v>
      </c>
      <c r="EO28" s="1" t="s">
        <v>18</v>
      </c>
      <c r="EP28" s="1" t="s">
        <v>18</v>
      </c>
      <c r="EQ28" s="1" t="s">
        <v>18</v>
      </c>
      <c r="ER28" s="1" t="s">
        <v>18</v>
      </c>
      <c r="ES28" s="1" t="s">
        <v>18</v>
      </c>
      <c r="ET28" s="1" t="s">
        <v>18</v>
      </c>
      <c r="EU28" s="1" t="s">
        <v>18</v>
      </c>
      <c r="EV28" s="1" t="s">
        <v>18</v>
      </c>
      <c r="EW28" s="1" t="s">
        <v>18</v>
      </c>
      <c r="EX28" s="1" t="s">
        <v>18</v>
      </c>
      <c r="EY28" s="1" t="s">
        <v>18</v>
      </c>
      <c r="EZ28" s="1" t="s">
        <v>18</v>
      </c>
      <c r="FA28" s="1" t="s">
        <v>18</v>
      </c>
      <c r="FB28" s="1" t="s">
        <v>18</v>
      </c>
      <c r="FC28" s="1" t="s">
        <v>18</v>
      </c>
      <c r="FD28" s="1" t="s">
        <v>18</v>
      </c>
      <c r="FE28" s="1" t="s">
        <v>18</v>
      </c>
      <c r="FF28" s="1" t="s">
        <v>18</v>
      </c>
      <c r="FG28" s="1" t="s">
        <v>18</v>
      </c>
      <c r="FH28" s="1" t="s">
        <v>18</v>
      </c>
      <c r="FI28" s="1" t="s">
        <v>18</v>
      </c>
      <c r="GK28" s="1" t="s">
        <v>18</v>
      </c>
      <c r="GP28" s="1" t="s">
        <v>18</v>
      </c>
      <c r="GW28" s="1" t="s">
        <v>18</v>
      </c>
      <c r="HT28" s="1" t="s">
        <v>18</v>
      </c>
      <c r="IC28" s="1" t="s">
        <v>4</v>
      </c>
      <c r="ID28" s="1" t="s">
        <v>3</v>
      </c>
      <c r="IE28" s="1" t="s">
        <v>3</v>
      </c>
      <c r="IF28" s="1" t="s">
        <v>3</v>
      </c>
      <c r="IG28" s="1" t="s">
        <v>18</v>
      </c>
      <c r="IH28" s="1" t="s">
        <v>18</v>
      </c>
      <c r="II28" s="1" t="s">
        <v>18</v>
      </c>
      <c r="IJ28" s="1" t="s">
        <v>18</v>
      </c>
      <c r="IK28" s="1" t="s">
        <v>18</v>
      </c>
      <c r="IL28" s="1" t="s">
        <v>18</v>
      </c>
      <c r="IM28" s="1" t="s">
        <v>4</v>
      </c>
      <c r="IN28" s="1" t="s">
        <v>18</v>
      </c>
      <c r="IO28" s="1" t="s">
        <v>9</v>
      </c>
      <c r="IP28" s="1" t="s">
        <v>9</v>
      </c>
      <c r="IQ28" s="1" t="s">
        <v>9</v>
      </c>
      <c r="IR28" s="1" t="s">
        <v>9</v>
      </c>
      <c r="IS28" s="1" t="s">
        <v>9</v>
      </c>
      <c r="IT28" s="1" t="s">
        <v>9</v>
      </c>
      <c r="IU28" s="1" t="s">
        <v>5</v>
      </c>
      <c r="IV28" s="1" t="s">
        <v>9</v>
      </c>
      <c r="IW28" s="1" t="s">
        <v>9</v>
      </c>
      <c r="IX28" s="1" t="s">
        <v>9</v>
      </c>
      <c r="IY28" s="1" t="s">
        <v>4</v>
      </c>
      <c r="IZ28" s="1" t="s">
        <v>3</v>
      </c>
      <c r="JA28" s="1" t="s">
        <v>3</v>
      </c>
      <c r="JB28" s="1" t="s">
        <v>3</v>
      </c>
      <c r="JC28" s="1" t="s">
        <v>1</v>
      </c>
      <c r="JD28" s="1" t="s">
        <v>3</v>
      </c>
      <c r="JE28" s="1" t="s">
        <v>53</v>
      </c>
      <c r="JF28" s="1" t="s">
        <v>53</v>
      </c>
      <c r="JG28" s="1" t="s">
        <v>3</v>
      </c>
      <c r="JH28" s="1" t="s">
        <v>3</v>
      </c>
      <c r="JI28" s="1" t="s">
        <v>54</v>
      </c>
      <c r="JJ28" s="1" t="s">
        <v>54</v>
      </c>
      <c r="JK28" s="1" t="s">
        <v>3</v>
      </c>
      <c r="JL28" s="1" t="s">
        <v>3</v>
      </c>
      <c r="JM28" s="1" t="s">
        <v>3</v>
      </c>
      <c r="JN28" s="1" t="s">
        <v>7</v>
      </c>
      <c r="JO28" s="1" t="s">
        <v>1</v>
      </c>
      <c r="JP28" s="1" t="s">
        <v>1</v>
      </c>
      <c r="JQ28" s="1" t="s">
        <v>18</v>
      </c>
      <c r="JV28" s="1" t="s">
        <v>18</v>
      </c>
      <c r="KA28" s="1" t="s">
        <v>18</v>
      </c>
      <c r="KF28" s="1" t="s">
        <v>3</v>
      </c>
      <c r="KG28" s="1" t="s">
        <v>3</v>
      </c>
      <c r="KH28" s="1" t="s">
        <v>1</v>
      </c>
      <c r="KI28" s="1" t="s">
        <v>1</v>
      </c>
      <c r="KJ28" s="1" t="s">
        <v>3</v>
      </c>
      <c r="KK28" s="1" t="s">
        <v>3</v>
      </c>
      <c r="KL28" s="1" t="s">
        <v>4</v>
      </c>
      <c r="KM28" s="1" t="s">
        <v>3</v>
      </c>
      <c r="KN28" s="1" t="s">
        <v>1</v>
      </c>
      <c r="KO28" s="1" t="s">
        <v>3</v>
      </c>
      <c r="KP28" s="1" t="s">
        <v>18</v>
      </c>
    </row>
    <row r="29" spans="1:302" x14ac:dyDescent="0.2">
      <c r="A29" s="1" t="s">
        <v>11</v>
      </c>
      <c r="B29" s="1" t="s">
        <v>12</v>
      </c>
      <c r="C29" s="1" t="s">
        <v>55</v>
      </c>
      <c r="D29" s="1" t="s">
        <v>3</v>
      </c>
      <c r="E29" s="1" t="s">
        <v>3</v>
      </c>
      <c r="F29" s="1" t="s">
        <v>3</v>
      </c>
      <c r="G29" s="1" t="s">
        <v>3</v>
      </c>
      <c r="H29" s="1" t="s">
        <v>3</v>
      </c>
      <c r="I29" s="1" t="s">
        <v>18</v>
      </c>
      <c r="U29" s="1" t="s">
        <v>18</v>
      </c>
      <c r="AF29" s="1" t="s">
        <v>18</v>
      </c>
      <c r="AM29" s="1" t="s">
        <v>18</v>
      </c>
      <c r="BI29" s="1" t="s">
        <v>18</v>
      </c>
      <c r="BS29" s="1" t="s">
        <v>18</v>
      </c>
      <c r="BT29" s="1" t="s">
        <v>18</v>
      </c>
      <c r="BU29" s="1" t="s">
        <v>18</v>
      </c>
      <c r="BV29" s="1" t="s">
        <v>18</v>
      </c>
      <c r="BW29" s="1" t="s">
        <v>18</v>
      </c>
      <c r="BX29" s="1" t="s">
        <v>18</v>
      </c>
      <c r="BY29" s="1" t="s">
        <v>18</v>
      </c>
      <c r="BZ29" s="1" t="s">
        <v>18</v>
      </c>
      <c r="CA29" s="1" t="s">
        <v>18</v>
      </c>
      <c r="CB29" s="1" t="s">
        <v>18</v>
      </c>
      <c r="CC29" s="1" t="s">
        <v>18</v>
      </c>
      <c r="CD29" s="1" t="s">
        <v>18</v>
      </c>
      <c r="CE29" s="1" t="s">
        <v>18</v>
      </c>
      <c r="CF29" s="1" t="s">
        <v>18</v>
      </c>
      <c r="CG29" s="1" t="s">
        <v>18</v>
      </c>
      <c r="CH29" s="1" t="s">
        <v>18</v>
      </c>
      <c r="CI29" s="1" t="s">
        <v>18</v>
      </c>
      <c r="CJ29" s="1" t="s">
        <v>18</v>
      </c>
      <c r="CK29" s="1" t="s">
        <v>18</v>
      </c>
      <c r="CL29" s="1" t="s">
        <v>18</v>
      </c>
      <c r="CM29" s="1" t="s">
        <v>18</v>
      </c>
      <c r="CN29" s="1" t="s">
        <v>18</v>
      </c>
      <c r="CO29" s="1" t="s">
        <v>18</v>
      </c>
      <c r="CP29" s="1" t="s">
        <v>18</v>
      </c>
      <c r="CQ29" s="1" t="s">
        <v>18</v>
      </c>
      <c r="CR29" s="1" t="s">
        <v>18</v>
      </c>
      <c r="CS29" s="1" t="s">
        <v>18</v>
      </c>
      <c r="CT29" s="1" t="s">
        <v>18</v>
      </c>
      <c r="CU29" s="1" t="s">
        <v>18</v>
      </c>
      <c r="CV29" s="1" t="s">
        <v>18</v>
      </c>
      <c r="CW29" s="1" t="s">
        <v>18</v>
      </c>
      <c r="CX29" s="1" t="s">
        <v>18</v>
      </c>
      <c r="CY29" s="1" t="s">
        <v>18</v>
      </c>
      <c r="CZ29" s="1" t="s">
        <v>18</v>
      </c>
      <c r="DA29" s="1" t="s">
        <v>18</v>
      </c>
      <c r="DB29" s="1" t="s">
        <v>18</v>
      </c>
      <c r="DC29" s="1" t="s">
        <v>18</v>
      </c>
      <c r="DD29" s="1" t="s">
        <v>18</v>
      </c>
      <c r="DE29" s="1" t="s">
        <v>18</v>
      </c>
      <c r="DF29" s="1" t="s">
        <v>18</v>
      </c>
      <c r="DG29" s="1" t="s">
        <v>18</v>
      </c>
      <c r="DH29" s="1" t="s">
        <v>18</v>
      </c>
      <c r="DI29" s="1" t="s">
        <v>18</v>
      </c>
      <c r="DJ29" s="1" t="s">
        <v>18</v>
      </c>
      <c r="DK29" s="1" t="s">
        <v>18</v>
      </c>
      <c r="DL29" s="1" t="s">
        <v>18</v>
      </c>
      <c r="DM29" s="1" t="s">
        <v>18</v>
      </c>
      <c r="DN29" s="1" t="s">
        <v>18</v>
      </c>
      <c r="DO29" s="1" t="s">
        <v>18</v>
      </c>
      <c r="DP29" s="1" t="s">
        <v>18</v>
      </c>
      <c r="DQ29" s="1" t="s">
        <v>18</v>
      </c>
      <c r="DR29" s="1" t="s">
        <v>18</v>
      </c>
      <c r="DS29" s="1" t="s">
        <v>18</v>
      </c>
      <c r="DT29" s="1" t="s">
        <v>18</v>
      </c>
      <c r="DU29" s="1" t="s">
        <v>18</v>
      </c>
      <c r="DV29" s="1" t="s">
        <v>18</v>
      </c>
      <c r="DW29" s="1" t="s">
        <v>18</v>
      </c>
      <c r="DX29" s="1" t="s">
        <v>18</v>
      </c>
      <c r="DY29" s="1" t="s">
        <v>18</v>
      </c>
      <c r="DZ29" s="1" t="s">
        <v>18</v>
      </c>
      <c r="EA29" s="1" t="s">
        <v>18</v>
      </c>
      <c r="EB29" s="1" t="s">
        <v>18</v>
      </c>
      <c r="EC29" s="1" t="s">
        <v>18</v>
      </c>
      <c r="ED29" s="1" t="s">
        <v>18</v>
      </c>
      <c r="EE29" s="1" t="s">
        <v>18</v>
      </c>
      <c r="EF29" s="1" t="s">
        <v>18</v>
      </c>
      <c r="EG29" s="1" t="s">
        <v>18</v>
      </c>
      <c r="EH29" s="1" t="s">
        <v>18</v>
      </c>
      <c r="EI29" s="1" t="s">
        <v>18</v>
      </c>
      <c r="EJ29" s="1" t="s">
        <v>18</v>
      </c>
      <c r="EK29" s="1" t="s">
        <v>18</v>
      </c>
      <c r="EL29" s="1" t="s">
        <v>18</v>
      </c>
      <c r="EM29" s="1" t="s">
        <v>18</v>
      </c>
      <c r="EN29" s="1" t="s">
        <v>18</v>
      </c>
      <c r="EO29" s="1" t="s">
        <v>18</v>
      </c>
      <c r="EP29" s="1" t="s">
        <v>18</v>
      </c>
      <c r="EQ29" s="1" t="s">
        <v>18</v>
      </c>
      <c r="ER29" s="1" t="s">
        <v>18</v>
      </c>
      <c r="ES29" s="1" t="s">
        <v>18</v>
      </c>
      <c r="ET29" s="1" t="s">
        <v>18</v>
      </c>
      <c r="EU29" s="1" t="s">
        <v>18</v>
      </c>
      <c r="EV29" s="1" t="s">
        <v>18</v>
      </c>
      <c r="EW29" s="1" t="s">
        <v>18</v>
      </c>
      <c r="EX29" s="1" t="s">
        <v>18</v>
      </c>
      <c r="EY29" s="1" t="s">
        <v>18</v>
      </c>
      <c r="EZ29" s="1" t="s">
        <v>18</v>
      </c>
      <c r="FA29" s="1" t="s">
        <v>18</v>
      </c>
      <c r="FB29" s="1" t="s">
        <v>18</v>
      </c>
      <c r="FC29" s="1" t="s">
        <v>18</v>
      </c>
      <c r="FD29" s="1" t="s">
        <v>18</v>
      </c>
      <c r="FE29" s="1" t="s">
        <v>18</v>
      </c>
      <c r="FF29" s="1" t="s">
        <v>18</v>
      </c>
      <c r="FG29" s="1" t="s">
        <v>18</v>
      </c>
      <c r="FH29" s="1" t="s">
        <v>18</v>
      </c>
      <c r="FI29" s="1" t="s">
        <v>18</v>
      </c>
      <c r="GK29" s="1" t="s">
        <v>18</v>
      </c>
      <c r="GP29" s="1" t="s">
        <v>18</v>
      </c>
      <c r="GW29" s="1" t="s">
        <v>18</v>
      </c>
      <c r="HT29" s="1" t="s">
        <v>18</v>
      </c>
      <c r="IC29" s="1" t="s">
        <v>18</v>
      </c>
      <c r="IG29" s="1" t="s">
        <v>18</v>
      </c>
      <c r="IH29" s="1" t="s">
        <v>18</v>
      </c>
      <c r="II29" s="1" t="s">
        <v>18</v>
      </c>
      <c r="IJ29" s="1" t="s">
        <v>18</v>
      </c>
      <c r="IK29" s="1" t="s">
        <v>18</v>
      </c>
      <c r="IL29" s="1" t="s">
        <v>18</v>
      </c>
      <c r="IM29" s="1" t="s">
        <v>4</v>
      </c>
      <c r="IN29" s="1" t="s">
        <v>18</v>
      </c>
      <c r="IO29" s="1" t="s">
        <v>9</v>
      </c>
      <c r="IP29" s="1" t="s">
        <v>9</v>
      </c>
      <c r="IQ29" s="1" t="s">
        <v>9</v>
      </c>
      <c r="IR29" s="1" t="s">
        <v>8</v>
      </c>
      <c r="IS29" s="1" t="s">
        <v>5</v>
      </c>
      <c r="IT29" s="1" t="s">
        <v>8</v>
      </c>
      <c r="IU29" s="1" t="s">
        <v>5</v>
      </c>
      <c r="IV29" s="1" t="s">
        <v>9</v>
      </c>
      <c r="IW29" s="1" t="s">
        <v>5</v>
      </c>
      <c r="IX29" s="1" t="s">
        <v>8</v>
      </c>
      <c r="IY29" s="1" t="s">
        <v>4</v>
      </c>
      <c r="IZ29" s="1" t="s">
        <v>1</v>
      </c>
      <c r="JA29" s="1" t="s">
        <v>2</v>
      </c>
      <c r="JB29" s="1" t="s">
        <v>1</v>
      </c>
      <c r="JC29" s="1" t="s">
        <v>1</v>
      </c>
      <c r="JD29" s="1" t="s">
        <v>1</v>
      </c>
      <c r="JE29" s="1" t="s">
        <v>1</v>
      </c>
      <c r="JF29" s="1" t="s">
        <v>1</v>
      </c>
      <c r="JG29" s="1" t="s">
        <v>52</v>
      </c>
      <c r="JH29" s="1" t="s">
        <v>52</v>
      </c>
      <c r="JI29" s="1" t="s">
        <v>52</v>
      </c>
      <c r="JJ29" s="1" t="s">
        <v>52</v>
      </c>
      <c r="JK29" s="1" t="s">
        <v>52</v>
      </c>
      <c r="JL29" s="1" t="s">
        <v>52</v>
      </c>
      <c r="JM29" s="1" t="s">
        <v>52</v>
      </c>
      <c r="JN29" s="1" t="s">
        <v>52</v>
      </c>
      <c r="JO29" s="1" t="s">
        <v>52</v>
      </c>
      <c r="JP29" s="1" t="s">
        <v>52</v>
      </c>
      <c r="JQ29" s="1" t="s">
        <v>18</v>
      </c>
      <c r="JV29" s="1" t="s">
        <v>18</v>
      </c>
      <c r="KA29" s="1" t="s">
        <v>18</v>
      </c>
      <c r="KF29" s="1" t="s">
        <v>52</v>
      </c>
      <c r="KG29" s="1" t="s">
        <v>52</v>
      </c>
      <c r="KH29" s="1" t="s">
        <v>2</v>
      </c>
      <c r="KI29" s="1" t="s">
        <v>2</v>
      </c>
      <c r="KJ29" s="1" t="s">
        <v>3</v>
      </c>
      <c r="KK29" s="1" t="s">
        <v>1</v>
      </c>
      <c r="KL29" s="1" t="s">
        <v>4</v>
      </c>
      <c r="KM29" s="1" t="s">
        <v>2</v>
      </c>
      <c r="KN29" s="1" t="s">
        <v>2</v>
      </c>
      <c r="KO29" s="1" t="s">
        <v>1</v>
      </c>
      <c r="KP29" s="1" t="s">
        <v>18</v>
      </c>
    </row>
    <row r="30" spans="1:302" x14ac:dyDescent="0.2">
      <c r="A30" s="1" t="s">
        <v>11</v>
      </c>
      <c r="B30" s="1" t="s">
        <v>12</v>
      </c>
      <c r="C30" s="1" t="s">
        <v>55</v>
      </c>
      <c r="D30" s="1" t="s">
        <v>3</v>
      </c>
      <c r="E30" s="1" t="s">
        <v>3</v>
      </c>
      <c r="F30" s="1" t="s">
        <v>3</v>
      </c>
      <c r="G30" s="1" t="s">
        <v>2</v>
      </c>
      <c r="H30" s="1" t="s">
        <v>2</v>
      </c>
      <c r="I30" s="1" t="s">
        <v>18</v>
      </c>
      <c r="U30" s="1" t="s">
        <v>18</v>
      </c>
      <c r="AF30" s="1" t="s">
        <v>4</v>
      </c>
      <c r="AG30" s="1" t="s">
        <v>3</v>
      </c>
      <c r="AH30" s="1" t="s">
        <v>3</v>
      </c>
      <c r="AI30" s="1" t="s">
        <v>3</v>
      </c>
      <c r="AJ30" s="1" t="s">
        <v>3</v>
      </c>
      <c r="AK30" s="1" t="s">
        <v>3</v>
      </c>
      <c r="AL30" s="1" t="s">
        <v>3</v>
      </c>
      <c r="AM30" s="1" t="s">
        <v>4</v>
      </c>
      <c r="AN30" s="1" t="s">
        <v>1</v>
      </c>
      <c r="AO30" s="1" t="s">
        <v>1</v>
      </c>
      <c r="AP30" s="1" t="s">
        <v>1</v>
      </c>
      <c r="AQ30" s="1" t="s">
        <v>1</v>
      </c>
      <c r="AR30" s="1" t="s">
        <v>3</v>
      </c>
      <c r="AS30" s="1" t="s">
        <v>3</v>
      </c>
      <c r="AT30" s="1" t="s">
        <v>3</v>
      </c>
      <c r="AU30" s="1" t="s">
        <v>3</v>
      </c>
      <c r="AV30" s="1" t="s">
        <v>3</v>
      </c>
      <c r="AW30" s="1" t="s">
        <v>3</v>
      </c>
      <c r="AX30" s="1" t="s">
        <v>3</v>
      </c>
      <c r="AY30" s="1" t="s">
        <v>3</v>
      </c>
      <c r="AZ30" s="1" t="s">
        <v>3</v>
      </c>
      <c r="BA30" s="1" t="s">
        <v>3</v>
      </c>
      <c r="BB30" s="1" t="s">
        <v>3</v>
      </c>
      <c r="BC30" s="1" t="s">
        <v>3</v>
      </c>
      <c r="BD30" s="1" t="s">
        <v>3</v>
      </c>
      <c r="BE30" s="1" t="s">
        <v>1</v>
      </c>
      <c r="BF30" s="1" t="s">
        <v>3</v>
      </c>
      <c r="BG30" s="1" t="s">
        <v>1</v>
      </c>
      <c r="BH30" s="1" t="s">
        <v>1</v>
      </c>
      <c r="BI30" s="1" t="s">
        <v>18</v>
      </c>
      <c r="BS30" s="1" t="s">
        <v>4</v>
      </c>
      <c r="BT30" s="1" t="s">
        <v>18</v>
      </c>
      <c r="BU30" s="1" t="s">
        <v>18</v>
      </c>
      <c r="BV30" s="1" t="s">
        <v>18</v>
      </c>
      <c r="BW30" s="1" t="s">
        <v>4</v>
      </c>
      <c r="BX30" s="1" t="s">
        <v>18</v>
      </c>
      <c r="BY30" s="1" t="s">
        <v>18</v>
      </c>
      <c r="BZ30" s="1" t="s">
        <v>18</v>
      </c>
      <c r="CA30" s="1" t="s">
        <v>18</v>
      </c>
      <c r="CB30" s="1" t="s">
        <v>18</v>
      </c>
      <c r="CC30" s="1" t="s">
        <v>18</v>
      </c>
      <c r="CD30" s="1" t="s">
        <v>18</v>
      </c>
      <c r="CE30" s="1" t="s">
        <v>18</v>
      </c>
      <c r="CF30" s="1" t="s">
        <v>18</v>
      </c>
      <c r="CG30" s="1" t="s">
        <v>18</v>
      </c>
      <c r="CH30" s="1" t="s">
        <v>18</v>
      </c>
      <c r="CI30" s="1" t="s">
        <v>18</v>
      </c>
      <c r="CJ30" s="1" t="s">
        <v>18</v>
      </c>
      <c r="CK30" s="1" t="s">
        <v>18</v>
      </c>
      <c r="CL30" s="1" t="s">
        <v>18</v>
      </c>
      <c r="CM30" s="1" t="s">
        <v>18</v>
      </c>
      <c r="CN30" s="1" t="s">
        <v>18</v>
      </c>
      <c r="CO30" s="1" t="s">
        <v>18</v>
      </c>
      <c r="CP30" s="1" t="s">
        <v>18</v>
      </c>
      <c r="CQ30" s="1" t="s">
        <v>18</v>
      </c>
      <c r="CR30" s="1" t="s">
        <v>18</v>
      </c>
      <c r="CS30" s="1" t="s">
        <v>18</v>
      </c>
      <c r="CT30" s="1" t="s">
        <v>18</v>
      </c>
      <c r="CU30" s="1" t="s">
        <v>18</v>
      </c>
      <c r="CV30" s="1" t="s">
        <v>18</v>
      </c>
      <c r="CW30" s="1" t="s">
        <v>18</v>
      </c>
      <c r="CX30" s="1" t="s">
        <v>18</v>
      </c>
      <c r="CY30" s="1" t="s">
        <v>18</v>
      </c>
      <c r="CZ30" s="1" t="s">
        <v>18</v>
      </c>
      <c r="DA30" s="1" t="s">
        <v>18</v>
      </c>
      <c r="DB30" s="1" t="s">
        <v>18</v>
      </c>
      <c r="DC30" s="1" t="s">
        <v>18</v>
      </c>
      <c r="DD30" s="1" t="s">
        <v>18</v>
      </c>
      <c r="DE30" s="1" t="s">
        <v>18</v>
      </c>
      <c r="DF30" s="1" t="s">
        <v>18</v>
      </c>
      <c r="DG30" s="1" t="s">
        <v>18</v>
      </c>
      <c r="DH30" s="1" t="s">
        <v>18</v>
      </c>
      <c r="DI30" s="1" t="s">
        <v>18</v>
      </c>
      <c r="DJ30" s="1" t="s">
        <v>18</v>
      </c>
      <c r="DK30" s="1" t="s">
        <v>18</v>
      </c>
      <c r="DL30" s="1" t="s">
        <v>18</v>
      </c>
      <c r="DM30" s="1" t="s">
        <v>18</v>
      </c>
      <c r="DN30" s="1" t="s">
        <v>18</v>
      </c>
      <c r="DO30" s="1" t="s">
        <v>18</v>
      </c>
      <c r="DP30" s="1" t="s">
        <v>18</v>
      </c>
      <c r="DQ30" s="1" t="s">
        <v>18</v>
      </c>
      <c r="DR30" s="1" t="s">
        <v>18</v>
      </c>
      <c r="DS30" s="1" t="s">
        <v>18</v>
      </c>
      <c r="DT30" s="1" t="s">
        <v>18</v>
      </c>
      <c r="DU30" s="1" t="s">
        <v>18</v>
      </c>
      <c r="DV30" s="1" t="s">
        <v>18</v>
      </c>
      <c r="DW30" s="1" t="s">
        <v>18</v>
      </c>
      <c r="DX30" s="1" t="s">
        <v>18</v>
      </c>
      <c r="DY30" s="1" t="s">
        <v>4</v>
      </c>
      <c r="DZ30" s="1" t="s">
        <v>18</v>
      </c>
      <c r="EA30" s="1" t="s">
        <v>18</v>
      </c>
      <c r="EB30" s="1" t="s">
        <v>18</v>
      </c>
      <c r="EC30" s="1" t="s">
        <v>18</v>
      </c>
      <c r="ED30" s="1" t="s">
        <v>18</v>
      </c>
      <c r="EE30" s="1" t="s">
        <v>18</v>
      </c>
      <c r="EF30" s="1" t="s">
        <v>18</v>
      </c>
      <c r="EG30" s="1" t="s">
        <v>18</v>
      </c>
      <c r="EH30" s="1" t="s">
        <v>18</v>
      </c>
      <c r="EI30" s="1" t="s">
        <v>18</v>
      </c>
      <c r="EJ30" s="1" t="s">
        <v>18</v>
      </c>
      <c r="EK30" s="1" t="s">
        <v>18</v>
      </c>
      <c r="EL30" s="1" t="s">
        <v>18</v>
      </c>
      <c r="EM30" s="1" t="s">
        <v>18</v>
      </c>
      <c r="EN30" s="1" t="s">
        <v>18</v>
      </c>
      <c r="EO30" s="1" t="s">
        <v>18</v>
      </c>
      <c r="EP30" s="1" t="s">
        <v>18</v>
      </c>
      <c r="EQ30" s="1" t="s">
        <v>18</v>
      </c>
      <c r="ER30" s="1" t="s">
        <v>18</v>
      </c>
      <c r="ES30" s="1" t="s">
        <v>18</v>
      </c>
      <c r="ET30" s="1" t="s">
        <v>18</v>
      </c>
      <c r="EU30" s="1" t="s">
        <v>18</v>
      </c>
      <c r="EV30" s="1" t="s">
        <v>18</v>
      </c>
      <c r="EW30" s="1" t="s">
        <v>18</v>
      </c>
      <c r="EX30" s="1" t="s">
        <v>18</v>
      </c>
      <c r="EY30" s="1" t="s">
        <v>18</v>
      </c>
      <c r="EZ30" s="1" t="s">
        <v>18</v>
      </c>
      <c r="FA30" s="1" t="s">
        <v>18</v>
      </c>
      <c r="FB30" s="1" t="s">
        <v>18</v>
      </c>
      <c r="FC30" s="1" t="s">
        <v>18</v>
      </c>
      <c r="FD30" s="1" t="s">
        <v>18</v>
      </c>
      <c r="FE30" s="1" t="s">
        <v>18</v>
      </c>
      <c r="FF30" s="1" t="s">
        <v>18</v>
      </c>
      <c r="FG30" s="1" t="s">
        <v>18</v>
      </c>
      <c r="FH30" s="1" t="s">
        <v>18</v>
      </c>
      <c r="FI30" s="1" t="s">
        <v>18</v>
      </c>
      <c r="FJ30" s="1" t="s">
        <v>1</v>
      </c>
      <c r="FK30" s="1" t="s">
        <v>3</v>
      </c>
      <c r="FL30" s="1" t="s">
        <v>3</v>
      </c>
      <c r="FM30" s="1" t="s">
        <v>1</v>
      </c>
      <c r="FN30" s="1" t="s">
        <v>3</v>
      </c>
      <c r="FO30" s="1" t="s">
        <v>3</v>
      </c>
      <c r="FP30" s="1" t="s">
        <v>3</v>
      </c>
      <c r="FQ30" s="1" t="s">
        <v>3</v>
      </c>
      <c r="FR30" s="1" t="s">
        <v>3</v>
      </c>
      <c r="FS30" s="1" t="s">
        <v>3</v>
      </c>
      <c r="FT30" s="1" t="s">
        <v>3</v>
      </c>
      <c r="FU30" s="1" t="s">
        <v>3</v>
      </c>
      <c r="FV30" s="1" t="s">
        <v>3</v>
      </c>
      <c r="FW30" s="1" t="s">
        <v>1</v>
      </c>
      <c r="FX30" s="1" t="s">
        <v>3</v>
      </c>
      <c r="FY30" s="1" t="s">
        <v>1</v>
      </c>
      <c r="FZ30" s="1" t="s">
        <v>3</v>
      </c>
      <c r="GA30" s="1" t="s">
        <v>3</v>
      </c>
      <c r="GB30" s="1" t="s">
        <v>3</v>
      </c>
      <c r="GC30" s="1" t="s">
        <v>7</v>
      </c>
      <c r="GD30" s="1" t="s">
        <v>7</v>
      </c>
      <c r="GE30" s="1" t="s">
        <v>7</v>
      </c>
      <c r="GF30" s="1" t="s">
        <v>3</v>
      </c>
      <c r="GG30" s="1" t="s">
        <v>3</v>
      </c>
      <c r="GH30" s="1" t="s">
        <v>3</v>
      </c>
      <c r="GI30" s="1" t="s">
        <v>3</v>
      </c>
      <c r="GJ30" s="1" t="s">
        <v>3</v>
      </c>
      <c r="GK30" s="1" t="s">
        <v>18</v>
      </c>
      <c r="GP30" s="1" t="s">
        <v>18</v>
      </c>
      <c r="GW30" s="1" t="s">
        <v>18</v>
      </c>
      <c r="HT30" s="1" t="s">
        <v>4</v>
      </c>
      <c r="HU30" s="1" t="s">
        <v>3</v>
      </c>
      <c r="HV30" s="1" t="s">
        <v>1</v>
      </c>
      <c r="HW30" s="1" t="s">
        <v>3</v>
      </c>
      <c r="HX30" s="1" t="s">
        <v>1</v>
      </c>
      <c r="HY30" s="1" t="s">
        <v>1</v>
      </c>
      <c r="HZ30" s="1" t="s">
        <v>1</v>
      </c>
      <c r="IA30" s="1" t="s">
        <v>1</v>
      </c>
      <c r="IB30" s="1" t="s">
        <v>3</v>
      </c>
      <c r="IC30" s="1" t="s">
        <v>4</v>
      </c>
      <c r="ID30" s="1" t="s">
        <v>1</v>
      </c>
      <c r="IE30" s="1" t="s">
        <v>1</v>
      </c>
      <c r="IF30" s="1" t="s">
        <v>1</v>
      </c>
      <c r="IG30" s="1" t="s">
        <v>18</v>
      </c>
      <c r="IH30" s="1" t="s">
        <v>18</v>
      </c>
      <c r="II30" s="1" t="s">
        <v>18</v>
      </c>
      <c r="IJ30" s="1" t="s">
        <v>4</v>
      </c>
      <c r="IK30" s="1" t="s">
        <v>18</v>
      </c>
      <c r="IL30" s="1" t="s">
        <v>18</v>
      </c>
      <c r="IM30" s="1" t="s">
        <v>18</v>
      </c>
      <c r="IN30" s="1" t="s">
        <v>18</v>
      </c>
      <c r="IO30" s="1" t="s">
        <v>9</v>
      </c>
      <c r="IP30" s="1" t="s">
        <v>9</v>
      </c>
      <c r="IQ30" s="1" t="s">
        <v>5</v>
      </c>
      <c r="IR30" s="1" t="s">
        <v>5</v>
      </c>
      <c r="IS30" s="1" t="s">
        <v>9</v>
      </c>
      <c r="IT30" s="1" t="s">
        <v>9</v>
      </c>
      <c r="IU30" s="1" t="s">
        <v>5</v>
      </c>
      <c r="IV30" s="1" t="s">
        <v>9</v>
      </c>
      <c r="IW30" s="1" t="s">
        <v>5</v>
      </c>
      <c r="IX30" s="1" t="s">
        <v>9</v>
      </c>
      <c r="IY30" s="1" t="s">
        <v>4</v>
      </c>
      <c r="IZ30" s="1" t="s">
        <v>1</v>
      </c>
      <c r="JA30" s="1" t="s">
        <v>2</v>
      </c>
      <c r="JB30" s="1" t="s">
        <v>1</v>
      </c>
      <c r="JC30" s="1" t="s">
        <v>3</v>
      </c>
      <c r="JD30" s="1" t="s">
        <v>1</v>
      </c>
      <c r="JE30" s="1" t="s">
        <v>3</v>
      </c>
      <c r="JF30" s="1" t="s">
        <v>1</v>
      </c>
      <c r="JG30" s="1" t="s">
        <v>3</v>
      </c>
      <c r="JH30" s="1" t="s">
        <v>3</v>
      </c>
      <c r="JI30" s="1" t="s">
        <v>3</v>
      </c>
      <c r="JJ30" s="1" t="s">
        <v>3</v>
      </c>
      <c r="JK30" s="1" t="s">
        <v>2</v>
      </c>
      <c r="JL30" s="1" t="s">
        <v>2</v>
      </c>
      <c r="JM30" s="1" t="s">
        <v>2</v>
      </c>
      <c r="JN30" s="1" t="s">
        <v>3</v>
      </c>
      <c r="JO30" s="1" t="s">
        <v>1</v>
      </c>
      <c r="JP30" s="1" t="s">
        <v>1</v>
      </c>
      <c r="JQ30" s="1" t="s">
        <v>18</v>
      </c>
      <c r="JV30" s="1" t="s">
        <v>18</v>
      </c>
      <c r="KA30" s="1" t="s">
        <v>18</v>
      </c>
      <c r="KF30" s="1" t="s">
        <v>1</v>
      </c>
      <c r="KG30" s="1" t="s">
        <v>1</v>
      </c>
      <c r="KH30" s="1" t="s">
        <v>1</v>
      </c>
      <c r="KI30" s="1" t="s">
        <v>1</v>
      </c>
      <c r="KJ30" s="1" t="s">
        <v>3</v>
      </c>
      <c r="KK30" s="1" t="s">
        <v>1</v>
      </c>
      <c r="KL30" s="1" t="s">
        <v>18</v>
      </c>
      <c r="KP30" s="1" t="s">
        <v>18</v>
      </c>
    </row>
    <row r="31" spans="1:302" x14ac:dyDescent="0.2">
      <c r="A31" s="1" t="s">
        <v>0</v>
      </c>
      <c r="B31" s="1" t="s">
        <v>12</v>
      </c>
      <c r="C31" s="1" t="s">
        <v>55</v>
      </c>
      <c r="D31" s="1" t="s">
        <v>1</v>
      </c>
      <c r="E31" s="1" t="s">
        <v>3</v>
      </c>
      <c r="F31" s="1" t="s">
        <v>3</v>
      </c>
      <c r="G31" s="1" t="s">
        <v>2</v>
      </c>
      <c r="H31" s="1" t="s">
        <v>1</v>
      </c>
      <c r="I31" s="1" t="s">
        <v>4</v>
      </c>
      <c r="J31" s="1" t="s">
        <v>3</v>
      </c>
      <c r="K31" s="1" t="s">
        <v>1</v>
      </c>
      <c r="L31" s="1" t="s">
        <v>1</v>
      </c>
      <c r="M31" s="1" t="s">
        <v>3</v>
      </c>
      <c r="N31" s="1" t="s">
        <v>1</v>
      </c>
      <c r="O31" s="1" t="s">
        <v>1</v>
      </c>
      <c r="P31" s="1" t="s">
        <v>1</v>
      </c>
      <c r="Q31" s="1" t="s">
        <v>3</v>
      </c>
      <c r="R31" s="1" t="s">
        <v>3</v>
      </c>
      <c r="S31" s="1" t="s">
        <v>3</v>
      </c>
      <c r="T31" s="1" t="s">
        <v>1</v>
      </c>
      <c r="U31" s="1" t="s">
        <v>18</v>
      </c>
      <c r="AF31" s="1" t="s">
        <v>18</v>
      </c>
      <c r="AM31" s="1" t="s">
        <v>4</v>
      </c>
      <c r="AN31" s="1" t="s">
        <v>1</v>
      </c>
      <c r="AO31" s="1" t="s">
        <v>1</v>
      </c>
      <c r="AP31" s="1" t="s">
        <v>3</v>
      </c>
      <c r="AQ31" s="1" t="s">
        <v>2</v>
      </c>
      <c r="AR31" s="1" t="s">
        <v>3</v>
      </c>
      <c r="AS31" s="1" t="s">
        <v>3</v>
      </c>
      <c r="AT31" s="1" t="s">
        <v>3</v>
      </c>
      <c r="AU31" s="1" t="s">
        <v>1</v>
      </c>
      <c r="AV31" s="1" t="s">
        <v>1</v>
      </c>
      <c r="AW31" s="1" t="s">
        <v>53</v>
      </c>
      <c r="AX31" s="1" t="s">
        <v>3</v>
      </c>
      <c r="AY31" s="1" t="s">
        <v>1</v>
      </c>
      <c r="AZ31" s="1" t="s">
        <v>3</v>
      </c>
      <c r="BA31" s="1" t="s">
        <v>3</v>
      </c>
      <c r="BB31" s="1" t="s">
        <v>3</v>
      </c>
      <c r="BC31" s="1" t="s">
        <v>3</v>
      </c>
      <c r="BD31" s="1" t="s">
        <v>3</v>
      </c>
      <c r="BE31" s="1" t="s">
        <v>1</v>
      </c>
      <c r="BF31" s="1" t="s">
        <v>1</v>
      </c>
      <c r="BG31" s="1" t="s">
        <v>1</v>
      </c>
      <c r="BH31" s="1" t="s">
        <v>1</v>
      </c>
      <c r="BI31" s="1" t="s">
        <v>18</v>
      </c>
      <c r="BS31" s="1" t="s">
        <v>4</v>
      </c>
      <c r="BT31" s="1" t="s">
        <v>4</v>
      </c>
      <c r="BU31" s="1" t="s">
        <v>4</v>
      </c>
      <c r="BV31" s="1" t="s">
        <v>4</v>
      </c>
      <c r="BW31" s="1" t="s">
        <v>18</v>
      </c>
      <c r="BX31" s="1" t="s">
        <v>18</v>
      </c>
      <c r="BY31" s="1" t="s">
        <v>18</v>
      </c>
      <c r="BZ31" s="1" t="s">
        <v>18</v>
      </c>
      <c r="CA31" s="1" t="s">
        <v>18</v>
      </c>
      <c r="CB31" s="1" t="s">
        <v>18</v>
      </c>
      <c r="CC31" s="1" t="s">
        <v>18</v>
      </c>
      <c r="CD31" s="1" t="s">
        <v>18</v>
      </c>
      <c r="CE31" s="1" t="s">
        <v>18</v>
      </c>
      <c r="CF31" s="1" t="s">
        <v>18</v>
      </c>
      <c r="CG31" s="1" t="s">
        <v>18</v>
      </c>
      <c r="CH31" s="1" t="s">
        <v>18</v>
      </c>
      <c r="CI31" s="1" t="s">
        <v>18</v>
      </c>
      <c r="CJ31" s="1" t="s">
        <v>18</v>
      </c>
      <c r="CK31" s="1" t="s">
        <v>18</v>
      </c>
      <c r="CL31" s="1" t="s">
        <v>18</v>
      </c>
      <c r="CM31" s="1" t="s">
        <v>18</v>
      </c>
      <c r="CN31" s="1" t="s">
        <v>18</v>
      </c>
      <c r="CO31" s="1" t="s">
        <v>18</v>
      </c>
      <c r="CP31" s="1" t="s">
        <v>18</v>
      </c>
      <c r="CQ31" s="1" t="s">
        <v>18</v>
      </c>
      <c r="CR31" s="1" t="s">
        <v>18</v>
      </c>
      <c r="CS31" s="1" t="s">
        <v>18</v>
      </c>
      <c r="CT31" s="1" t="s">
        <v>18</v>
      </c>
      <c r="CU31" s="1" t="s">
        <v>18</v>
      </c>
      <c r="CV31" s="1" t="s">
        <v>18</v>
      </c>
      <c r="CW31" s="1" t="s">
        <v>18</v>
      </c>
      <c r="CX31" s="1" t="s">
        <v>18</v>
      </c>
      <c r="CY31" s="1" t="s">
        <v>18</v>
      </c>
      <c r="CZ31" s="1" t="s">
        <v>18</v>
      </c>
      <c r="DA31" s="1" t="s">
        <v>18</v>
      </c>
      <c r="DB31" s="1" t="s">
        <v>18</v>
      </c>
      <c r="DC31" s="1" t="s">
        <v>18</v>
      </c>
      <c r="DD31" s="1" t="s">
        <v>18</v>
      </c>
      <c r="DE31" s="1" t="s">
        <v>18</v>
      </c>
      <c r="DF31" s="1" t="s">
        <v>18</v>
      </c>
      <c r="DG31" s="1" t="s">
        <v>18</v>
      </c>
      <c r="DH31" s="1" t="s">
        <v>18</v>
      </c>
      <c r="DI31" s="1" t="s">
        <v>18</v>
      </c>
      <c r="DJ31" s="1" t="s">
        <v>18</v>
      </c>
      <c r="DK31" s="1" t="s">
        <v>18</v>
      </c>
      <c r="DL31" s="1" t="s">
        <v>18</v>
      </c>
      <c r="DM31" s="1" t="s">
        <v>18</v>
      </c>
      <c r="DN31" s="1" t="s">
        <v>18</v>
      </c>
      <c r="DO31" s="1" t="s">
        <v>18</v>
      </c>
      <c r="DP31" s="1" t="s">
        <v>18</v>
      </c>
      <c r="DQ31" s="1" t="s">
        <v>18</v>
      </c>
      <c r="DR31" s="1" t="s">
        <v>18</v>
      </c>
      <c r="DS31" s="1" t="s">
        <v>18</v>
      </c>
      <c r="DT31" s="1" t="s">
        <v>18</v>
      </c>
      <c r="DU31" s="1" t="s">
        <v>18</v>
      </c>
      <c r="DV31" s="1" t="s">
        <v>18</v>
      </c>
      <c r="DW31" s="1" t="s">
        <v>18</v>
      </c>
      <c r="DX31" s="1" t="s">
        <v>18</v>
      </c>
      <c r="DY31" s="1" t="s">
        <v>4</v>
      </c>
      <c r="DZ31" s="1" t="s">
        <v>18</v>
      </c>
      <c r="EA31" s="1" t="s">
        <v>18</v>
      </c>
      <c r="EB31" s="1" t="s">
        <v>18</v>
      </c>
      <c r="EC31" s="1" t="s">
        <v>18</v>
      </c>
      <c r="ED31" s="1" t="s">
        <v>18</v>
      </c>
      <c r="EE31" s="1" t="s">
        <v>18</v>
      </c>
      <c r="EF31" s="1" t="s">
        <v>18</v>
      </c>
      <c r="EG31" s="1" t="s">
        <v>18</v>
      </c>
      <c r="EH31" s="1" t="s">
        <v>18</v>
      </c>
      <c r="EI31" s="1" t="s">
        <v>18</v>
      </c>
      <c r="EJ31" s="1" t="s">
        <v>18</v>
      </c>
      <c r="EK31" s="1" t="s">
        <v>18</v>
      </c>
      <c r="EL31" s="1" t="s">
        <v>18</v>
      </c>
      <c r="EM31" s="1" t="s">
        <v>18</v>
      </c>
      <c r="EN31" s="1" t="s">
        <v>18</v>
      </c>
      <c r="EO31" s="1" t="s">
        <v>18</v>
      </c>
      <c r="EP31" s="1" t="s">
        <v>18</v>
      </c>
      <c r="EQ31" s="1" t="s">
        <v>18</v>
      </c>
      <c r="ER31" s="1" t="s">
        <v>18</v>
      </c>
      <c r="ES31" s="1" t="s">
        <v>18</v>
      </c>
      <c r="ET31" s="1" t="s">
        <v>18</v>
      </c>
      <c r="EU31" s="1" t="s">
        <v>18</v>
      </c>
      <c r="EV31" s="1" t="s">
        <v>18</v>
      </c>
      <c r="EW31" s="1" t="s">
        <v>18</v>
      </c>
      <c r="EX31" s="1" t="s">
        <v>18</v>
      </c>
      <c r="EY31" s="1" t="s">
        <v>18</v>
      </c>
      <c r="EZ31" s="1" t="s">
        <v>18</v>
      </c>
      <c r="FA31" s="1" t="s">
        <v>18</v>
      </c>
      <c r="FB31" s="1" t="s">
        <v>18</v>
      </c>
      <c r="FC31" s="1" t="s">
        <v>18</v>
      </c>
      <c r="FD31" s="1" t="s">
        <v>18</v>
      </c>
      <c r="FE31" s="1" t="s">
        <v>18</v>
      </c>
      <c r="FF31" s="1" t="s">
        <v>18</v>
      </c>
      <c r="FG31" s="1" t="s">
        <v>18</v>
      </c>
      <c r="FH31" s="1" t="s">
        <v>18</v>
      </c>
      <c r="FI31" s="1" t="s">
        <v>18</v>
      </c>
      <c r="FJ31" s="1" t="s">
        <v>3</v>
      </c>
      <c r="FK31" s="1" t="s">
        <v>3</v>
      </c>
      <c r="FL31" s="1" t="s">
        <v>1</v>
      </c>
      <c r="FM31" s="1" t="s">
        <v>3</v>
      </c>
      <c r="FN31" s="1" t="s">
        <v>3</v>
      </c>
      <c r="FO31" s="1" t="s">
        <v>2</v>
      </c>
      <c r="FP31" s="1" t="s">
        <v>3</v>
      </c>
      <c r="FQ31" s="1" t="s">
        <v>3</v>
      </c>
      <c r="FR31" s="1" t="s">
        <v>3</v>
      </c>
      <c r="FS31" s="1" t="s">
        <v>7</v>
      </c>
      <c r="FT31" s="1" t="s">
        <v>1</v>
      </c>
      <c r="FU31" s="1" t="s">
        <v>3</v>
      </c>
      <c r="FV31" s="1" t="s">
        <v>1</v>
      </c>
      <c r="FW31" s="1" t="s">
        <v>3</v>
      </c>
      <c r="FX31" s="1" t="s">
        <v>3</v>
      </c>
      <c r="FY31" s="1" t="s">
        <v>52</v>
      </c>
      <c r="FZ31" s="1" t="s">
        <v>3</v>
      </c>
      <c r="GA31" s="1" t="s">
        <v>3</v>
      </c>
      <c r="GB31" s="1" t="s">
        <v>3</v>
      </c>
      <c r="GC31" s="1" t="s">
        <v>3</v>
      </c>
      <c r="GD31" s="1" t="s">
        <v>3</v>
      </c>
      <c r="GE31" s="1" t="s">
        <v>3</v>
      </c>
      <c r="GF31" s="1" t="s">
        <v>53</v>
      </c>
      <c r="GG31" s="1" t="s">
        <v>53</v>
      </c>
      <c r="GH31" s="1" t="s">
        <v>53</v>
      </c>
      <c r="GI31" s="1" t="s">
        <v>53</v>
      </c>
      <c r="GJ31" s="1" t="s">
        <v>53</v>
      </c>
      <c r="GK31" s="1" t="s">
        <v>4</v>
      </c>
      <c r="GL31" s="1" t="s">
        <v>2</v>
      </c>
      <c r="GM31" s="1" t="s">
        <v>2</v>
      </c>
      <c r="GN31" s="1" t="s">
        <v>2</v>
      </c>
      <c r="GO31" s="1" t="s">
        <v>2</v>
      </c>
      <c r="GP31" s="1" t="s">
        <v>18</v>
      </c>
      <c r="GW31" s="1" t="s">
        <v>18</v>
      </c>
      <c r="HT31" s="1" t="s">
        <v>4</v>
      </c>
      <c r="HU31" s="1" t="s">
        <v>3</v>
      </c>
      <c r="HV31" s="1" t="s">
        <v>3</v>
      </c>
      <c r="HW31" s="1" t="s">
        <v>1</v>
      </c>
      <c r="HX31" s="1" t="s">
        <v>3</v>
      </c>
      <c r="HY31" s="1" t="s">
        <v>2</v>
      </c>
      <c r="HZ31" s="1" t="s">
        <v>3</v>
      </c>
      <c r="IA31" s="1" t="s">
        <v>3</v>
      </c>
      <c r="IB31" s="1" t="s">
        <v>3</v>
      </c>
      <c r="IC31" s="1" t="s">
        <v>4</v>
      </c>
      <c r="ID31" s="1" t="s">
        <v>3</v>
      </c>
      <c r="IE31" s="1" t="s">
        <v>3</v>
      </c>
      <c r="IF31" s="1" t="s">
        <v>3</v>
      </c>
      <c r="IG31" s="1" t="s">
        <v>4</v>
      </c>
      <c r="IH31" s="1" t="s">
        <v>4</v>
      </c>
      <c r="II31" s="1" t="s">
        <v>4</v>
      </c>
      <c r="IJ31" s="1" t="s">
        <v>4</v>
      </c>
      <c r="IK31" s="1" t="s">
        <v>18</v>
      </c>
      <c r="IL31" s="1" t="s">
        <v>18</v>
      </c>
      <c r="IM31" s="1" t="s">
        <v>18</v>
      </c>
      <c r="IN31" s="1" t="s">
        <v>18</v>
      </c>
      <c r="IO31" s="1" t="s">
        <v>5</v>
      </c>
      <c r="IP31" s="1" t="s">
        <v>5</v>
      </c>
      <c r="IQ31" s="1" t="s">
        <v>9</v>
      </c>
      <c r="IR31" s="1" t="s">
        <v>9</v>
      </c>
      <c r="IS31" s="1" t="s">
        <v>9</v>
      </c>
      <c r="IT31" s="1" t="s">
        <v>5</v>
      </c>
      <c r="IU31" s="1" t="s">
        <v>8</v>
      </c>
      <c r="IV31" s="1" t="s">
        <v>5</v>
      </c>
      <c r="IW31" s="1" t="s">
        <v>8</v>
      </c>
      <c r="IX31" s="1" t="s">
        <v>5</v>
      </c>
      <c r="IY31" s="1" t="s">
        <v>4</v>
      </c>
      <c r="IZ31" s="1" t="s">
        <v>1</v>
      </c>
      <c r="JA31" s="1" t="s">
        <v>1</v>
      </c>
      <c r="JB31" s="1" t="s">
        <v>2</v>
      </c>
      <c r="JC31" s="1" t="s">
        <v>2</v>
      </c>
      <c r="JD31" s="1" t="s">
        <v>1</v>
      </c>
      <c r="JE31" s="1" t="s">
        <v>3</v>
      </c>
      <c r="JF31" s="1" t="s">
        <v>1</v>
      </c>
      <c r="JG31" s="1" t="s">
        <v>1</v>
      </c>
      <c r="JH31" s="1" t="s">
        <v>2</v>
      </c>
      <c r="JI31" s="1" t="s">
        <v>3</v>
      </c>
      <c r="JJ31" s="1" t="s">
        <v>1</v>
      </c>
      <c r="JK31" s="1" t="s">
        <v>3</v>
      </c>
      <c r="JL31" s="1" t="s">
        <v>3</v>
      </c>
      <c r="JM31" s="1" t="s">
        <v>1</v>
      </c>
      <c r="JN31" s="1" t="s">
        <v>1</v>
      </c>
      <c r="JO31" s="1" t="s">
        <v>1</v>
      </c>
      <c r="JP31" s="1" t="s">
        <v>1</v>
      </c>
      <c r="JQ31" s="1" t="s">
        <v>18</v>
      </c>
      <c r="JV31" s="1" t="s">
        <v>18</v>
      </c>
      <c r="KA31" s="1" t="s">
        <v>4</v>
      </c>
      <c r="KB31" s="1" t="s">
        <v>1</v>
      </c>
      <c r="KC31" s="1" t="s">
        <v>2</v>
      </c>
      <c r="KD31" s="1" t="s">
        <v>2</v>
      </c>
      <c r="KE31" s="1" t="s">
        <v>1</v>
      </c>
      <c r="KF31" s="1" t="s">
        <v>1</v>
      </c>
      <c r="KG31" s="1" t="s">
        <v>1</v>
      </c>
      <c r="KH31" s="1" t="s">
        <v>3</v>
      </c>
      <c r="KI31" s="1" t="s">
        <v>3</v>
      </c>
      <c r="KJ31" s="1" t="s">
        <v>3</v>
      </c>
      <c r="KK31" s="1" t="s">
        <v>3</v>
      </c>
      <c r="KL31" s="1" t="s">
        <v>4</v>
      </c>
      <c r="KM31" s="1" t="s">
        <v>52</v>
      </c>
      <c r="KN31" s="1" t="s">
        <v>52</v>
      </c>
      <c r="KO31" s="1" t="s">
        <v>2</v>
      </c>
      <c r="KP31" s="1" t="s">
        <v>18</v>
      </c>
    </row>
    <row r="32" spans="1:302" x14ac:dyDescent="0.2">
      <c r="A32" s="1" t="s">
        <v>0</v>
      </c>
      <c r="B32" s="1" t="s">
        <v>12</v>
      </c>
      <c r="C32" s="1" t="s">
        <v>55</v>
      </c>
      <c r="D32" s="1" t="s">
        <v>7</v>
      </c>
      <c r="E32" s="1" t="s">
        <v>7</v>
      </c>
      <c r="F32" s="1" t="s">
        <v>3</v>
      </c>
      <c r="G32" s="1" t="s">
        <v>3</v>
      </c>
      <c r="H32" s="1" t="s">
        <v>3</v>
      </c>
      <c r="I32" s="1" t="s">
        <v>4</v>
      </c>
      <c r="J32" s="1" t="s">
        <v>3</v>
      </c>
      <c r="K32" s="1" t="s">
        <v>7</v>
      </c>
      <c r="L32" s="1" t="s">
        <v>1</v>
      </c>
      <c r="M32" s="1" t="s">
        <v>3</v>
      </c>
      <c r="N32" s="1" t="s">
        <v>1</v>
      </c>
      <c r="O32" s="1" t="s">
        <v>3</v>
      </c>
      <c r="P32" s="1" t="s">
        <v>2</v>
      </c>
      <c r="Q32" s="1" t="s">
        <v>1</v>
      </c>
      <c r="R32" s="1" t="s">
        <v>3</v>
      </c>
      <c r="S32" s="1" t="s">
        <v>3</v>
      </c>
      <c r="T32" s="1" t="s">
        <v>3</v>
      </c>
      <c r="U32" s="1" t="s">
        <v>4</v>
      </c>
      <c r="V32" s="1" t="s">
        <v>3</v>
      </c>
      <c r="W32" s="1" t="s">
        <v>3</v>
      </c>
      <c r="X32" s="1" t="s">
        <v>3</v>
      </c>
      <c r="Y32" s="1" t="s">
        <v>3</v>
      </c>
      <c r="Z32" s="1" t="s">
        <v>1</v>
      </c>
      <c r="AA32" s="1" t="s">
        <v>2</v>
      </c>
      <c r="AB32" s="1" t="s">
        <v>2</v>
      </c>
      <c r="AC32" s="1" t="s">
        <v>2</v>
      </c>
      <c r="AD32" s="1" t="s">
        <v>7</v>
      </c>
      <c r="AE32" s="1" t="s">
        <v>3</v>
      </c>
      <c r="AF32" s="1" t="s">
        <v>18</v>
      </c>
      <c r="AM32" s="1" t="s">
        <v>18</v>
      </c>
      <c r="BI32" s="1" t="s">
        <v>4</v>
      </c>
      <c r="BJ32" s="1" t="s">
        <v>3</v>
      </c>
      <c r="BK32" s="1" t="s">
        <v>7</v>
      </c>
      <c r="BL32" s="1" t="s">
        <v>1</v>
      </c>
      <c r="BM32" s="1" t="s">
        <v>3</v>
      </c>
      <c r="BN32" s="1" t="s">
        <v>3</v>
      </c>
      <c r="BO32" s="1" t="s">
        <v>7</v>
      </c>
      <c r="BP32" s="1" t="s">
        <v>7</v>
      </c>
      <c r="BQ32" s="1" t="s">
        <v>3</v>
      </c>
      <c r="BR32" s="1" t="s">
        <v>2</v>
      </c>
      <c r="BS32" s="1" t="s">
        <v>4</v>
      </c>
      <c r="BT32" s="1" t="s">
        <v>18</v>
      </c>
      <c r="BU32" s="1" t="s">
        <v>18</v>
      </c>
      <c r="BV32" s="1" t="s">
        <v>18</v>
      </c>
      <c r="BW32" s="1" t="s">
        <v>4</v>
      </c>
      <c r="BX32" s="1" t="s">
        <v>18</v>
      </c>
      <c r="BY32" s="1" t="s">
        <v>18</v>
      </c>
      <c r="BZ32" s="1" t="s">
        <v>18</v>
      </c>
      <c r="CA32" s="1" t="s">
        <v>18</v>
      </c>
      <c r="CB32" s="1" t="s">
        <v>18</v>
      </c>
      <c r="CC32" s="1" t="s">
        <v>18</v>
      </c>
      <c r="CD32" s="1" t="s">
        <v>18</v>
      </c>
      <c r="CE32" s="1" t="s">
        <v>18</v>
      </c>
      <c r="CF32" s="1" t="s">
        <v>18</v>
      </c>
      <c r="CG32" s="1" t="s">
        <v>18</v>
      </c>
      <c r="CH32" s="1" t="s">
        <v>18</v>
      </c>
      <c r="CI32" s="1" t="s">
        <v>18</v>
      </c>
      <c r="CJ32" s="1" t="s">
        <v>18</v>
      </c>
      <c r="CK32" s="1" t="s">
        <v>18</v>
      </c>
      <c r="CL32" s="1" t="s">
        <v>18</v>
      </c>
      <c r="CM32" s="1" t="s">
        <v>18</v>
      </c>
      <c r="CN32" s="1" t="s">
        <v>18</v>
      </c>
      <c r="CO32" s="1" t="s">
        <v>18</v>
      </c>
      <c r="CP32" s="1" t="s">
        <v>18</v>
      </c>
      <c r="CQ32" s="1" t="s">
        <v>18</v>
      </c>
      <c r="CR32" s="1" t="s">
        <v>18</v>
      </c>
      <c r="CS32" s="1" t="s">
        <v>18</v>
      </c>
      <c r="CT32" s="1" t="s">
        <v>18</v>
      </c>
      <c r="CU32" s="1" t="s">
        <v>18</v>
      </c>
      <c r="CV32" s="1" t="s">
        <v>18</v>
      </c>
      <c r="CW32" s="1" t="s">
        <v>18</v>
      </c>
      <c r="CX32" s="1" t="s">
        <v>18</v>
      </c>
      <c r="CY32" s="1" t="s">
        <v>18</v>
      </c>
      <c r="CZ32" s="1" t="s">
        <v>18</v>
      </c>
      <c r="DA32" s="1" t="s">
        <v>18</v>
      </c>
      <c r="DB32" s="1" t="s">
        <v>18</v>
      </c>
      <c r="DC32" s="1" t="s">
        <v>18</v>
      </c>
      <c r="DD32" s="1" t="s">
        <v>18</v>
      </c>
      <c r="DE32" s="1" t="s">
        <v>18</v>
      </c>
      <c r="DF32" s="1" t="s">
        <v>18</v>
      </c>
      <c r="DG32" s="1" t="s">
        <v>18</v>
      </c>
      <c r="DH32" s="1" t="s">
        <v>18</v>
      </c>
      <c r="DI32" s="1" t="s">
        <v>18</v>
      </c>
      <c r="DJ32" s="1" t="s">
        <v>18</v>
      </c>
      <c r="DK32" s="1" t="s">
        <v>18</v>
      </c>
      <c r="DL32" s="1" t="s">
        <v>18</v>
      </c>
      <c r="DM32" s="1" t="s">
        <v>18</v>
      </c>
      <c r="DN32" s="1" t="s">
        <v>18</v>
      </c>
      <c r="DO32" s="1" t="s">
        <v>18</v>
      </c>
      <c r="DP32" s="1" t="s">
        <v>18</v>
      </c>
      <c r="DQ32" s="1" t="s">
        <v>18</v>
      </c>
      <c r="DR32" s="1" t="s">
        <v>18</v>
      </c>
      <c r="DS32" s="1" t="s">
        <v>18</v>
      </c>
      <c r="DT32" s="1" t="s">
        <v>18</v>
      </c>
      <c r="DU32" s="1" t="s">
        <v>18</v>
      </c>
      <c r="DV32" s="1" t="s">
        <v>18</v>
      </c>
      <c r="DW32" s="1" t="s">
        <v>18</v>
      </c>
      <c r="DX32" s="1" t="s">
        <v>18</v>
      </c>
      <c r="DY32" s="1" t="s">
        <v>4</v>
      </c>
      <c r="DZ32" s="1" t="s">
        <v>18</v>
      </c>
      <c r="EA32" s="1" t="s">
        <v>18</v>
      </c>
      <c r="EB32" s="1" t="s">
        <v>18</v>
      </c>
      <c r="EC32" s="1" t="s">
        <v>18</v>
      </c>
      <c r="ED32" s="1" t="s">
        <v>18</v>
      </c>
      <c r="EE32" s="1" t="s">
        <v>18</v>
      </c>
      <c r="EF32" s="1" t="s">
        <v>18</v>
      </c>
      <c r="EG32" s="1" t="s">
        <v>18</v>
      </c>
      <c r="EH32" s="1" t="s">
        <v>18</v>
      </c>
      <c r="EI32" s="1" t="s">
        <v>18</v>
      </c>
      <c r="EJ32" s="1" t="s">
        <v>18</v>
      </c>
      <c r="EK32" s="1" t="s">
        <v>18</v>
      </c>
      <c r="EL32" s="1" t="s">
        <v>18</v>
      </c>
      <c r="EM32" s="1" t="s">
        <v>18</v>
      </c>
      <c r="EN32" s="1" t="s">
        <v>18</v>
      </c>
      <c r="EO32" s="1" t="s">
        <v>18</v>
      </c>
      <c r="EP32" s="1" t="s">
        <v>18</v>
      </c>
      <c r="EQ32" s="1" t="s">
        <v>18</v>
      </c>
      <c r="ER32" s="1" t="s">
        <v>18</v>
      </c>
      <c r="ES32" s="1" t="s">
        <v>18</v>
      </c>
      <c r="ET32" s="1" t="s">
        <v>18</v>
      </c>
      <c r="EU32" s="1" t="s">
        <v>18</v>
      </c>
      <c r="EV32" s="1" t="s">
        <v>18</v>
      </c>
      <c r="EW32" s="1" t="s">
        <v>18</v>
      </c>
      <c r="EX32" s="1" t="s">
        <v>18</v>
      </c>
      <c r="EY32" s="1" t="s">
        <v>18</v>
      </c>
      <c r="EZ32" s="1" t="s">
        <v>18</v>
      </c>
      <c r="FA32" s="1" t="s">
        <v>18</v>
      </c>
      <c r="FB32" s="1" t="s">
        <v>18</v>
      </c>
      <c r="FC32" s="1" t="s">
        <v>18</v>
      </c>
      <c r="FD32" s="1" t="s">
        <v>18</v>
      </c>
      <c r="FE32" s="1" t="s">
        <v>18</v>
      </c>
      <c r="FF32" s="1" t="s">
        <v>18</v>
      </c>
      <c r="FG32" s="1" t="s">
        <v>18</v>
      </c>
      <c r="FH32" s="1" t="s">
        <v>18</v>
      </c>
      <c r="FI32" s="1" t="s">
        <v>18</v>
      </c>
      <c r="FJ32" s="1" t="s">
        <v>7</v>
      </c>
      <c r="FK32" s="1" t="s">
        <v>3</v>
      </c>
      <c r="FL32" s="1" t="s">
        <v>3</v>
      </c>
      <c r="FM32" s="1" t="s">
        <v>3</v>
      </c>
      <c r="FN32" s="1" t="s">
        <v>3</v>
      </c>
      <c r="FO32" s="1" t="s">
        <v>7</v>
      </c>
      <c r="FP32" s="1" t="s">
        <v>3</v>
      </c>
      <c r="FQ32" s="1" t="s">
        <v>3</v>
      </c>
      <c r="FR32" s="1" t="s">
        <v>7</v>
      </c>
      <c r="FS32" s="1" t="s">
        <v>2</v>
      </c>
      <c r="FT32" s="1" t="s">
        <v>1</v>
      </c>
      <c r="FU32" s="1" t="s">
        <v>3</v>
      </c>
      <c r="FV32" s="1" t="s">
        <v>3</v>
      </c>
      <c r="FW32" s="1" t="s">
        <v>3</v>
      </c>
      <c r="FX32" s="1" t="s">
        <v>3</v>
      </c>
      <c r="FY32" s="1" t="s">
        <v>3</v>
      </c>
      <c r="FZ32" s="1" t="s">
        <v>7</v>
      </c>
      <c r="GA32" s="1" t="s">
        <v>7</v>
      </c>
      <c r="GB32" s="1" t="s">
        <v>3</v>
      </c>
      <c r="GC32" s="1" t="s">
        <v>7</v>
      </c>
      <c r="GD32" s="1" t="s">
        <v>3</v>
      </c>
      <c r="GE32" s="1" t="s">
        <v>7</v>
      </c>
      <c r="GF32" s="1" t="s">
        <v>3</v>
      </c>
      <c r="GG32" s="1" t="s">
        <v>3</v>
      </c>
      <c r="GH32" s="1" t="s">
        <v>3</v>
      </c>
      <c r="GI32" s="1" t="s">
        <v>3</v>
      </c>
      <c r="GJ32" s="1" t="s">
        <v>3</v>
      </c>
      <c r="GK32" s="1" t="s">
        <v>18</v>
      </c>
      <c r="GP32" s="1" t="s">
        <v>18</v>
      </c>
      <c r="GW32" s="1" t="s">
        <v>18</v>
      </c>
      <c r="HT32" s="1" t="s">
        <v>18</v>
      </c>
      <c r="IC32" s="1" t="s">
        <v>18</v>
      </c>
      <c r="IG32" s="1" t="s">
        <v>4</v>
      </c>
      <c r="IH32" s="1" t="s">
        <v>18</v>
      </c>
      <c r="II32" s="1" t="s">
        <v>18</v>
      </c>
      <c r="IJ32" s="1" t="s">
        <v>4</v>
      </c>
      <c r="IK32" s="1" t="s">
        <v>18</v>
      </c>
      <c r="IL32" s="1" t="s">
        <v>4</v>
      </c>
      <c r="IM32" s="1" t="s">
        <v>18</v>
      </c>
      <c r="IN32" s="1" t="s">
        <v>18</v>
      </c>
      <c r="IO32" s="1" t="s">
        <v>5</v>
      </c>
      <c r="IP32" s="1" t="s">
        <v>5</v>
      </c>
      <c r="IQ32" s="1" t="s">
        <v>9</v>
      </c>
      <c r="IR32" s="1" t="s">
        <v>8</v>
      </c>
      <c r="IS32" s="1" t="s">
        <v>5</v>
      </c>
      <c r="IT32" s="1" t="s">
        <v>5</v>
      </c>
      <c r="IU32" s="1" t="s">
        <v>8</v>
      </c>
      <c r="IV32" s="1" t="s">
        <v>5</v>
      </c>
      <c r="IW32" s="1" t="s">
        <v>9</v>
      </c>
      <c r="IX32" s="1" t="s">
        <v>8</v>
      </c>
      <c r="IY32" s="1" t="s">
        <v>18</v>
      </c>
      <c r="JG32" s="1" t="s">
        <v>1</v>
      </c>
      <c r="JH32" s="1" t="s">
        <v>3</v>
      </c>
      <c r="JI32" s="1" t="s">
        <v>1</v>
      </c>
      <c r="JJ32" s="1" t="s">
        <v>1</v>
      </c>
      <c r="JK32" s="1" t="s">
        <v>1</v>
      </c>
      <c r="JL32" s="1" t="s">
        <v>3</v>
      </c>
      <c r="JM32" s="1" t="s">
        <v>54</v>
      </c>
      <c r="JN32" s="1" t="s">
        <v>7</v>
      </c>
      <c r="JO32" s="1" t="s">
        <v>54</v>
      </c>
      <c r="JP32" s="1" t="s">
        <v>54</v>
      </c>
      <c r="JQ32" s="1" t="s">
        <v>18</v>
      </c>
      <c r="JV32" s="1" t="s">
        <v>18</v>
      </c>
      <c r="KA32" s="1" t="s">
        <v>18</v>
      </c>
      <c r="KF32" s="1" t="s">
        <v>3</v>
      </c>
      <c r="KG32" s="1" t="s">
        <v>1</v>
      </c>
      <c r="KH32" s="1" t="s">
        <v>7</v>
      </c>
      <c r="KI32" s="1" t="s">
        <v>3</v>
      </c>
      <c r="KJ32" s="1" t="s">
        <v>3</v>
      </c>
      <c r="KK32" s="1" t="s">
        <v>3</v>
      </c>
      <c r="KL32" s="1" t="s">
        <v>18</v>
      </c>
      <c r="KP32" s="1" t="s">
        <v>18</v>
      </c>
    </row>
    <row r="33" spans="1:302" x14ac:dyDescent="0.2">
      <c r="A33" s="1" t="s">
        <v>11</v>
      </c>
      <c r="B33" s="1" t="s">
        <v>12</v>
      </c>
      <c r="C33" s="1" t="s">
        <v>55</v>
      </c>
      <c r="D33" s="1" t="s">
        <v>1</v>
      </c>
      <c r="E33" s="1" t="s">
        <v>1</v>
      </c>
      <c r="F33" s="1" t="s">
        <v>1</v>
      </c>
      <c r="G33" s="1" t="s">
        <v>1</v>
      </c>
      <c r="H33" s="1" t="s">
        <v>1</v>
      </c>
      <c r="I33" s="1" t="s">
        <v>18</v>
      </c>
      <c r="U33" s="1" t="s">
        <v>18</v>
      </c>
      <c r="AF33" s="1" t="s">
        <v>18</v>
      </c>
      <c r="AM33" s="1" t="s">
        <v>18</v>
      </c>
      <c r="BI33" s="1" t="s">
        <v>18</v>
      </c>
      <c r="BS33" s="1" t="s">
        <v>18</v>
      </c>
      <c r="BT33" s="1" t="s">
        <v>18</v>
      </c>
      <c r="BU33" s="1" t="s">
        <v>18</v>
      </c>
      <c r="BV33" s="1" t="s">
        <v>18</v>
      </c>
      <c r="BW33" s="1" t="s">
        <v>18</v>
      </c>
      <c r="BX33" s="1" t="s">
        <v>18</v>
      </c>
      <c r="BY33" s="1" t="s">
        <v>18</v>
      </c>
      <c r="BZ33" s="1" t="s">
        <v>18</v>
      </c>
      <c r="CA33" s="1" t="s">
        <v>18</v>
      </c>
      <c r="CB33" s="1" t="s">
        <v>18</v>
      </c>
      <c r="CC33" s="1" t="s">
        <v>18</v>
      </c>
      <c r="CD33" s="1" t="s">
        <v>18</v>
      </c>
      <c r="CE33" s="1" t="s">
        <v>18</v>
      </c>
      <c r="CF33" s="1" t="s">
        <v>18</v>
      </c>
      <c r="CG33" s="1" t="s">
        <v>18</v>
      </c>
      <c r="CH33" s="1" t="s">
        <v>18</v>
      </c>
      <c r="CI33" s="1" t="s">
        <v>18</v>
      </c>
      <c r="CJ33" s="1" t="s">
        <v>18</v>
      </c>
      <c r="CK33" s="1" t="s">
        <v>18</v>
      </c>
      <c r="CL33" s="1" t="s">
        <v>18</v>
      </c>
      <c r="CM33" s="1" t="s">
        <v>18</v>
      </c>
      <c r="CN33" s="1" t="s">
        <v>18</v>
      </c>
      <c r="CO33" s="1" t="s">
        <v>18</v>
      </c>
      <c r="CP33" s="1" t="s">
        <v>18</v>
      </c>
      <c r="CQ33" s="1" t="s">
        <v>18</v>
      </c>
      <c r="CR33" s="1" t="s">
        <v>18</v>
      </c>
      <c r="CS33" s="1" t="s">
        <v>18</v>
      </c>
      <c r="CT33" s="1" t="s">
        <v>18</v>
      </c>
      <c r="CU33" s="1" t="s">
        <v>18</v>
      </c>
      <c r="CV33" s="1" t="s">
        <v>18</v>
      </c>
      <c r="CW33" s="1" t="s">
        <v>18</v>
      </c>
      <c r="CX33" s="1" t="s">
        <v>18</v>
      </c>
      <c r="CY33" s="1" t="s">
        <v>18</v>
      </c>
      <c r="CZ33" s="1" t="s">
        <v>18</v>
      </c>
      <c r="DA33" s="1" t="s">
        <v>18</v>
      </c>
      <c r="DB33" s="1" t="s">
        <v>18</v>
      </c>
      <c r="DC33" s="1" t="s">
        <v>18</v>
      </c>
      <c r="DD33" s="1" t="s">
        <v>18</v>
      </c>
      <c r="DE33" s="1" t="s">
        <v>18</v>
      </c>
      <c r="DF33" s="1" t="s">
        <v>18</v>
      </c>
      <c r="DG33" s="1" t="s">
        <v>18</v>
      </c>
      <c r="DH33" s="1" t="s">
        <v>18</v>
      </c>
      <c r="DI33" s="1" t="s">
        <v>18</v>
      </c>
      <c r="DJ33" s="1" t="s">
        <v>18</v>
      </c>
      <c r="DK33" s="1" t="s">
        <v>18</v>
      </c>
      <c r="DL33" s="1" t="s">
        <v>18</v>
      </c>
      <c r="DM33" s="1" t="s">
        <v>18</v>
      </c>
      <c r="DN33" s="1" t="s">
        <v>18</v>
      </c>
      <c r="DO33" s="1" t="s">
        <v>18</v>
      </c>
      <c r="DP33" s="1" t="s">
        <v>18</v>
      </c>
      <c r="DQ33" s="1" t="s">
        <v>18</v>
      </c>
      <c r="DR33" s="1" t="s">
        <v>18</v>
      </c>
      <c r="DS33" s="1" t="s">
        <v>18</v>
      </c>
      <c r="DT33" s="1" t="s">
        <v>18</v>
      </c>
      <c r="DU33" s="1" t="s">
        <v>18</v>
      </c>
      <c r="DV33" s="1" t="s">
        <v>18</v>
      </c>
      <c r="DW33" s="1" t="s">
        <v>18</v>
      </c>
      <c r="DX33" s="1" t="s">
        <v>18</v>
      </c>
      <c r="DY33" s="1" t="s">
        <v>18</v>
      </c>
      <c r="DZ33" s="1" t="s">
        <v>18</v>
      </c>
      <c r="EA33" s="1" t="s">
        <v>18</v>
      </c>
      <c r="EB33" s="1" t="s">
        <v>18</v>
      </c>
      <c r="EC33" s="1" t="s">
        <v>18</v>
      </c>
      <c r="ED33" s="1" t="s">
        <v>18</v>
      </c>
      <c r="EE33" s="1" t="s">
        <v>18</v>
      </c>
      <c r="EF33" s="1" t="s">
        <v>18</v>
      </c>
      <c r="EG33" s="1" t="s">
        <v>18</v>
      </c>
      <c r="EH33" s="1" t="s">
        <v>18</v>
      </c>
      <c r="EI33" s="1" t="s">
        <v>18</v>
      </c>
      <c r="EJ33" s="1" t="s">
        <v>18</v>
      </c>
      <c r="EK33" s="1" t="s">
        <v>18</v>
      </c>
      <c r="EL33" s="1" t="s">
        <v>18</v>
      </c>
      <c r="EM33" s="1" t="s">
        <v>18</v>
      </c>
      <c r="EN33" s="1" t="s">
        <v>18</v>
      </c>
      <c r="EO33" s="1" t="s">
        <v>18</v>
      </c>
      <c r="EP33" s="1" t="s">
        <v>18</v>
      </c>
      <c r="EQ33" s="1" t="s">
        <v>18</v>
      </c>
      <c r="ER33" s="1" t="s">
        <v>18</v>
      </c>
      <c r="ES33" s="1" t="s">
        <v>18</v>
      </c>
      <c r="ET33" s="1" t="s">
        <v>18</v>
      </c>
      <c r="EU33" s="1" t="s">
        <v>18</v>
      </c>
      <c r="EV33" s="1" t="s">
        <v>18</v>
      </c>
      <c r="EW33" s="1" t="s">
        <v>18</v>
      </c>
      <c r="EX33" s="1" t="s">
        <v>18</v>
      </c>
      <c r="EY33" s="1" t="s">
        <v>18</v>
      </c>
      <c r="EZ33" s="1" t="s">
        <v>18</v>
      </c>
      <c r="FA33" s="1" t="s">
        <v>18</v>
      </c>
      <c r="FB33" s="1" t="s">
        <v>18</v>
      </c>
      <c r="FC33" s="1" t="s">
        <v>18</v>
      </c>
      <c r="FD33" s="1" t="s">
        <v>18</v>
      </c>
      <c r="FE33" s="1" t="s">
        <v>18</v>
      </c>
      <c r="FF33" s="1" t="s">
        <v>18</v>
      </c>
      <c r="FG33" s="1" t="s">
        <v>18</v>
      </c>
      <c r="FH33" s="1" t="s">
        <v>18</v>
      </c>
      <c r="FI33" s="1" t="s">
        <v>18</v>
      </c>
      <c r="GK33" s="1" t="s">
        <v>18</v>
      </c>
      <c r="GP33" s="1" t="s">
        <v>18</v>
      </c>
      <c r="GW33" s="1" t="s">
        <v>18</v>
      </c>
      <c r="HT33" s="1" t="s">
        <v>18</v>
      </c>
      <c r="IC33" s="1" t="s">
        <v>18</v>
      </c>
      <c r="IG33" s="1" t="s">
        <v>4</v>
      </c>
      <c r="IH33" s="1" t="s">
        <v>18</v>
      </c>
      <c r="II33" s="1" t="s">
        <v>18</v>
      </c>
      <c r="IJ33" s="1" t="s">
        <v>18</v>
      </c>
      <c r="IK33" s="1" t="s">
        <v>18</v>
      </c>
      <c r="IL33" s="1" t="s">
        <v>18</v>
      </c>
      <c r="IM33" s="1" t="s">
        <v>18</v>
      </c>
      <c r="IN33" s="1" t="s">
        <v>18</v>
      </c>
      <c r="IO33" s="1" t="s">
        <v>9</v>
      </c>
      <c r="IP33" s="1" t="s">
        <v>9</v>
      </c>
      <c r="IQ33" s="1" t="s">
        <v>9</v>
      </c>
      <c r="IR33" s="1" t="s">
        <v>9</v>
      </c>
      <c r="IS33" s="1" t="s">
        <v>9</v>
      </c>
      <c r="IT33" s="1" t="s">
        <v>9</v>
      </c>
      <c r="IU33" s="1" t="s">
        <v>9</v>
      </c>
      <c r="IV33" s="1" t="s">
        <v>9</v>
      </c>
      <c r="IW33" s="1" t="s">
        <v>9</v>
      </c>
      <c r="IX33" s="1" t="s">
        <v>9</v>
      </c>
      <c r="IY33" s="1" t="s">
        <v>18</v>
      </c>
      <c r="JG33" s="1" t="s">
        <v>2</v>
      </c>
      <c r="JH33" s="1" t="s">
        <v>2</v>
      </c>
      <c r="JI33" s="1" t="s">
        <v>54</v>
      </c>
      <c r="JJ33" s="1" t="s">
        <v>54</v>
      </c>
      <c r="JK33" s="1" t="s">
        <v>3</v>
      </c>
      <c r="JL33" s="1" t="s">
        <v>3</v>
      </c>
      <c r="JM33" s="1" t="s">
        <v>54</v>
      </c>
      <c r="JN33" s="1" t="s">
        <v>54</v>
      </c>
      <c r="JO33" s="1" t="s">
        <v>1</v>
      </c>
      <c r="JP33" s="1" t="s">
        <v>1</v>
      </c>
      <c r="JQ33" s="1" t="s">
        <v>18</v>
      </c>
      <c r="JV33" s="1" t="s">
        <v>4</v>
      </c>
      <c r="JW33" s="1" t="s">
        <v>7</v>
      </c>
      <c r="JX33" s="1" t="s">
        <v>7</v>
      </c>
      <c r="JY33" s="1" t="s">
        <v>3</v>
      </c>
      <c r="JZ33" s="1" t="s">
        <v>3</v>
      </c>
      <c r="KA33" s="1" t="s">
        <v>18</v>
      </c>
      <c r="KF33" s="1" t="s">
        <v>3</v>
      </c>
      <c r="KG33" s="1" t="s">
        <v>3</v>
      </c>
      <c r="KH33" s="1" t="s">
        <v>54</v>
      </c>
      <c r="KI33" s="1" t="s">
        <v>3</v>
      </c>
      <c r="KJ33" s="1" t="s">
        <v>3</v>
      </c>
      <c r="KK33" s="1" t="s">
        <v>3</v>
      </c>
      <c r="KL33" s="1" t="s">
        <v>4</v>
      </c>
      <c r="KM33" s="1" t="s">
        <v>2</v>
      </c>
      <c r="KN33" s="1" t="s">
        <v>1</v>
      </c>
      <c r="KO33" s="1" t="s">
        <v>2</v>
      </c>
      <c r="KP33" s="1" t="s">
        <v>18</v>
      </c>
    </row>
    <row r="34" spans="1:302" x14ac:dyDescent="0.2">
      <c r="A34" s="1" t="s">
        <v>11</v>
      </c>
      <c r="B34" s="1" t="s">
        <v>12</v>
      </c>
      <c r="C34" s="1" t="s">
        <v>55</v>
      </c>
      <c r="D34" s="1" t="s">
        <v>54</v>
      </c>
      <c r="E34" s="1" t="s">
        <v>54</v>
      </c>
      <c r="F34" s="1" t="s">
        <v>54</v>
      </c>
      <c r="G34" s="1" t="s">
        <v>54</v>
      </c>
      <c r="H34" s="1" t="s">
        <v>54</v>
      </c>
      <c r="I34" s="1" t="s">
        <v>18</v>
      </c>
      <c r="U34" s="1" t="s">
        <v>18</v>
      </c>
      <c r="AF34" s="1" t="s">
        <v>18</v>
      </c>
      <c r="AM34" s="1" t="s">
        <v>18</v>
      </c>
      <c r="BI34" s="1" t="s">
        <v>18</v>
      </c>
      <c r="BS34" s="1" t="s">
        <v>18</v>
      </c>
      <c r="BT34" s="1" t="s">
        <v>18</v>
      </c>
      <c r="BU34" s="1" t="s">
        <v>18</v>
      </c>
      <c r="BV34" s="1" t="s">
        <v>18</v>
      </c>
      <c r="BW34" s="1" t="s">
        <v>18</v>
      </c>
      <c r="BX34" s="1" t="s">
        <v>18</v>
      </c>
      <c r="BY34" s="1" t="s">
        <v>18</v>
      </c>
      <c r="BZ34" s="1" t="s">
        <v>18</v>
      </c>
      <c r="CA34" s="1" t="s">
        <v>18</v>
      </c>
      <c r="CB34" s="1" t="s">
        <v>18</v>
      </c>
      <c r="CC34" s="1" t="s">
        <v>18</v>
      </c>
      <c r="CD34" s="1" t="s">
        <v>18</v>
      </c>
      <c r="CE34" s="1" t="s">
        <v>18</v>
      </c>
      <c r="CF34" s="1" t="s">
        <v>18</v>
      </c>
      <c r="CG34" s="1" t="s">
        <v>18</v>
      </c>
      <c r="CH34" s="1" t="s">
        <v>18</v>
      </c>
      <c r="CI34" s="1" t="s">
        <v>18</v>
      </c>
      <c r="CJ34" s="1" t="s">
        <v>18</v>
      </c>
      <c r="CK34" s="1" t="s">
        <v>18</v>
      </c>
      <c r="CL34" s="1" t="s">
        <v>18</v>
      </c>
      <c r="CM34" s="1" t="s">
        <v>18</v>
      </c>
      <c r="CN34" s="1" t="s">
        <v>18</v>
      </c>
      <c r="CO34" s="1" t="s">
        <v>18</v>
      </c>
      <c r="CP34" s="1" t="s">
        <v>18</v>
      </c>
      <c r="CQ34" s="1" t="s">
        <v>18</v>
      </c>
      <c r="CR34" s="1" t="s">
        <v>18</v>
      </c>
      <c r="CS34" s="1" t="s">
        <v>18</v>
      </c>
      <c r="CT34" s="1" t="s">
        <v>18</v>
      </c>
      <c r="CU34" s="1" t="s">
        <v>18</v>
      </c>
      <c r="CV34" s="1" t="s">
        <v>18</v>
      </c>
      <c r="CW34" s="1" t="s">
        <v>18</v>
      </c>
      <c r="CX34" s="1" t="s">
        <v>18</v>
      </c>
      <c r="CY34" s="1" t="s">
        <v>18</v>
      </c>
      <c r="CZ34" s="1" t="s">
        <v>18</v>
      </c>
      <c r="DA34" s="1" t="s">
        <v>18</v>
      </c>
      <c r="DB34" s="1" t="s">
        <v>18</v>
      </c>
      <c r="DC34" s="1" t="s">
        <v>18</v>
      </c>
      <c r="DD34" s="1" t="s">
        <v>18</v>
      </c>
      <c r="DE34" s="1" t="s">
        <v>18</v>
      </c>
      <c r="DF34" s="1" t="s">
        <v>18</v>
      </c>
      <c r="DG34" s="1" t="s">
        <v>18</v>
      </c>
      <c r="DH34" s="1" t="s">
        <v>18</v>
      </c>
      <c r="DI34" s="1" t="s">
        <v>18</v>
      </c>
      <c r="DJ34" s="1" t="s">
        <v>18</v>
      </c>
      <c r="DK34" s="1" t="s">
        <v>18</v>
      </c>
      <c r="DL34" s="1" t="s">
        <v>18</v>
      </c>
      <c r="DM34" s="1" t="s">
        <v>18</v>
      </c>
      <c r="DN34" s="1" t="s">
        <v>18</v>
      </c>
      <c r="DO34" s="1" t="s">
        <v>18</v>
      </c>
      <c r="DP34" s="1" t="s">
        <v>18</v>
      </c>
      <c r="DQ34" s="1" t="s">
        <v>18</v>
      </c>
      <c r="DR34" s="1" t="s">
        <v>18</v>
      </c>
      <c r="DS34" s="1" t="s">
        <v>18</v>
      </c>
      <c r="DT34" s="1" t="s">
        <v>18</v>
      </c>
      <c r="DU34" s="1" t="s">
        <v>18</v>
      </c>
      <c r="DV34" s="1" t="s">
        <v>18</v>
      </c>
      <c r="DW34" s="1" t="s">
        <v>18</v>
      </c>
      <c r="DX34" s="1" t="s">
        <v>18</v>
      </c>
      <c r="DY34" s="1" t="s">
        <v>18</v>
      </c>
      <c r="DZ34" s="1" t="s">
        <v>18</v>
      </c>
      <c r="EA34" s="1" t="s">
        <v>18</v>
      </c>
      <c r="EB34" s="1" t="s">
        <v>18</v>
      </c>
      <c r="EC34" s="1" t="s">
        <v>18</v>
      </c>
      <c r="ED34" s="1" t="s">
        <v>18</v>
      </c>
      <c r="EE34" s="1" t="s">
        <v>18</v>
      </c>
      <c r="EF34" s="1" t="s">
        <v>18</v>
      </c>
      <c r="EG34" s="1" t="s">
        <v>18</v>
      </c>
      <c r="EH34" s="1" t="s">
        <v>18</v>
      </c>
      <c r="EI34" s="1" t="s">
        <v>18</v>
      </c>
      <c r="EJ34" s="1" t="s">
        <v>18</v>
      </c>
      <c r="EK34" s="1" t="s">
        <v>18</v>
      </c>
      <c r="EL34" s="1" t="s">
        <v>18</v>
      </c>
      <c r="EM34" s="1" t="s">
        <v>18</v>
      </c>
      <c r="EN34" s="1" t="s">
        <v>18</v>
      </c>
      <c r="EO34" s="1" t="s">
        <v>18</v>
      </c>
      <c r="EP34" s="1" t="s">
        <v>18</v>
      </c>
      <c r="EQ34" s="1" t="s">
        <v>18</v>
      </c>
      <c r="ER34" s="1" t="s">
        <v>18</v>
      </c>
      <c r="ES34" s="1" t="s">
        <v>18</v>
      </c>
      <c r="ET34" s="1" t="s">
        <v>18</v>
      </c>
      <c r="EU34" s="1" t="s">
        <v>18</v>
      </c>
      <c r="EV34" s="1" t="s">
        <v>18</v>
      </c>
      <c r="EW34" s="1" t="s">
        <v>18</v>
      </c>
      <c r="EX34" s="1" t="s">
        <v>18</v>
      </c>
      <c r="EY34" s="1" t="s">
        <v>18</v>
      </c>
      <c r="EZ34" s="1" t="s">
        <v>18</v>
      </c>
      <c r="FA34" s="1" t="s">
        <v>18</v>
      </c>
      <c r="FB34" s="1" t="s">
        <v>18</v>
      </c>
      <c r="FC34" s="1" t="s">
        <v>18</v>
      </c>
      <c r="FD34" s="1" t="s">
        <v>18</v>
      </c>
      <c r="FE34" s="1" t="s">
        <v>18</v>
      </c>
      <c r="FF34" s="1" t="s">
        <v>18</v>
      </c>
      <c r="FG34" s="1" t="s">
        <v>18</v>
      </c>
      <c r="FH34" s="1" t="s">
        <v>18</v>
      </c>
      <c r="FI34" s="1" t="s">
        <v>18</v>
      </c>
      <c r="GK34" s="1" t="s">
        <v>18</v>
      </c>
      <c r="GP34" s="1" t="s">
        <v>18</v>
      </c>
      <c r="GW34" s="1" t="s">
        <v>18</v>
      </c>
      <c r="HT34" s="1" t="s">
        <v>18</v>
      </c>
      <c r="IC34" s="1" t="s">
        <v>18</v>
      </c>
      <c r="IG34" s="1" t="s">
        <v>18</v>
      </c>
      <c r="IH34" s="1" t="s">
        <v>18</v>
      </c>
      <c r="II34" s="1" t="s">
        <v>18</v>
      </c>
      <c r="IJ34" s="1" t="s">
        <v>18</v>
      </c>
      <c r="IK34" s="1" t="s">
        <v>18</v>
      </c>
      <c r="IL34" s="1" t="s">
        <v>18</v>
      </c>
      <c r="IM34" s="1" t="s">
        <v>4</v>
      </c>
      <c r="IN34" s="1" t="s">
        <v>18</v>
      </c>
      <c r="IO34" s="1" t="s">
        <v>6</v>
      </c>
      <c r="IP34" s="1" t="s">
        <v>6</v>
      </c>
      <c r="IQ34" s="1" t="s">
        <v>6</v>
      </c>
      <c r="IR34" s="1" t="s">
        <v>9</v>
      </c>
      <c r="IS34" s="1" t="s">
        <v>5</v>
      </c>
      <c r="IT34" s="1" t="s">
        <v>5</v>
      </c>
      <c r="IU34" s="1" t="s">
        <v>9</v>
      </c>
      <c r="IV34" s="1" t="s">
        <v>5</v>
      </c>
      <c r="IW34" s="1" t="s">
        <v>5</v>
      </c>
      <c r="IX34" s="1" t="s">
        <v>5</v>
      </c>
      <c r="IY34" s="1" t="s">
        <v>18</v>
      </c>
      <c r="JG34" s="1" t="s">
        <v>7</v>
      </c>
      <c r="JH34" s="1" t="s">
        <v>7</v>
      </c>
      <c r="JI34" s="1" t="s">
        <v>3</v>
      </c>
      <c r="JJ34" s="1" t="s">
        <v>3</v>
      </c>
      <c r="JK34" s="1" t="s">
        <v>54</v>
      </c>
      <c r="JL34" s="1" t="s">
        <v>54</v>
      </c>
      <c r="JM34" s="1" t="s">
        <v>54</v>
      </c>
      <c r="JN34" s="1" t="s">
        <v>54</v>
      </c>
      <c r="JO34" s="1" t="s">
        <v>7</v>
      </c>
      <c r="JP34" s="1" t="s">
        <v>7</v>
      </c>
      <c r="JQ34" s="1" t="s">
        <v>18</v>
      </c>
      <c r="JV34" s="1" t="s">
        <v>4</v>
      </c>
      <c r="JW34" s="1" t="s">
        <v>7</v>
      </c>
      <c r="JX34" s="1" t="s">
        <v>7</v>
      </c>
      <c r="JY34" s="1" t="s">
        <v>7</v>
      </c>
      <c r="JZ34" s="1" t="s">
        <v>7</v>
      </c>
      <c r="KA34" s="1" t="s">
        <v>18</v>
      </c>
      <c r="KF34" s="1" t="s">
        <v>54</v>
      </c>
      <c r="KG34" s="1" t="s">
        <v>54</v>
      </c>
      <c r="KH34" s="1" t="s">
        <v>7</v>
      </c>
      <c r="KI34" s="1" t="s">
        <v>7</v>
      </c>
      <c r="KJ34" s="1" t="s">
        <v>7</v>
      </c>
      <c r="KK34" s="1" t="s">
        <v>7</v>
      </c>
      <c r="KL34" s="1" t="s">
        <v>4</v>
      </c>
      <c r="KM34" s="1" t="s">
        <v>3</v>
      </c>
      <c r="KN34" s="1" t="s">
        <v>7</v>
      </c>
      <c r="KO34" s="1" t="s">
        <v>7</v>
      </c>
      <c r="KP34" s="1" t="s">
        <v>18</v>
      </c>
    </row>
    <row r="35" spans="1:302" x14ac:dyDescent="0.2">
      <c r="A35" s="1" t="s">
        <v>0</v>
      </c>
      <c r="B35" s="1" t="s">
        <v>12</v>
      </c>
      <c r="C35" s="1" t="s">
        <v>55</v>
      </c>
      <c r="D35" s="1" t="s">
        <v>7</v>
      </c>
      <c r="E35" s="1" t="s">
        <v>7</v>
      </c>
      <c r="F35" s="1" t="s">
        <v>7</v>
      </c>
      <c r="G35" s="1" t="s">
        <v>7</v>
      </c>
      <c r="H35" s="1" t="s">
        <v>7</v>
      </c>
      <c r="I35" s="1" t="s">
        <v>4</v>
      </c>
      <c r="J35" s="1" t="s">
        <v>3</v>
      </c>
      <c r="K35" s="1" t="s">
        <v>3</v>
      </c>
      <c r="L35" s="1" t="s">
        <v>1</v>
      </c>
      <c r="M35" s="1" t="s">
        <v>3</v>
      </c>
      <c r="N35" s="1" t="s">
        <v>3</v>
      </c>
      <c r="O35" s="1" t="s">
        <v>1</v>
      </c>
      <c r="P35" s="1" t="s">
        <v>1</v>
      </c>
      <c r="Q35" s="1" t="s">
        <v>1</v>
      </c>
      <c r="R35" s="1" t="s">
        <v>53</v>
      </c>
      <c r="S35" s="1" t="s">
        <v>3</v>
      </c>
      <c r="T35" s="1" t="s">
        <v>3</v>
      </c>
      <c r="U35" s="1" t="s">
        <v>18</v>
      </c>
      <c r="AF35" s="1" t="s">
        <v>18</v>
      </c>
      <c r="AM35" s="1" t="s">
        <v>4</v>
      </c>
      <c r="AN35" s="1" t="s">
        <v>3</v>
      </c>
      <c r="AO35" s="1" t="s">
        <v>7</v>
      </c>
      <c r="AP35" s="1" t="s">
        <v>3</v>
      </c>
      <c r="AQ35" s="1" t="s">
        <v>3</v>
      </c>
      <c r="AR35" s="1" t="s">
        <v>3</v>
      </c>
      <c r="AS35" s="1" t="s">
        <v>3</v>
      </c>
      <c r="AT35" s="1" t="s">
        <v>3</v>
      </c>
      <c r="AU35" s="1" t="s">
        <v>3</v>
      </c>
      <c r="AV35" s="1" t="s">
        <v>3</v>
      </c>
      <c r="AW35" s="1" t="s">
        <v>3</v>
      </c>
      <c r="AX35" s="1" t="s">
        <v>3</v>
      </c>
      <c r="AY35" s="1" t="s">
        <v>3</v>
      </c>
      <c r="AZ35" s="1" t="s">
        <v>3</v>
      </c>
      <c r="BA35" s="1" t="s">
        <v>3</v>
      </c>
      <c r="BB35" s="1" t="s">
        <v>3</v>
      </c>
      <c r="BC35" s="1" t="s">
        <v>3</v>
      </c>
      <c r="BD35" s="1" t="s">
        <v>1</v>
      </c>
      <c r="BE35" s="1" t="s">
        <v>1</v>
      </c>
      <c r="BF35" s="1" t="s">
        <v>1</v>
      </c>
      <c r="BG35" s="1" t="s">
        <v>1</v>
      </c>
      <c r="BH35" s="1" t="s">
        <v>1</v>
      </c>
      <c r="BI35" s="1" t="s">
        <v>4</v>
      </c>
      <c r="BJ35" s="1" t="s">
        <v>3</v>
      </c>
      <c r="BK35" s="1" t="s">
        <v>3</v>
      </c>
      <c r="BL35" s="1" t="s">
        <v>1</v>
      </c>
      <c r="BM35" s="1" t="s">
        <v>1</v>
      </c>
      <c r="BN35" s="1" t="s">
        <v>1</v>
      </c>
      <c r="BO35" s="1" t="s">
        <v>3</v>
      </c>
      <c r="BP35" s="1" t="s">
        <v>1</v>
      </c>
      <c r="BQ35" s="1" t="s">
        <v>1</v>
      </c>
      <c r="BR35" s="1" t="s">
        <v>1</v>
      </c>
      <c r="BS35" s="1" t="s">
        <v>4</v>
      </c>
      <c r="BT35" s="1" t="s">
        <v>18</v>
      </c>
      <c r="BU35" s="1" t="s">
        <v>18</v>
      </c>
      <c r="BV35" s="1" t="s">
        <v>4</v>
      </c>
      <c r="BW35" s="1" t="s">
        <v>18</v>
      </c>
      <c r="BX35" s="1" t="s">
        <v>18</v>
      </c>
      <c r="BY35" s="1" t="s">
        <v>18</v>
      </c>
      <c r="BZ35" s="1" t="s">
        <v>18</v>
      </c>
      <c r="CA35" s="1" t="s">
        <v>18</v>
      </c>
      <c r="CB35" s="1" t="s">
        <v>18</v>
      </c>
      <c r="CC35" s="1" t="s">
        <v>18</v>
      </c>
      <c r="CD35" s="1" t="s">
        <v>18</v>
      </c>
      <c r="CE35" s="1" t="s">
        <v>18</v>
      </c>
      <c r="CF35" s="1" t="s">
        <v>18</v>
      </c>
      <c r="CG35" s="1" t="s">
        <v>18</v>
      </c>
      <c r="CH35" s="1" t="s">
        <v>18</v>
      </c>
      <c r="CI35" s="1" t="s">
        <v>18</v>
      </c>
      <c r="CJ35" s="1" t="s">
        <v>18</v>
      </c>
      <c r="CK35" s="1" t="s">
        <v>18</v>
      </c>
      <c r="CL35" s="1" t="s">
        <v>18</v>
      </c>
      <c r="CM35" s="1" t="s">
        <v>18</v>
      </c>
      <c r="CN35" s="1" t="s">
        <v>18</v>
      </c>
      <c r="CO35" s="1" t="s">
        <v>18</v>
      </c>
      <c r="CP35" s="1" t="s">
        <v>18</v>
      </c>
      <c r="CQ35" s="1" t="s">
        <v>18</v>
      </c>
      <c r="CR35" s="1" t="s">
        <v>18</v>
      </c>
      <c r="CS35" s="1" t="s">
        <v>18</v>
      </c>
      <c r="CT35" s="1" t="s">
        <v>18</v>
      </c>
      <c r="CU35" s="1" t="s">
        <v>18</v>
      </c>
      <c r="CV35" s="1" t="s">
        <v>18</v>
      </c>
      <c r="CW35" s="1" t="s">
        <v>18</v>
      </c>
      <c r="CX35" s="1" t="s">
        <v>18</v>
      </c>
      <c r="CY35" s="1" t="s">
        <v>18</v>
      </c>
      <c r="CZ35" s="1" t="s">
        <v>18</v>
      </c>
      <c r="DA35" s="1" t="s">
        <v>18</v>
      </c>
      <c r="DB35" s="1" t="s">
        <v>18</v>
      </c>
      <c r="DC35" s="1" t="s">
        <v>18</v>
      </c>
      <c r="DD35" s="1" t="s">
        <v>18</v>
      </c>
      <c r="DE35" s="1" t="s">
        <v>18</v>
      </c>
      <c r="DF35" s="1" t="s">
        <v>18</v>
      </c>
      <c r="DG35" s="1" t="s">
        <v>18</v>
      </c>
      <c r="DH35" s="1" t="s">
        <v>18</v>
      </c>
      <c r="DI35" s="1" t="s">
        <v>18</v>
      </c>
      <c r="DJ35" s="1" t="s">
        <v>18</v>
      </c>
      <c r="DK35" s="1" t="s">
        <v>18</v>
      </c>
      <c r="DL35" s="1" t="s">
        <v>18</v>
      </c>
      <c r="DM35" s="1" t="s">
        <v>18</v>
      </c>
      <c r="DN35" s="1" t="s">
        <v>18</v>
      </c>
      <c r="DO35" s="1" t="s">
        <v>18</v>
      </c>
      <c r="DP35" s="1" t="s">
        <v>18</v>
      </c>
      <c r="DQ35" s="1" t="s">
        <v>18</v>
      </c>
      <c r="DR35" s="1" t="s">
        <v>18</v>
      </c>
      <c r="DS35" s="1" t="s">
        <v>18</v>
      </c>
      <c r="DT35" s="1" t="s">
        <v>18</v>
      </c>
      <c r="DU35" s="1" t="s">
        <v>18</v>
      </c>
      <c r="DV35" s="1" t="s">
        <v>18</v>
      </c>
      <c r="DW35" s="1" t="s">
        <v>18</v>
      </c>
      <c r="DX35" s="1" t="s">
        <v>18</v>
      </c>
      <c r="DY35" s="1" t="s">
        <v>18</v>
      </c>
      <c r="DZ35" s="1" t="s">
        <v>4</v>
      </c>
      <c r="EA35" s="1" t="s">
        <v>18</v>
      </c>
      <c r="EB35" s="1" t="s">
        <v>18</v>
      </c>
      <c r="EC35" s="1" t="s">
        <v>18</v>
      </c>
      <c r="ED35" s="1" t="s">
        <v>18</v>
      </c>
      <c r="EE35" s="1" t="s">
        <v>18</v>
      </c>
      <c r="EF35" s="1" t="s">
        <v>18</v>
      </c>
      <c r="EG35" s="1" t="s">
        <v>18</v>
      </c>
      <c r="EH35" s="1" t="s">
        <v>18</v>
      </c>
      <c r="EI35" s="1" t="s">
        <v>18</v>
      </c>
      <c r="EJ35" s="1" t="s">
        <v>18</v>
      </c>
      <c r="EK35" s="1" t="s">
        <v>18</v>
      </c>
      <c r="EL35" s="1" t="s">
        <v>18</v>
      </c>
      <c r="EM35" s="1" t="s">
        <v>18</v>
      </c>
      <c r="EN35" s="1" t="s">
        <v>18</v>
      </c>
      <c r="EO35" s="1" t="s">
        <v>18</v>
      </c>
      <c r="EP35" s="1" t="s">
        <v>18</v>
      </c>
      <c r="EQ35" s="1" t="s">
        <v>18</v>
      </c>
      <c r="ER35" s="1" t="s">
        <v>18</v>
      </c>
      <c r="ES35" s="1" t="s">
        <v>18</v>
      </c>
      <c r="ET35" s="1" t="s">
        <v>18</v>
      </c>
      <c r="EU35" s="1" t="s">
        <v>18</v>
      </c>
      <c r="EV35" s="1" t="s">
        <v>18</v>
      </c>
      <c r="EW35" s="1" t="s">
        <v>18</v>
      </c>
      <c r="EX35" s="1" t="s">
        <v>18</v>
      </c>
      <c r="EY35" s="1" t="s">
        <v>18</v>
      </c>
      <c r="EZ35" s="1" t="s">
        <v>18</v>
      </c>
      <c r="FA35" s="1" t="s">
        <v>18</v>
      </c>
      <c r="FB35" s="1" t="s">
        <v>18</v>
      </c>
      <c r="FC35" s="1" t="s">
        <v>18</v>
      </c>
      <c r="FD35" s="1" t="s">
        <v>18</v>
      </c>
      <c r="FE35" s="1" t="s">
        <v>18</v>
      </c>
      <c r="FF35" s="1" t="s">
        <v>18</v>
      </c>
      <c r="FG35" s="1" t="s">
        <v>18</v>
      </c>
      <c r="FH35" s="1" t="s">
        <v>18</v>
      </c>
      <c r="FI35" s="1" t="s">
        <v>18</v>
      </c>
      <c r="FJ35" s="1" t="s">
        <v>1</v>
      </c>
      <c r="FK35" s="1" t="s">
        <v>1</v>
      </c>
      <c r="FL35" s="1" t="s">
        <v>1</v>
      </c>
      <c r="FM35" s="1" t="s">
        <v>1</v>
      </c>
      <c r="FN35" s="1" t="s">
        <v>1</v>
      </c>
      <c r="FO35" s="1" t="s">
        <v>1</v>
      </c>
      <c r="FP35" s="1" t="s">
        <v>1</v>
      </c>
      <c r="FQ35" s="1" t="s">
        <v>3</v>
      </c>
      <c r="FR35" s="1" t="s">
        <v>1</v>
      </c>
      <c r="FS35" s="1" t="s">
        <v>3</v>
      </c>
      <c r="FT35" s="1" t="s">
        <v>3</v>
      </c>
      <c r="FU35" s="1" t="s">
        <v>3</v>
      </c>
      <c r="FV35" s="1" t="s">
        <v>1</v>
      </c>
      <c r="FW35" s="1" t="s">
        <v>3</v>
      </c>
      <c r="FX35" s="1" t="s">
        <v>1</v>
      </c>
      <c r="FY35" s="1" t="s">
        <v>1</v>
      </c>
      <c r="FZ35" s="1" t="s">
        <v>3</v>
      </c>
      <c r="GA35" s="1" t="s">
        <v>1</v>
      </c>
      <c r="GB35" s="1" t="s">
        <v>1</v>
      </c>
      <c r="GC35" s="1" t="s">
        <v>3</v>
      </c>
      <c r="GD35" s="1" t="s">
        <v>3</v>
      </c>
      <c r="GE35" s="1" t="s">
        <v>3</v>
      </c>
      <c r="GF35" s="1" t="s">
        <v>1</v>
      </c>
      <c r="GG35" s="1" t="s">
        <v>3</v>
      </c>
      <c r="GH35" s="1" t="s">
        <v>3</v>
      </c>
      <c r="GI35" s="1" t="s">
        <v>3</v>
      </c>
      <c r="GJ35" s="1" t="s">
        <v>1</v>
      </c>
      <c r="GK35" s="1" t="s">
        <v>4</v>
      </c>
      <c r="GL35" s="1" t="s">
        <v>3</v>
      </c>
      <c r="GM35" s="1" t="s">
        <v>1</v>
      </c>
      <c r="GN35" s="1" t="s">
        <v>1</v>
      </c>
      <c r="GO35" s="1" t="s">
        <v>1</v>
      </c>
      <c r="GP35" s="1" t="s">
        <v>4</v>
      </c>
      <c r="GQ35" s="1" t="s">
        <v>3</v>
      </c>
      <c r="GR35" s="1" t="s">
        <v>3</v>
      </c>
      <c r="GS35" s="1" t="s">
        <v>3</v>
      </c>
      <c r="GT35" s="1" t="s">
        <v>3</v>
      </c>
      <c r="GU35" s="1" t="s">
        <v>3</v>
      </c>
      <c r="GV35" s="1" t="s">
        <v>3</v>
      </c>
      <c r="GW35" s="1" t="s">
        <v>4</v>
      </c>
      <c r="GX35" s="1" t="s">
        <v>3</v>
      </c>
      <c r="GY35" s="1" t="s">
        <v>1</v>
      </c>
      <c r="GZ35" s="1" t="s">
        <v>1</v>
      </c>
      <c r="HA35" s="1" t="s">
        <v>1</v>
      </c>
      <c r="HB35" s="1" t="s">
        <v>1</v>
      </c>
      <c r="HC35" s="1" t="s">
        <v>3</v>
      </c>
      <c r="HD35" s="1" t="s">
        <v>3</v>
      </c>
      <c r="HE35" s="1" t="s">
        <v>3</v>
      </c>
      <c r="HF35" s="1" t="s">
        <v>3</v>
      </c>
      <c r="HG35" s="1" t="s">
        <v>3</v>
      </c>
      <c r="HH35" s="1" t="s">
        <v>3</v>
      </c>
      <c r="HI35" s="1" t="s">
        <v>1</v>
      </c>
      <c r="HJ35" s="1" t="s">
        <v>1</v>
      </c>
      <c r="HK35" s="1" t="s">
        <v>1</v>
      </c>
      <c r="HL35" s="1" t="s">
        <v>3</v>
      </c>
      <c r="HM35" s="1" t="s">
        <v>3</v>
      </c>
      <c r="HN35" s="1" t="s">
        <v>3</v>
      </c>
      <c r="HO35" s="1" t="s">
        <v>3</v>
      </c>
      <c r="HP35" s="1" t="s">
        <v>3</v>
      </c>
      <c r="HQ35" s="1" t="s">
        <v>3</v>
      </c>
      <c r="HR35" s="1" t="s">
        <v>3</v>
      </c>
      <c r="HS35" s="1" t="s">
        <v>3</v>
      </c>
      <c r="HT35" s="1" t="s">
        <v>18</v>
      </c>
      <c r="IC35" s="1" t="s">
        <v>18</v>
      </c>
      <c r="IG35" s="1" t="s">
        <v>4</v>
      </c>
      <c r="IH35" s="1" t="s">
        <v>18</v>
      </c>
      <c r="II35" s="1" t="s">
        <v>18</v>
      </c>
      <c r="IJ35" s="1" t="s">
        <v>18</v>
      </c>
      <c r="IK35" s="1" t="s">
        <v>18</v>
      </c>
      <c r="IL35" s="1" t="s">
        <v>18</v>
      </c>
      <c r="IM35" s="1" t="s">
        <v>18</v>
      </c>
      <c r="IN35" s="1" t="s">
        <v>18</v>
      </c>
      <c r="IO35" s="1" t="s">
        <v>9</v>
      </c>
      <c r="IP35" s="1" t="s">
        <v>9</v>
      </c>
      <c r="IQ35" s="1" t="s">
        <v>9</v>
      </c>
      <c r="IR35" s="1" t="s">
        <v>9</v>
      </c>
      <c r="IS35" s="1" t="s">
        <v>9</v>
      </c>
      <c r="IT35" s="1" t="s">
        <v>9</v>
      </c>
      <c r="IU35" s="1" t="s">
        <v>9</v>
      </c>
      <c r="IV35" s="1" t="s">
        <v>9</v>
      </c>
      <c r="IW35" s="1" t="s">
        <v>9</v>
      </c>
      <c r="IX35" s="1" t="s">
        <v>9</v>
      </c>
      <c r="IY35" s="1" t="s">
        <v>4</v>
      </c>
      <c r="IZ35" s="1" t="s">
        <v>3</v>
      </c>
      <c r="JA35" s="1" t="s">
        <v>3</v>
      </c>
      <c r="JB35" s="1" t="s">
        <v>3</v>
      </c>
      <c r="JC35" s="1" t="s">
        <v>3</v>
      </c>
      <c r="JD35" s="1" t="s">
        <v>3</v>
      </c>
      <c r="JE35" s="1" t="s">
        <v>3</v>
      </c>
      <c r="JF35" s="1" t="s">
        <v>3</v>
      </c>
      <c r="JG35" s="1" t="s">
        <v>3</v>
      </c>
      <c r="JH35" s="1" t="s">
        <v>3</v>
      </c>
      <c r="JI35" s="1" t="s">
        <v>3</v>
      </c>
      <c r="JJ35" s="1" t="s">
        <v>3</v>
      </c>
      <c r="JK35" s="1" t="s">
        <v>3</v>
      </c>
      <c r="JL35" s="1" t="s">
        <v>3</v>
      </c>
      <c r="JM35" s="1" t="s">
        <v>3</v>
      </c>
      <c r="JN35" s="1" t="s">
        <v>3</v>
      </c>
      <c r="JO35" s="1" t="s">
        <v>3</v>
      </c>
      <c r="JP35" s="1" t="s">
        <v>3</v>
      </c>
      <c r="JQ35" s="1" t="s">
        <v>18</v>
      </c>
      <c r="JV35" s="1" t="s">
        <v>18</v>
      </c>
      <c r="KA35" s="1" t="s">
        <v>18</v>
      </c>
      <c r="KF35" s="1" t="s">
        <v>3</v>
      </c>
      <c r="KG35" s="1" t="s">
        <v>3</v>
      </c>
      <c r="KH35" s="1" t="s">
        <v>3</v>
      </c>
      <c r="KI35" s="1" t="s">
        <v>3</v>
      </c>
      <c r="KJ35" s="1" t="s">
        <v>3</v>
      </c>
      <c r="KK35" s="1" t="s">
        <v>3</v>
      </c>
      <c r="KL35" s="1" t="s">
        <v>4</v>
      </c>
      <c r="KM35" s="1" t="s">
        <v>3</v>
      </c>
      <c r="KN35" s="1" t="s">
        <v>3</v>
      </c>
      <c r="KO35" s="1" t="s">
        <v>3</v>
      </c>
      <c r="KP35" s="1" t="s">
        <v>18</v>
      </c>
    </row>
    <row r="36" spans="1:302" x14ac:dyDescent="0.2">
      <c r="A36" s="1" t="s">
        <v>0</v>
      </c>
      <c r="B36" s="1" t="s">
        <v>12</v>
      </c>
      <c r="C36" s="1" t="s">
        <v>55</v>
      </c>
      <c r="D36" s="1" t="s">
        <v>3</v>
      </c>
      <c r="E36" s="1" t="s">
        <v>3</v>
      </c>
      <c r="F36" s="1" t="s">
        <v>3</v>
      </c>
      <c r="G36" s="1" t="s">
        <v>1</v>
      </c>
      <c r="H36" s="1" t="s">
        <v>1</v>
      </c>
      <c r="I36" s="1" t="s">
        <v>4</v>
      </c>
      <c r="J36" s="1" t="s">
        <v>7</v>
      </c>
      <c r="K36" s="1" t="s">
        <v>3</v>
      </c>
      <c r="L36" s="1" t="s">
        <v>3</v>
      </c>
      <c r="M36" s="1" t="s">
        <v>7</v>
      </c>
      <c r="N36" s="1" t="s">
        <v>1</v>
      </c>
      <c r="O36" s="1" t="s">
        <v>1</v>
      </c>
      <c r="P36" s="1" t="s">
        <v>1</v>
      </c>
      <c r="Q36" s="1" t="s">
        <v>1</v>
      </c>
      <c r="R36" s="1" t="s">
        <v>53</v>
      </c>
      <c r="S36" s="1" t="s">
        <v>3</v>
      </c>
      <c r="T36" s="1" t="s">
        <v>1</v>
      </c>
      <c r="U36" s="1" t="s">
        <v>4</v>
      </c>
      <c r="V36" s="1" t="s">
        <v>53</v>
      </c>
      <c r="W36" s="1" t="s">
        <v>53</v>
      </c>
      <c r="X36" s="1" t="s">
        <v>3</v>
      </c>
      <c r="Y36" s="1" t="s">
        <v>3</v>
      </c>
      <c r="Z36" s="1" t="s">
        <v>53</v>
      </c>
      <c r="AA36" s="1" t="s">
        <v>3</v>
      </c>
      <c r="AB36" s="1" t="s">
        <v>53</v>
      </c>
      <c r="AC36" s="1" t="s">
        <v>53</v>
      </c>
      <c r="AD36" s="1" t="s">
        <v>53</v>
      </c>
      <c r="AE36" s="1" t="s">
        <v>1</v>
      </c>
      <c r="AF36" s="1" t="s">
        <v>18</v>
      </c>
      <c r="AM36" s="1" t="s">
        <v>4</v>
      </c>
      <c r="AN36" s="1" t="s">
        <v>3</v>
      </c>
      <c r="AO36" s="1" t="s">
        <v>1</v>
      </c>
      <c r="AP36" s="1" t="s">
        <v>1</v>
      </c>
      <c r="AQ36" s="1" t="s">
        <v>2</v>
      </c>
      <c r="AR36" s="1" t="s">
        <v>3</v>
      </c>
      <c r="AS36" s="1" t="s">
        <v>3</v>
      </c>
      <c r="AT36" s="1" t="s">
        <v>3</v>
      </c>
      <c r="AU36" s="1" t="s">
        <v>3</v>
      </c>
      <c r="AV36" s="1" t="s">
        <v>3</v>
      </c>
      <c r="AW36" s="1" t="s">
        <v>3</v>
      </c>
      <c r="AX36" s="1" t="s">
        <v>3</v>
      </c>
      <c r="AY36" s="1" t="s">
        <v>1</v>
      </c>
      <c r="AZ36" s="1" t="s">
        <v>3</v>
      </c>
      <c r="BA36" s="1" t="s">
        <v>3</v>
      </c>
      <c r="BB36" s="1" t="s">
        <v>3</v>
      </c>
      <c r="BC36" s="1" t="s">
        <v>1</v>
      </c>
      <c r="BD36" s="1" t="s">
        <v>1</v>
      </c>
      <c r="BE36" s="1" t="s">
        <v>1</v>
      </c>
      <c r="BF36" s="1" t="s">
        <v>1</v>
      </c>
      <c r="BG36" s="1" t="s">
        <v>1</v>
      </c>
      <c r="BH36" s="1" t="s">
        <v>7</v>
      </c>
      <c r="BI36" s="1" t="s">
        <v>18</v>
      </c>
      <c r="BS36" s="1" t="s">
        <v>4</v>
      </c>
      <c r="BT36" s="1" t="s">
        <v>4</v>
      </c>
      <c r="BU36" s="1" t="s">
        <v>18</v>
      </c>
      <c r="BV36" s="1" t="s">
        <v>18</v>
      </c>
      <c r="BW36" s="1" t="s">
        <v>18</v>
      </c>
      <c r="BX36" s="1" t="s">
        <v>18</v>
      </c>
      <c r="BY36" s="1" t="s">
        <v>18</v>
      </c>
      <c r="BZ36" s="1" t="s">
        <v>18</v>
      </c>
      <c r="CA36" s="1" t="s">
        <v>18</v>
      </c>
      <c r="CB36" s="1" t="s">
        <v>18</v>
      </c>
      <c r="CC36" s="1" t="s">
        <v>18</v>
      </c>
      <c r="CD36" s="1" t="s">
        <v>18</v>
      </c>
      <c r="CE36" s="1" t="s">
        <v>18</v>
      </c>
      <c r="CF36" s="1" t="s">
        <v>18</v>
      </c>
      <c r="CG36" s="1" t="s">
        <v>18</v>
      </c>
      <c r="CH36" s="1" t="s">
        <v>18</v>
      </c>
      <c r="CI36" s="1" t="s">
        <v>18</v>
      </c>
      <c r="CJ36" s="1" t="s">
        <v>18</v>
      </c>
      <c r="CK36" s="1" t="s">
        <v>18</v>
      </c>
      <c r="CL36" s="1" t="s">
        <v>18</v>
      </c>
      <c r="CM36" s="1" t="s">
        <v>18</v>
      </c>
      <c r="CN36" s="1" t="s">
        <v>18</v>
      </c>
      <c r="CO36" s="1" t="s">
        <v>18</v>
      </c>
      <c r="CP36" s="1" t="s">
        <v>4</v>
      </c>
      <c r="CQ36" s="1" t="s">
        <v>18</v>
      </c>
      <c r="CR36" s="1" t="s">
        <v>18</v>
      </c>
      <c r="CS36" s="1" t="s">
        <v>18</v>
      </c>
      <c r="CT36" s="1" t="s">
        <v>18</v>
      </c>
      <c r="CU36" s="1" t="s">
        <v>18</v>
      </c>
      <c r="CV36" s="1" t="s">
        <v>18</v>
      </c>
      <c r="CW36" s="1" t="s">
        <v>18</v>
      </c>
      <c r="CX36" s="1" t="s">
        <v>18</v>
      </c>
      <c r="CY36" s="1" t="s">
        <v>18</v>
      </c>
      <c r="CZ36" s="1" t="s">
        <v>18</v>
      </c>
      <c r="DA36" s="1" t="s">
        <v>18</v>
      </c>
      <c r="DB36" s="1" t="s">
        <v>18</v>
      </c>
      <c r="DC36" s="1" t="s">
        <v>18</v>
      </c>
      <c r="DD36" s="1" t="s">
        <v>18</v>
      </c>
      <c r="DE36" s="1" t="s">
        <v>18</v>
      </c>
      <c r="DF36" s="1" t="s">
        <v>18</v>
      </c>
      <c r="DG36" s="1" t="s">
        <v>18</v>
      </c>
      <c r="DH36" s="1" t="s">
        <v>18</v>
      </c>
      <c r="DI36" s="1" t="s">
        <v>18</v>
      </c>
      <c r="DJ36" s="1" t="s">
        <v>18</v>
      </c>
      <c r="DK36" s="1" t="s">
        <v>18</v>
      </c>
      <c r="DL36" s="1" t="s">
        <v>18</v>
      </c>
      <c r="DM36" s="1" t="s">
        <v>18</v>
      </c>
      <c r="DN36" s="1" t="s">
        <v>18</v>
      </c>
      <c r="DO36" s="1" t="s">
        <v>18</v>
      </c>
      <c r="DP36" s="1" t="s">
        <v>18</v>
      </c>
      <c r="DQ36" s="1" t="s">
        <v>18</v>
      </c>
      <c r="DR36" s="1" t="s">
        <v>18</v>
      </c>
      <c r="DS36" s="1" t="s">
        <v>18</v>
      </c>
      <c r="DT36" s="1" t="s">
        <v>18</v>
      </c>
      <c r="DU36" s="1" t="s">
        <v>18</v>
      </c>
      <c r="DV36" s="1" t="s">
        <v>18</v>
      </c>
      <c r="DW36" s="1" t="s">
        <v>18</v>
      </c>
      <c r="DX36" s="1" t="s">
        <v>18</v>
      </c>
      <c r="DY36" s="1" t="s">
        <v>18</v>
      </c>
      <c r="DZ36" s="1" t="s">
        <v>18</v>
      </c>
      <c r="EA36" s="1" t="s">
        <v>18</v>
      </c>
      <c r="EB36" s="1" t="s">
        <v>18</v>
      </c>
      <c r="EC36" s="1" t="s">
        <v>18</v>
      </c>
      <c r="ED36" s="1" t="s">
        <v>18</v>
      </c>
      <c r="EE36" s="1" t="s">
        <v>18</v>
      </c>
      <c r="EF36" s="1" t="s">
        <v>18</v>
      </c>
      <c r="EG36" s="1" t="s">
        <v>18</v>
      </c>
      <c r="EH36" s="1" t="s">
        <v>18</v>
      </c>
      <c r="EI36" s="1" t="s">
        <v>18</v>
      </c>
      <c r="EJ36" s="1" t="s">
        <v>18</v>
      </c>
      <c r="EK36" s="1" t="s">
        <v>18</v>
      </c>
      <c r="EL36" s="1" t="s">
        <v>18</v>
      </c>
      <c r="EM36" s="1" t="s">
        <v>18</v>
      </c>
      <c r="EN36" s="1" t="s">
        <v>18</v>
      </c>
      <c r="EO36" s="1" t="s">
        <v>18</v>
      </c>
      <c r="EP36" s="1" t="s">
        <v>18</v>
      </c>
      <c r="EQ36" s="1" t="s">
        <v>4</v>
      </c>
      <c r="ER36" s="1" t="s">
        <v>18</v>
      </c>
      <c r="ES36" s="1" t="s">
        <v>18</v>
      </c>
      <c r="ET36" s="1" t="s">
        <v>18</v>
      </c>
      <c r="EU36" s="1" t="s">
        <v>18</v>
      </c>
      <c r="EV36" s="1" t="s">
        <v>18</v>
      </c>
      <c r="EW36" s="1" t="s">
        <v>18</v>
      </c>
      <c r="EX36" s="1" t="s">
        <v>18</v>
      </c>
      <c r="EY36" s="1" t="s">
        <v>18</v>
      </c>
      <c r="EZ36" s="1" t="s">
        <v>18</v>
      </c>
      <c r="FA36" s="1" t="s">
        <v>18</v>
      </c>
      <c r="FB36" s="1" t="s">
        <v>18</v>
      </c>
      <c r="FC36" s="1" t="s">
        <v>18</v>
      </c>
      <c r="FD36" s="1" t="s">
        <v>18</v>
      </c>
      <c r="FE36" s="1" t="s">
        <v>18</v>
      </c>
      <c r="FF36" s="1" t="s">
        <v>18</v>
      </c>
      <c r="FG36" s="1" t="s">
        <v>18</v>
      </c>
      <c r="FH36" s="1" t="s">
        <v>18</v>
      </c>
      <c r="FI36" s="1" t="s">
        <v>18</v>
      </c>
      <c r="FJ36" s="1" t="s">
        <v>7</v>
      </c>
      <c r="FK36" s="1" t="s">
        <v>3</v>
      </c>
      <c r="FL36" s="1" t="s">
        <v>3</v>
      </c>
      <c r="FM36" s="1" t="s">
        <v>3</v>
      </c>
      <c r="FN36" s="1" t="s">
        <v>7</v>
      </c>
      <c r="FO36" s="1" t="s">
        <v>3</v>
      </c>
      <c r="FP36" s="1" t="s">
        <v>3</v>
      </c>
      <c r="FQ36" s="1" t="s">
        <v>1</v>
      </c>
      <c r="FR36" s="1" t="s">
        <v>3</v>
      </c>
      <c r="FS36" s="1" t="s">
        <v>2</v>
      </c>
      <c r="FT36" s="1" t="s">
        <v>7</v>
      </c>
      <c r="FU36" s="1" t="s">
        <v>7</v>
      </c>
      <c r="FV36" s="1" t="s">
        <v>3</v>
      </c>
      <c r="FW36" s="1" t="s">
        <v>3</v>
      </c>
      <c r="FX36" s="1" t="s">
        <v>3</v>
      </c>
      <c r="FY36" s="1" t="s">
        <v>1</v>
      </c>
      <c r="FZ36" s="1" t="s">
        <v>3</v>
      </c>
      <c r="GA36" s="1" t="s">
        <v>3</v>
      </c>
      <c r="GB36" s="1" t="s">
        <v>3</v>
      </c>
      <c r="GC36" s="1" t="s">
        <v>52</v>
      </c>
      <c r="GD36" s="1" t="s">
        <v>52</v>
      </c>
      <c r="GE36" s="1" t="s">
        <v>1</v>
      </c>
      <c r="GF36" s="1" t="s">
        <v>3</v>
      </c>
      <c r="GG36" s="1" t="s">
        <v>3</v>
      </c>
      <c r="GH36" s="1" t="s">
        <v>3</v>
      </c>
      <c r="GI36" s="1" t="s">
        <v>7</v>
      </c>
      <c r="GJ36" s="1" t="s">
        <v>7</v>
      </c>
      <c r="GK36" s="1" t="s">
        <v>18</v>
      </c>
      <c r="GP36" s="1" t="s">
        <v>4</v>
      </c>
      <c r="GQ36" s="1" t="s">
        <v>53</v>
      </c>
      <c r="GR36" s="1" t="s">
        <v>3</v>
      </c>
      <c r="GS36" s="1" t="s">
        <v>1</v>
      </c>
      <c r="GT36" s="1" t="s">
        <v>1</v>
      </c>
      <c r="GU36" s="1" t="s">
        <v>3</v>
      </c>
      <c r="GV36" s="1" t="s">
        <v>7</v>
      </c>
      <c r="GW36" s="1" t="s">
        <v>18</v>
      </c>
      <c r="HT36" s="1" t="s">
        <v>4</v>
      </c>
      <c r="HU36" s="1" t="s">
        <v>7</v>
      </c>
      <c r="HV36" s="1" t="s">
        <v>1</v>
      </c>
      <c r="HW36" s="1" t="s">
        <v>1</v>
      </c>
      <c r="HX36" s="1" t="s">
        <v>3</v>
      </c>
      <c r="HY36" s="1" t="s">
        <v>52</v>
      </c>
      <c r="HZ36" s="1" t="s">
        <v>53</v>
      </c>
      <c r="IA36" s="1" t="s">
        <v>1</v>
      </c>
      <c r="IB36" s="1" t="s">
        <v>3</v>
      </c>
      <c r="IC36" s="1" t="s">
        <v>4</v>
      </c>
      <c r="ID36" s="1" t="s">
        <v>1</v>
      </c>
      <c r="IE36" s="1" t="s">
        <v>1</v>
      </c>
      <c r="IF36" s="1" t="s">
        <v>3</v>
      </c>
      <c r="IG36" s="1" t="s">
        <v>4</v>
      </c>
      <c r="IH36" s="1" t="s">
        <v>4</v>
      </c>
      <c r="II36" s="1" t="s">
        <v>18</v>
      </c>
      <c r="IJ36" s="1" t="s">
        <v>4</v>
      </c>
      <c r="IK36" s="1" t="s">
        <v>18</v>
      </c>
      <c r="IL36" s="1" t="s">
        <v>18</v>
      </c>
      <c r="IM36" s="1" t="s">
        <v>18</v>
      </c>
      <c r="IN36" s="1" t="s">
        <v>18</v>
      </c>
      <c r="IO36" s="1" t="s">
        <v>6</v>
      </c>
      <c r="IP36" s="1" t="s">
        <v>6</v>
      </c>
      <c r="IQ36" s="1" t="s">
        <v>9</v>
      </c>
      <c r="IR36" s="1" t="s">
        <v>9</v>
      </c>
      <c r="IS36" s="1" t="s">
        <v>9</v>
      </c>
      <c r="IT36" s="1" t="s">
        <v>9</v>
      </c>
      <c r="IU36" s="1" t="s">
        <v>5</v>
      </c>
      <c r="IV36" s="1" t="s">
        <v>9</v>
      </c>
      <c r="IW36" s="1" t="s">
        <v>9</v>
      </c>
      <c r="IX36" s="1" t="s">
        <v>6</v>
      </c>
      <c r="IY36" s="1" t="s">
        <v>18</v>
      </c>
      <c r="JG36" s="1" t="s">
        <v>52</v>
      </c>
      <c r="JH36" s="1" t="s">
        <v>52</v>
      </c>
      <c r="JI36" s="1" t="s">
        <v>54</v>
      </c>
      <c r="JJ36" s="1" t="s">
        <v>54</v>
      </c>
      <c r="JK36" s="1" t="s">
        <v>3</v>
      </c>
      <c r="JL36" s="1" t="s">
        <v>3</v>
      </c>
      <c r="JM36" s="1" t="s">
        <v>54</v>
      </c>
      <c r="JN36" s="1" t="s">
        <v>1</v>
      </c>
      <c r="JO36" s="1" t="s">
        <v>3</v>
      </c>
      <c r="JP36" s="1" t="s">
        <v>3</v>
      </c>
      <c r="JQ36" s="1" t="s">
        <v>18</v>
      </c>
      <c r="JV36" s="1" t="s">
        <v>4</v>
      </c>
      <c r="JW36" s="1" t="s">
        <v>3</v>
      </c>
      <c r="JX36" s="1" t="s">
        <v>3</v>
      </c>
      <c r="JY36" s="1" t="s">
        <v>3</v>
      </c>
      <c r="JZ36" s="1" t="s">
        <v>3</v>
      </c>
      <c r="KA36" s="1" t="s">
        <v>18</v>
      </c>
      <c r="KF36" s="1" t="s">
        <v>1</v>
      </c>
      <c r="KG36" s="1" t="s">
        <v>1</v>
      </c>
      <c r="KH36" s="1" t="s">
        <v>54</v>
      </c>
      <c r="KI36" s="1" t="s">
        <v>3</v>
      </c>
      <c r="KJ36" s="1" t="s">
        <v>3</v>
      </c>
      <c r="KK36" s="1" t="s">
        <v>3</v>
      </c>
      <c r="KL36" s="1" t="s">
        <v>4</v>
      </c>
      <c r="KM36" s="1" t="s">
        <v>7</v>
      </c>
      <c r="KN36" s="1" t="s">
        <v>3</v>
      </c>
      <c r="KO36" s="1" t="s">
        <v>7</v>
      </c>
      <c r="KP36" s="1" t="s">
        <v>18</v>
      </c>
    </row>
    <row r="37" spans="1:302" x14ac:dyDescent="0.2">
      <c r="A37" s="1" t="s">
        <v>11</v>
      </c>
      <c r="B37" s="1" t="s">
        <v>12</v>
      </c>
      <c r="C37" s="1" t="s">
        <v>55</v>
      </c>
      <c r="D37" s="1" t="s">
        <v>54</v>
      </c>
      <c r="E37" s="1" t="s">
        <v>54</v>
      </c>
      <c r="F37" s="1" t="s">
        <v>54</v>
      </c>
      <c r="G37" s="1" t="s">
        <v>54</v>
      </c>
      <c r="H37" s="1" t="s">
        <v>54</v>
      </c>
      <c r="I37" s="1" t="s">
        <v>18</v>
      </c>
      <c r="U37" s="1" t="s">
        <v>18</v>
      </c>
      <c r="AF37" s="1" t="s">
        <v>18</v>
      </c>
      <c r="AM37" s="1" t="s">
        <v>18</v>
      </c>
      <c r="BI37" s="1" t="s">
        <v>18</v>
      </c>
      <c r="BS37" s="1" t="s">
        <v>4</v>
      </c>
      <c r="BT37" s="1" t="s">
        <v>18</v>
      </c>
      <c r="BU37" s="1" t="s">
        <v>4</v>
      </c>
      <c r="BV37" s="1" t="s">
        <v>18</v>
      </c>
      <c r="BW37" s="1" t="s">
        <v>18</v>
      </c>
      <c r="BX37" s="1" t="s">
        <v>18</v>
      </c>
      <c r="BY37" s="1" t="s">
        <v>18</v>
      </c>
      <c r="BZ37" s="1" t="s">
        <v>18</v>
      </c>
      <c r="CA37" s="1" t="s">
        <v>18</v>
      </c>
      <c r="CB37" s="1" t="s">
        <v>18</v>
      </c>
      <c r="CC37" s="1" t="s">
        <v>18</v>
      </c>
      <c r="CD37" s="1" t="s">
        <v>18</v>
      </c>
      <c r="CE37" s="1" t="s">
        <v>18</v>
      </c>
      <c r="CF37" s="1" t="s">
        <v>18</v>
      </c>
      <c r="CG37" s="1" t="s">
        <v>18</v>
      </c>
      <c r="CH37" s="1" t="s">
        <v>18</v>
      </c>
      <c r="CI37" s="1" t="s">
        <v>18</v>
      </c>
      <c r="CJ37" s="1" t="s">
        <v>18</v>
      </c>
      <c r="CK37" s="1" t="s">
        <v>18</v>
      </c>
      <c r="CL37" s="1" t="s">
        <v>18</v>
      </c>
      <c r="CM37" s="1" t="s">
        <v>18</v>
      </c>
      <c r="CN37" s="1" t="s">
        <v>18</v>
      </c>
      <c r="CO37" s="1" t="s">
        <v>18</v>
      </c>
      <c r="CP37" s="1" t="s">
        <v>4</v>
      </c>
      <c r="CQ37" s="1" t="s">
        <v>18</v>
      </c>
      <c r="CR37" s="1" t="s">
        <v>18</v>
      </c>
      <c r="CS37" s="1" t="s">
        <v>18</v>
      </c>
      <c r="CT37" s="1" t="s">
        <v>18</v>
      </c>
      <c r="CU37" s="1" t="s">
        <v>18</v>
      </c>
      <c r="CV37" s="1" t="s">
        <v>18</v>
      </c>
      <c r="CW37" s="1" t="s">
        <v>18</v>
      </c>
      <c r="CX37" s="1" t="s">
        <v>18</v>
      </c>
      <c r="CY37" s="1" t="s">
        <v>18</v>
      </c>
      <c r="CZ37" s="1" t="s">
        <v>18</v>
      </c>
      <c r="DA37" s="1" t="s">
        <v>18</v>
      </c>
      <c r="DB37" s="1" t="s">
        <v>18</v>
      </c>
      <c r="DC37" s="1" t="s">
        <v>18</v>
      </c>
      <c r="DD37" s="1" t="s">
        <v>18</v>
      </c>
      <c r="DE37" s="1" t="s">
        <v>18</v>
      </c>
      <c r="DF37" s="1" t="s">
        <v>18</v>
      </c>
      <c r="DG37" s="1" t="s">
        <v>18</v>
      </c>
      <c r="DH37" s="1" t="s">
        <v>18</v>
      </c>
      <c r="DI37" s="1" t="s">
        <v>18</v>
      </c>
      <c r="DJ37" s="1" t="s">
        <v>18</v>
      </c>
      <c r="DK37" s="1" t="s">
        <v>18</v>
      </c>
      <c r="DL37" s="1" t="s">
        <v>18</v>
      </c>
      <c r="DM37" s="1" t="s">
        <v>18</v>
      </c>
      <c r="DN37" s="1" t="s">
        <v>18</v>
      </c>
      <c r="DO37" s="1" t="s">
        <v>18</v>
      </c>
      <c r="DP37" s="1" t="s">
        <v>18</v>
      </c>
      <c r="DQ37" s="1" t="s">
        <v>18</v>
      </c>
      <c r="DR37" s="1" t="s">
        <v>18</v>
      </c>
      <c r="DS37" s="1" t="s">
        <v>18</v>
      </c>
      <c r="DT37" s="1" t="s">
        <v>18</v>
      </c>
      <c r="DU37" s="1" t="s">
        <v>18</v>
      </c>
      <c r="DV37" s="1" t="s">
        <v>18</v>
      </c>
      <c r="DW37" s="1" t="s">
        <v>18</v>
      </c>
      <c r="DX37" s="1" t="s">
        <v>18</v>
      </c>
      <c r="DY37" s="1" t="s">
        <v>18</v>
      </c>
      <c r="DZ37" s="1" t="s">
        <v>18</v>
      </c>
      <c r="EA37" s="1" t="s">
        <v>18</v>
      </c>
      <c r="EB37" s="1" t="s">
        <v>18</v>
      </c>
      <c r="EC37" s="1" t="s">
        <v>18</v>
      </c>
      <c r="ED37" s="1" t="s">
        <v>18</v>
      </c>
      <c r="EE37" s="1" t="s">
        <v>18</v>
      </c>
      <c r="EF37" s="1" t="s">
        <v>18</v>
      </c>
      <c r="EG37" s="1" t="s">
        <v>18</v>
      </c>
      <c r="EH37" s="1" t="s">
        <v>18</v>
      </c>
      <c r="EI37" s="1" t="s">
        <v>18</v>
      </c>
      <c r="EJ37" s="1" t="s">
        <v>18</v>
      </c>
      <c r="EK37" s="1" t="s">
        <v>18</v>
      </c>
      <c r="EL37" s="1" t="s">
        <v>18</v>
      </c>
      <c r="EM37" s="1" t="s">
        <v>18</v>
      </c>
      <c r="EN37" s="1" t="s">
        <v>18</v>
      </c>
      <c r="EO37" s="1" t="s">
        <v>18</v>
      </c>
      <c r="EP37" s="1" t="s">
        <v>18</v>
      </c>
      <c r="EQ37" s="1" t="s">
        <v>18</v>
      </c>
      <c r="ER37" s="1" t="s">
        <v>18</v>
      </c>
      <c r="ES37" s="1" t="s">
        <v>18</v>
      </c>
      <c r="ET37" s="1" t="s">
        <v>18</v>
      </c>
      <c r="EU37" s="1" t="s">
        <v>18</v>
      </c>
      <c r="EV37" s="1" t="s">
        <v>18</v>
      </c>
      <c r="EW37" s="1" t="s">
        <v>18</v>
      </c>
      <c r="EX37" s="1" t="s">
        <v>18</v>
      </c>
      <c r="EY37" s="1" t="s">
        <v>18</v>
      </c>
      <c r="EZ37" s="1" t="s">
        <v>18</v>
      </c>
      <c r="FA37" s="1" t="s">
        <v>18</v>
      </c>
      <c r="FB37" s="1" t="s">
        <v>18</v>
      </c>
      <c r="FC37" s="1" t="s">
        <v>18</v>
      </c>
      <c r="FD37" s="1" t="s">
        <v>18</v>
      </c>
      <c r="FE37" s="1" t="s">
        <v>18</v>
      </c>
      <c r="FF37" s="1" t="s">
        <v>18</v>
      </c>
      <c r="FG37" s="1" t="s">
        <v>18</v>
      </c>
      <c r="FH37" s="1" t="s">
        <v>18</v>
      </c>
      <c r="FI37" s="1" t="s">
        <v>18</v>
      </c>
      <c r="FJ37" s="1" t="s">
        <v>3</v>
      </c>
      <c r="FK37" s="1" t="s">
        <v>1</v>
      </c>
      <c r="FL37" s="1" t="s">
        <v>1</v>
      </c>
      <c r="FM37" s="1" t="s">
        <v>2</v>
      </c>
      <c r="FN37" s="1" t="s">
        <v>2</v>
      </c>
      <c r="FO37" s="1" t="s">
        <v>1</v>
      </c>
      <c r="FP37" s="1" t="s">
        <v>3</v>
      </c>
      <c r="FQ37" s="1" t="s">
        <v>3</v>
      </c>
      <c r="FR37" s="1" t="s">
        <v>3</v>
      </c>
      <c r="FS37" s="1" t="s">
        <v>3</v>
      </c>
      <c r="FT37" s="1" t="s">
        <v>3</v>
      </c>
      <c r="FU37" s="1" t="s">
        <v>3</v>
      </c>
      <c r="FV37" s="1" t="s">
        <v>3</v>
      </c>
      <c r="FW37" s="1" t="s">
        <v>3</v>
      </c>
      <c r="FX37" s="1" t="s">
        <v>3</v>
      </c>
      <c r="FY37" s="1" t="s">
        <v>1</v>
      </c>
      <c r="FZ37" s="1" t="s">
        <v>3</v>
      </c>
      <c r="GA37" s="1" t="s">
        <v>1</v>
      </c>
      <c r="GB37" s="1" t="s">
        <v>3</v>
      </c>
      <c r="GC37" s="1" t="s">
        <v>3</v>
      </c>
      <c r="GD37" s="1" t="s">
        <v>1</v>
      </c>
      <c r="GE37" s="1" t="s">
        <v>1</v>
      </c>
      <c r="GF37" s="1" t="s">
        <v>3</v>
      </c>
      <c r="GG37" s="1" t="s">
        <v>3</v>
      </c>
      <c r="GH37" s="1" t="s">
        <v>53</v>
      </c>
      <c r="GI37" s="1" t="s">
        <v>1</v>
      </c>
      <c r="GJ37" s="1" t="s">
        <v>1</v>
      </c>
      <c r="GK37" s="1" t="s">
        <v>18</v>
      </c>
      <c r="GP37" s="1" t="s">
        <v>18</v>
      </c>
      <c r="GW37" s="1" t="s">
        <v>18</v>
      </c>
      <c r="HT37" s="1" t="s">
        <v>18</v>
      </c>
      <c r="IC37" s="1" t="s">
        <v>18</v>
      </c>
      <c r="IG37" s="1" t="s">
        <v>18</v>
      </c>
      <c r="IH37" s="1" t="s">
        <v>18</v>
      </c>
      <c r="II37" s="1" t="s">
        <v>18</v>
      </c>
      <c r="IJ37" s="1" t="s">
        <v>4</v>
      </c>
      <c r="IK37" s="1" t="s">
        <v>18</v>
      </c>
      <c r="IL37" s="1" t="s">
        <v>18</v>
      </c>
      <c r="IM37" s="1" t="s">
        <v>18</v>
      </c>
      <c r="IN37" s="1" t="s">
        <v>18</v>
      </c>
      <c r="IO37" s="1" t="s">
        <v>9</v>
      </c>
      <c r="IP37" s="1" t="s">
        <v>9</v>
      </c>
      <c r="IQ37" s="1" t="s">
        <v>9</v>
      </c>
      <c r="IR37" s="1" t="s">
        <v>9</v>
      </c>
      <c r="IS37" s="1" t="s">
        <v>9</v>
      </c>
      <c r="IT37" s="1" t="s">
        <v>9</v>
      </c>
      <c r="IU37" s="1" t="s">
        <v>9</v>
      </c>
      <c r="IV37" s="1" t="s">
        <v>9</v>
      </c>
      <c r="IW37" s="1" t="s">
        <v>9</v>
      </c>
      <c r="IX37" s="1" t="s">
        <v>5</v>
      </c>
      <c r="IY37" s="1" t="s">
        <v>18</v>
      </c>
      <c r="JQ37" s="1" t="s">
        <v>18</v>
      </c>
      <c r="JV37" s="1" t="s">
        <v>18</v>
      </c>
      <c r="KA37" s="1" t="s">
        <v>18</v>
      </c>
      <c r="KL37" s="1" t="s">
        <v>18</v>
      </c>
      <c r="KP37" s="1" t="s">
        <v>18</v>
      </c>
    </row>
    <row r="38" spans="1:302" x14ac:dyDescent="0.2">
      <c r="A38" s="1" t="s">
        <v>0</v>
      </c>
      <c r="B38" s="1" t="s">
        <v>12</v>
      </c>
      <c r="C38" s="1" t="s">
        <v>55</v>
      </c>
      <c r="D38" s="1" t="s">
        <v>3</v>
      </c>
      <c r="E38" s="1" t="s">
        <v>3</v>
      </c>
      <c r="F38" s="1" t="s">
        <v>3</v>
      </c>
      <c r="G38" s="1" t="s">
        <v>1</v>
      </c>
      <c r="H38" s="1" t="s">
        <v>1</v>
      </c>
      <c r="I38" s="1" t="s">
        <v>4</v>
      </c>
      <c r="J38" s="1" t="s">
        <v>3</v>
      </c>
      <c r="K38" s="1" t="s">
        <v>3</v>
      </c>
      <c r="L38" s="1" t="s">
        <v>3</v>
      </c>
      <c r="M38" s="1" t="s">
        <v>3</v>
      </c>
      <c r="N38" s="1" t="s">
        <v>3</v>
      </c>
      <c r="O38" s="1" t="s">
        <v>3</v>
      </c>
      <c r="P38" s="1" t="s">
        <v>3</v>
      </c>
      <c r="Q38" s="1" t="s">
        <v>3</v>
      </c>
      <c r="R38" s="1" t="s">
        <v>3</v>
      </c>
      <c r="S38" s="1" t="s">
        <v>3</v>
      </c>
      <c r="T38" s="1" t="s">
        <v>3</v>
      </c>
      <c r="U38" s="1" t="s">
        <v>18</v>
      </c>
      <c r="AF38" s="1" t="s">
        <v>18</v>
      </c>
      <c r="AM38" s="1" t="s">
        <v>18</v>
      </c>
      <c r="BI38" s="1" t="s">
        <v>18</v>
      </c>
      <c r="BS38" s="1" t="s">
        <v>4</v>
      </c>
      <c r="BT38" s="1" t="s">
        <v>18</v>
      </c>
      <c r="BU38" s="1" t="s">
        <v>18</v>
      </c>
      <c r="BV38" s="1" t="s">
        <v>18</v>
      </c>
      <c r="BW38" s="1" t="s">
        <v>4</v>
      </c>
      <c r="BX38" s="1" t="s">
        <v>18</v>
      </c>
      <c r="BY38" s="1" t="s">
        <v>18</v>
      </c>
      <c r="BZ38" s="1" t="s">
        <v>18</v>
      </c>
      <c r="CA38" s="1" t="s">
        <v>18</v>
      </c>
      <c r="CB38" s="1" t="s">
        <v>18</v>
      </c>
      <c r="CC38" s="1" t="s">
        <v>18</v>
      </c>
      <c r="CD38" s="1" t="s">
        <v>18</v>
      </c>
      <c r="CE38" s="1" t="s">
        <v>18</v>
      </c>
      <c r="CF38" s="1" t="s">
        <v>18</v>
      </c>
      <c r="CG38" s="1" t="s">
        <v>18</v>
      </c>
      <c r="CH38" s="1" t="s">
        <v>18</v>
      </c>
      <c r="CI38" s="1" t="s">
        <v>18</v>
      </c>
      <c r="CJ38" s="1" t="s">
        <v>18</v>
      </c>
      <c r="CK38" s="1" t="s">
        <v>18</v>
      </c>
      <c r="CL38" s="1" t="s">
        <v>18</v>
      </c>
      <c r="CM38" s="1" t="s">
        <v>18</v>
      </c>
      <c r="CN38" s="1" t="s">
        <v>18</v>
      </c>
      <c r="CO38" s="1" t="s">
        <v>18</v>
      </c>
      <c r="CP38" s="1" t="s">
        <v>18</v>
      </c>
      <c r="CQ38" s="1" t="s">
        <v>18</v>
      </c>
      <c r="CR38" s="1" t="s">
        <v>18</v>
      </c>
      <c r="CS38" s="1" t="s">
        <v>18</v>
      </c>
      <c r="CT38" s="1" t="s">
        <v>18</v>
      </c>
      <c r="CU38" s="1" t="s">
        <v>18</v>
      </c>
      <c r="CV38" s="1" t="s">
        <v>18</v>
      </c>
      <c r="CW38" s="1" t="s">
        <v>18</v>
      </c>
      <c r="CX38" s="1" t="s">
        <v>18</v>
      </c>
      <c r="CY38" s="1" t="s">
        <v>18</v>
      </c>
      <c r="CZ38" s="1" t="s">
        <v>18</v>
      </c>
      <c r="DA38" s="1" t="s">
        <v>18</v>
      </c>
      <c r="DB38" s="1" t="s">
        <v>18</v>
      </c>
      <c r="DC38" s="1" t="s">
        <v>18</v>
      </c>
      <c r="DD38" s="1" t="s">
        <v>18</v>
      </c>
      <c r="DE38" s="1" t="s">
        <v>18</v>
      </c>
      <c r="DF38" s="1" t="s">
        <v>18</v>
      </c>
      <c r="DG38" s="1" t="s">
        <v>18</v>
      </c>
      <c r="DH38" s="1" t="s">
        <v>18</v>
      </c>
      <c r="DI38" s="1" t="s">
        <v>18</v>
      </c>
      <c r="DJ38" s="1" t="s">
        <v>18</v>
      </c>
      <c r="DK38" s="1" t="s">
        <v>18</v>
      </c>
      <c r="DL38" s="1" t="s">
        <v>18</v>
      </c>
      <c r="DM38" s="1" t="s">
        <v>18</v>
      </c>
      <c r="DN38" s="1" t="s">
        <v>18</v>
      </c>
      <c r="DO38" s="1" t="s">
        <v>18</v>
      </c>
      <c r="DP38" s="1" t="s">
        <v>18</v>
      </c>
      <c r="DQ38" s="1" t="s">
        <v>18</v>
      </c>
      <c r="DR38" s="1" t="s">
        <v>18</v>
      </c>
      <c r="DS38" s="1" t="s">
        <v>18</v>
      </c>
      <c r="DT38" s="1" t="s">
        <v>18</v>
      </c>
      <c r="DU38" s="1" t="s">
        <v>18</v>
      </c>
      <c r="DV38" s="1" t="s">
        <v>18</v>
      </c>
      <c r="DW38" s="1" t="s">
        <v>18</v>
      </c>
      <c r="DX38" s="1" t="s">
        <v>18</v>
      </c>
      <c r="DY38" s="1" t="s">
        <v>4</v>
      </c>
      <c r="DZ38" s="1" t="s">
        <v>18</v>
      </c>
      <c r="EA38" s="1" t="s">
        <v>18</v>
      </c>
      <c r="EB38" s="1" t="s">
        <v>18</v>
      </c>
      <c r="EC38" s="1" t="s">
        <v>18</v>
      </c>
      <c r="ED38" s="1" t="s">
        <v>18</v>
      </c>
      <c r="EE38" s="1" t="s">
        <v>18</v>
      </c>
      <c r="EF38" s="1" t="s">
        <v>18</v>
      </c>
      <c r="EG38" s="1" t="s">
        <v>18</v>
      </c>
      <c r="EH38" s="1" t="s">
        <v>18</v>
      </c>
      <c r="EI38" s="1" t="s">
        <v>18</v>
      </c>
      <c r="EJ38" s="1" t="s">
        <v>18</v>
      </c>
      <c r="EK38" s="1" t="s">
        <v>18</v>
      </c>
      <c r="EL38" s="1" t="s">
        <v>18</v>
      </c>
      <c r="EM38" s="1" t="s">
        <v>18</v>
      </c>
      <c r="EN38" s="1" t="s">
        <v>18</v>
      </c>
      <c r="EO38" s="1" t="s">
        <v>18</v>
      </c>
      <c r="EP38" s="1" t="s">
        <v>18</v>
      </c>
      <c r="EQ38" s="1" t="s">
        <v>18</v>
      </c>
      <c r="ER38" s="1" t="s">
        <v>18</v>
      </c>
      <c r="ES38" s="1" t="s">
        <v>18</v>
      </c>
      <c r="ET38" s="1" t="s">
        <v>18</v>
      </c>
      <c r="EU38" s="1" t="s">
        <v>18</v>
      </c>
      <c r="EV38" s="1" t="s">
        <v>18</v>
      </c>
      <c r="EW38" s="1" t="s">
        <v>18</v>
      </c>
      <c r="EX38" s="1" t="s">
        <v>18</v>
      </c>
      <c r="EY38" s="1" t="s">
        <v>18</v>
      </c>
      <c r="EZ38" s="1" t="s">
        <v>18</v>
      </c>
      <c r="FA38" s="1" t="s">
        <v>18</v>
      </c>
      <c r="FB38" s="1" t="s">
        <v>18</v>
      </c>
      <c r="FC38" s="1" t="s">
        <v>18</v>
      </c>
      <c r="FD38" s="1" t="s">
        <v>18</v>
      </c>
      <c r="FE38" s="1" t="s">
        <v>18</v>
      </c>
      <c r="FF38" s="1" t="s">
        <v>18</v>
      </c>
      <c r="FG38" s="1" t="s">
        <v>18</v>
      </c>
      <c r="FH38" s="1" t="s">
        <v>18</v>
      </c>
      <c r="FI38" s="1" t="s">
        <v>18</v>
      </c>
      <c r="FJ38" s="1" t="s">
        <v>7</v>
      </c>
      <c r="FK38" s="1" t="s">
        <v>3</v>
      </c>
      <c r="FL38" s="1" t="s">
        <v>2</v>
      </c>
      <c r="FM38" s="1" t="s">
        <v>3</v>
      </c>
      <c r="FN38" s="1" t="s">
        <v>3</v>
      </c>
      <c r="FO38" s="1" t="s">
        <v>3</v>
      </c>
      <c r="FP38" s="1" t="s">
        <v>3</v>
      </c>
      <c r="FQ38" s="1" t="s">
        <v>3</v>
      </c>
      <c r="FR38" s="1" t="s">
        <v>3</v>
      </c>
      <c r="FS38" s="1" t="s">
        <v>1</v>
      </c>
      <c r="FT38" s="1" t="s">
        <v>3</v>
      </c>
      <c r="FU38" s="1" t="s">
        <v>3</v>
      </c>
      <c r="FV38" s="1" t="s">
        <v>3</v>
      </c>
      <c r="FW38" s="1" t="s">
        <v>3</v>
      </c>
      <c r="FX38" s="1" t="s">
        <v>3</v>
      </c>
      <c r="FY38" s="1" t="s">
        <v>3</v>
      </c>
      <c r="FZ38" s="1" t="s">
        <v>3</v>
      </c>
      <c r="GA38" s="1" t="s">
        <v>3</v>
      </c>
      <c r="GB38" s="1" t="s">
        <v>3</v>
      </c>
      <c r="GC38" s="1" t="s">
        <v>7</v>
      </c>
      <c r="GD38" s="1" t="s">
        <v>7</v>
      </c>
      <c r="GE38" s="1" t="s">
        <v>7</v>
      </c>
      <c r="GF38" s="1" t="s">
        <v>3</v>
      </c>
      <c r="GG38" s="1" t="s">
        <v>3</v>
      </c>
      <c r="GH38" s="1" t="s">
        <v>1</v>
      </c>
      <c r="GI38" s="1" t="s">
        <v>3</v>
      </c>
      <c r="GJ38" s="1" t="s">
        <v>1</v>
      </c>
      <c r="GK38" s="1" t="s">
        <v>18</v>
      </c>
      <c r="GP38" s="1" t="s">
        <v>18</v>
      </c>
      <c r="GW38" s="1" t="s">
        <v>18</v>
      </c>
      <c r="HT38" s="1" t="s">
        <v>18</v>
      </c>
      <c r="IC38" s="1" t="s">
        <v>18</v>
      </c>
      <c r="IG38" s="1" t="s">
        <v>4</v>
      </c>
      <c r="IH38" s="1" t="s">
        <v>18</v>
      </c>
      <c r="II38" s="1" t="s">
        <v>18</v>
      </c>
      <c r="IJ38" s="1" t="s">
        <v>4</v>
      </c>
      <c r="IK38" s="1" t="s">
        <v>18</v>
      </c>
      <c r="IL38" s="1" t="s">
        <v>18</v>
      </c>
      <c r="IM38" s="1" t="s">
        <v>18</v>
      </c>
      <c r="IN38" s="1" t="s">
        <v>18</v>
      </c>
      <c r="IO38" s="1" t="s">
        <v>6</v>
      </c>
      <c r="IP38" s="1" t="s">
        <v>9</v>
      </c>
      <c r="IQ38" s="1" t="s">
        <v>9</v>
      </c>
      <c r="IR38" s="1" t="s">
        <v>5</v>
      </c>
      <c r="IS38" s="1" t="s">
        <v>9</v>
      </c>
      <c r="IT38" s="1" t="s">
        <v>5</v>
      </c>
      <c r="IU38" s="1" t="s">
        <v>5</v>
      </c>
      <c r="IV38" s="1" t="s">
        <v>5</v>
      </c>
      <c r="IW38" s="1" t="s">
        <v>5</v>
      </c>
      <c r="IX38" s="1" t="s">
        <v>9</v>
      </c>
      <c r="IY38" s="1" t="s">
        <v>18</v>
      </c>
      <c r="JG38" s="1" t="s">
        <v>3</v>
      </c>
      <c r="JH38" s="1" t="s">
        <v>3</v>
      </c>
      <c r="JI38" s="1" t="s">
        <v>54</v>
      </c>
      <c r="JJ38" s="1" t="s">
        <v>54</v>
      </c>
      <c r="JK38" s="1" t="s">
        <v>54</v>
      </c>
      <c r="JL38" s="1" t="s">
        <v>54</v>
      </c>
      <c r="JM38" s="1" t="s">
        <v>54</v>
      </c>
      <c r="JN38" s="1" t="s">
        <v>3</v>
      </c>
      <c r="JO38" s="1" t="s">
        <v>54</v>
      </c>
      <c r="JP38" s="1" t="s">
        <v>54</v>
      </c>
      <c r="JQ38" s="1" t="s">
        <v>18</v>
      </c>
      <c r="JV38" s="1" t="s">
        <v>18</v>
      </c>
      <c r="KA38" s="1" t="s">
        <v>18</v>
      </c>
      <c r="KF38" s="1" t="s">
        <v>54</v>
      </c>
      <c r="KG38" s="1" t="s">
        <v>54</v>
      </c>
      <c r="KH38" s="1" t="s">
        <v>3</v>
      </c>
      <c r="KI38" s="1" t="s">
        <v>3</v>
      </c>
      <c r="KJ38" s="1" t="s">
        <v>3</v>
      </c>
      <c r="KK38" s="1" t="s">
        <v>1</v>
      </c>
      <c r="KL38" s="1" t="s">
        <v>4</v>
      </c>
      <c r="KM38" s="1" t="s">
        <v>1</v>
      </c>
      <c r="KN38" s="1" t="s">
        <v>1</v>
      </c>
      <c r="KO38" s="1" t="s">
        <v>3</v>
      </c>
      <c r="KP38" s="1" t="s">
        <v>18</v>
      </c>
    </row>
    <row r="39" spans="1:302" x14ac:dyDescent="0.2">
      <c r="A39" s="1" t="s">
        <v>0</v>
      </c>
      <c r="B39" s="1" t="s">
        <v>12</v>
      </c>
      <c r="C39" s="1" t="s">
        <v>55</v>
      </c>
      <c r="D39" s="1" t="s">
        <v>3</v>
      </c>
      <c r="E39" s="1" t="s">
        <v>3</v>
      </c>
      <c r="F39" s="1" t="s">
        <v>3</v>
      </c>
      <c r="G39" s="1" t="s">
        <v>1</v>
      </c>
      <c r="H39" s="1" t="s">
        <v>1</v>
      </c>
      <c r="I39" s="1" t="s">
        <v>4</v>
      </c>
      <c r="J39" s="1" t="s">
        <v>7</v>
      </c>
      <c r="K39" s="1" t="s">
        <v>3</v>
      </c>
      <c r="L39" s="1" t="s">
        <v>1</v>
      </c>
      <c r="M39" s="1" t="s">
        <v>3</v>
      </c>
      <c r="N39" s="1" t="s">
        <v>1</v>
      </c>
      <c r="O39" s="1" t="s">
        <v>1</v>
      </c>
      <c r="P39" s="1" t="s">
        <v>1</v>
      </c>
      <c r="Q39" s="1" t="s">
        <v>3</v>
      </c>
      <c r="R39" s="1" t="s">
        <v>53</v>
      </c>
      <c r="S39" s="1" t="s">
        <v>3</v>
      </c>
      <c r="T39" s="1" t="s">
        <v>2</v>
      </c>
      <c r="U39" s="1" t="s">
        <v>4</v>
      </c>
      <c r="V39" s="1" t="s">
        <v>3</v>
      </c>
      <c r="W39" s="1" t="s">
        <v>3</v>
      </c>
      <c r="X39" s="1" t="s">
        <v>3</v>
      </c>
      <c r="Y39" s="1" t="s">
        <v>3</v>
      </c>
      <c r="Z39" s="1" t="s">
        <v>3</v>
      </c>
      <c r="AA39" s="1" t="s">
        <v>7</v>
      </c>
      <c r="AB39" s="1" t="s">
        <v>3</v>
      </c>
      <c r="AC39" s="1" t="s">
        <v>7</v>
      </c>
      <c r="AD39" s="1" t="s">
        <v>7</v>
      </c>
      <c r="AE39" s="1" t="s">
        <v>3</v>
      </c>
      <c r="AF39" s="1" t="s">
        <v>18</v>
      </c>
      <c r="AM39" s="1" t="s">
        <v>4</v>
      </c>
      <c r="AN39" s="1" t="s">
        <v>1</v>
      </c>
      <c r="AO39" s="1" t="s">
        <v>1</v>
      </c>
      <c r="AP39" s="1" t="s">
        <v>3</v>
      </c>
      <c r="AQ39" s="1" t="s">
        <v>1</v>
      </c>
      <c r="AR39" s="1" t="s">
        <v>1</v>
      </c>
      <c r="AS39" s="1" t="s">
        <v>1</v>
      </c>
      <c r="AT39" s="1" t="s">
        <v>1</v>
      </c>
      <c r="AU39" s="1" t="s">
        <v>1</v>
      </c>
      <c r="AV39" s="1" t="s">
        <v>1</v>
      </c>
      <c r="AW39" s="1" t="s">
        <v>3</v>
      </c>
      <c r="AX39" s="1" t="s">
        <v>1</v>
      </c>
      <c r="AY39" s="1" t="s">
        <v>1</v>
      </c>
      <c r="AZ39" s="1" t="s">
        <v>3</v>
      </c>
      <c r="BA39" s="1" t="s">
        <v>3</v>
      </c>
      <c r="BB39" s="1" t="s">
        <v>3</v>
      </c>
      <c r="BC39" s="1" t="s">
        <v>3</v>
      </c>
      <c r="BD39" s="1" t="s">
        <v>1</v>
      </c>
      <c r="BE39" s="1" t="s">
        <v>1</v>
      </c>
      <c r="BF39" s="1" t="s">
        <v>3</v>
      </c>
      <c r="BG39" s="1" t="s">
        <v>2</v>
      </c>
      <c r="BH39" s="1" t="s">
        <v>1</v>
      </c>
      <c r="BI39" s="1" t="s">
        <v>4</v>
      </c>
      <c r="BJ39" s="1" t="s">
        <v>3</v>
      </c>
      <c r="BK39" s="1" t="s">
        <v>3</v>
      </c>
      <c r="BL39" s="1" t="s">
        <v>1</v>
      </c>
      <c r="BM39" s="1" t="s">
        <v>3</v>
      </c>
      <c r="BN39" s="1" t="s">
        <v>7</v>
      </c>
      <c r="BO39" s="1" t="s">
        <v>7</v>
      </c>
      <c r="BP39" s="1" t="s">
        <v>7</v>
      </c>
      <c r="BQ39" s="1" t="s">
        <v>7</v>
      </c>
      <c r="BR39" s="1" t="s">
        <v>7</v>
      </c>
      <c r="BS39" s="1" t="s">
        <v>4</v>
      </c>
      <c r="BT39" s="1" t="s">
        <v>18</v>
      </c>
      <c r="BU39" s="1" t="s">
        <v>18</v>
      </c>
      <c r="BV39" s="1" t="s">
        <v>18</v>
      </c>
      <c r="BW39" s="1" t="s">
        <v>4</v>
      </c>
      <c r="BX39" s="1" t="s">
        <v>18</v>
      </c>
      <c r="BY39" s="1" t="s">
        <v>18</v>
      </c>
      <c r="BZ39" s="1" t="s">
        <v>18</v>
      </c>
      <c r="CA39" s="1" t="s">
        <v>18</v>
      </c>
      <c r="CB39" s="1" t="s">
        <v>18</v>
      </c>
      <c r="CC39" s="1" t="s">
        <v>18</v>
      </c>
      <c r="CD39" s="1" t="s">
        <v>18</v>
      </c>
      <c r="CE39" s="1" t="s">
        <v>18</v>
      </c>
      <c r="CF39" s="1" t="s">
        <v>18</v>
      </c>
      <c r="CG39" s="1" t="s">
        <v>18</v>
      </c>
      <c r="CH39" s="1" t="s">
        <v>18</v>
      </c>
      <c r="CI39" s="1" t="s">
        <v>18</v>
      </c>
      <c r="CJ39" s="1" t="s">
        <v>18</v>
      </c>
      <c r="CK39" s="1" t="s">
        <v>18</v>
      </c>
      <c r="CL39" s="1" t="s">
        <v>18</v>
      </c>
      <c r="CM39" s="1" t="s">
        <v>18</v>
      </c>
      <c r="CN39" s="1" t="s">
        <v>18</v>
      </c>
      <c r="CO39" s="1" t="s">
        <v>18</v>
      </c>
      <c r="CP39" s="1" t="s">
        <v>18</v>
      </c>
      <c r="CQ39" s="1" t="s">
        <v>18</v>
      </c>
      <c r="CR39" s="1" t="s">
        <v>18</v>
      </c>
      <c r="CS39" s="1" t="s">
        <v>18</v>
      </c>
      <c r="CT39" s="1" t="s">
        <v>18</v>
      </c>
      <c r="CU39" s="1" t="s">
        <v>18</v>
      </c>
      <c r="CV39" s="1" t="s">
        <v>18</v>
      </c>
      <c r="CW39" s="1" t="s">
        <v>18</v>
      </c>
      <c r="CX39" s="1" t="s">
        <v>18</v>
      </c>
      <c r="CY39" s="1" t="s">
        <v>18</v>
      </c>
      <c r="CZ39" s="1" t="s">
        <v>18</v>
      </c>
      <c r="DA39" s="1" t="s">
        <v>18</v>
      </c>
      <c r="DB39" s="1" t="s">
        <v>18</v>
      </c>
      <c r="DC39" s="1" t="s">
        <v>18</v>
      </c>
      <c r="DD39" s="1" t="s">
        <v>18</v>
      </c>
      <c r="DE39" s="1" t="s">
        <v>18</v>
      </c>
      <c r="DF39" s="1" t="s">
        <v>18</v>
      </c>
      <c r="DG39" s="1" t="s">
        <v>18</v>
      </c>
      <c r="DH39" s="1" t="s">
        <v>18</v>
      </c>
      <c r="DI39" s="1" t="s">
        <v>18</v>
      </c>
      <c r="DJ39" s="1" t="s">
        <v>18</v>
      </c>
      <c r="DK39" s="1" t="s">
        <v>18</v>
      </c>
      <c r="DL39" s="1" t="s">
        <v>18</v>
      </c>
      <c r="DM39" s="1" t="s">
        <v>18</v>
      </c>
      <c r="DN39" s="1" t="s">
        <v>18</v>
      </c>
      <c r="DO39" s="1" t="s">
        <v>18</v>
      </c>
      <c r="DP39" s="1" t="s">
        <v>18</v>
      </c>
      <c r="DQ39" s="1" t="s">
        <v>18</v>
      </c>
      <c r="DR39" s="1" t="s">
        <v>18</v>
      </c>
      <c r="DS39" s="1" t="s">
        <v>18</v>
      </c>
      <c r="DT39" s="1" t="s">
        <v>18</v>
      </c>
      <c r="DU39" s="1" t="s">
        <v>18</v>
      </c>
      <c r="DV39" s="1" t="s">
        <v>18</v>
      </c>
      <c r="DW39" s="1" t="s">
        <v>18</v>
      </c>
      <c r="DX39" s="1" t="s">
        <v>18</v>
      </c>
      <c r="DY39" s="1" t="s">
        <v>18</v>
      </c>
      <c r="DZ39" s="1" t="s">
        <v>4</v>
      </c>
      <c r="EA39" s="1" t="s">
        <v>18</v>
      </c>
      <c r="EB39" s="1" t="s">
        <v>18</v>
      </c>
      <c r="EC39" s="1" t="s">
        <v>18</v>
      </c>
      <c r="ED39" s="1" t="s">
        <v>18</v>
      </c>
      <c r="EE39" s="1" t="s">
        <v>18</v>
      </c>
      <c r="EF39" s="1" t="s">
        <v>18</v>
      </c>
      <c r="EG39" s="1" t="s">
        <v>18</v>
      </c>
      <c r="EH39" s="1" t="s">
        <v>18</v>
      </c>
      <c r="EI39" s="1" t="s">
        <v>18</v>
      </c>
      <c r="EJ39" s="1" t="s">
        <v>18</v>
      </c>
      <c r="EK39" s="1" t="s">
        <v>18</v>
      </c>
      <c r="EL39" s="1" t="s">
        <v>18</v>
      </c>
      <c r="EM39" s="1" t="s">
        <v>18</v>
      </c>
      <c r="EN39" s="1" t="s">
        <v>18</v>
      </c>
      <c r="EO39" s="1" t="s">
        <v>18</v>
      </c>
      <c r="EP39" s="1" t="s">
        <v>18</v>
      </c>
      <c r="EQ39" s="1" t="s">
        <v>18</v>
      </c>
      <c r="ER39" s="1" t="s">
        <v>18</v>
      </c>
      <c r="ES39" s="1" t="s">
        <v>18</v>
      </c>
      <c r="ET39" s="1" t="s">
        <v>18</v>
      </c>
      <c r="EU39" s="1" t="s">
        <v>18</v>
      </c>
      <c r="EV39" s="1" t="s">
        <v>18</v>
      </c>
      <c r="EW39" s="1" t="s">
        <v>18</v>
      </c>
      <c r="EX39" s="1" t="s">
        <v>18</v>
      </c>
      <c r="EY39" s="1" t="s">
        <v>18</v>
      </c>
      <c r="EZ39" s="1" t="s">
        <v>18</v>
      </c>
      <c r="FA39" s="1" t="s">
        <v>18</v>
      </c>
      <c r="FB39" s="1" t="s">
        <v>18</v>
      </c>
      <c r="FC39" s="1" t="s">
        <v>18</v>
      </c>
      <c r="FD39" s="1" t="s">
        <v>18</v>
      </c>
      <c r="FE39" s="1" t="s">
        <v>18</v>
      </c>
      <c r="FF39" s="1" t="s">
        <v>18</v>
      </c>
      <c r="FG39" s="1" t="s">
        <v>18</v>
      </c>
      <c r="FH39" s="1" t="s">
        <v>18</v>
      </c>
      <c r="FI39" s="1" t="s">
        <v>18</v>
      </c>
      <c r="FJ39" s="1" t="s">
        <v>7</v>
      </c>
      <c r="FK39" s="1" t="s">
        <v>3</v>
      </c>
      <c r="FL39" s="1" t="s">
        <v>3</v>
      </c>
      <c r="FM39" s="1" t="s">
        <v>1</v>
      </c>
      <c r="FN39" s="1" t="s">
        <v>1</v>
      </c>
      <c r="FO39" s="1" t="s">
        <v>3</v>
      </c>
      <c r="FP39" s="1" t="s">
        <v>1</v>
      </c>
      <c r="FQ39" s="1" t="s">
        <v>3</v>
      </c>
      <c r="FR39" s="1" t="s">
        <v>1</v>
      </c>
      <c r="FS39" s="1" t="s">
        <v>52</v>
      </c>
      <c r="FT39" s="1" t="s">
        <v>1</v>
      </c>
      <c r="FU39" s="1" t="s">
        <v>3</v>
      </c>
      <c r="FV39" s="1" t="s">
        <v>1</v>
      </c>
      <c r="FW39" s="1" t="s">
        <v>3</v>
      </c>
      <c r="FX39" s="1" t="s">
        <v>2</v>
      </c>
      <c r="FY39" s="1" t="s">
        <v>53</v>
      </c>
      <c r="FZ39" s="1" t="s">
        <v>3</v>
      </c>
      <c r="GA39" s="1" t="s">
        <v>3</v>
      </c>
      <c r="GB39" s="1" t="s">
        <v>3</v>
      </c>
      <c r="GC39" s="1" t="s">
        <v>7</v>
      </c>
      <c r="GD39" s="1" t="s">
        <v>7</v>
      </c>
      <c r="GE39" s="1" t="s">
        <v>7</v>
      </c>
      <c r="GF39" s="1" t="s">
        <v>3</v>
      </c>
      <c r="GG39" s="1" t="s">
        <v>3</v>
      </c>
      <c r="GH39" s="1" t="s">
        <v>2</v>
      </c>
      <c r="GI39" s="1" t="s">
        <v>3</v>
      </c>
      <c r="GJ39" s="1" t="s">
        <v>1</v>
      </c>
      <c r="GK39" s="1" t="s">
        <v>18</v>
      </c>
      <c r="GP39" s="1" t="s">
        <v>18</v>
      </c>
      <c r="GW39" s="1" t="s">
        <v>18</v>
      </c>
      <c r="HT39" s="1" t="s">
        <v>18</v>
      </c>
      <c r="IC39" s="1" t="s">
        <v>18</v>
      </c>
      <c r="IG39" s="1" t="s">
        <v>4</v>
      </c>
      <c r="IH39" s="1" t="s">
        <v>4</v>
      </c>
      <c r="II39" s="1" t="s">
        <v>4</v>
      </c>
      <c r="IJ39" s="1" t="s">
        <v>18</v>
      </c>
      <c r="IK39" s="1" t="s">
        <v>18</v>
      </c>
      <c r="IL39" s="1" t="s">
        <v>18</v>
      </c>
      <c r="IM39" s="1" t="s">
        <v>18</v>
      </c>
      <c r="IN39" s="1" t="s">
        <v>18</v>
      </c>
      <c r="IO39" s="1" t="s">
        <v>9</v>
      </c>
      <c r="IP39" s="1" t="s">
        <v>6</v>
      </c>
      <c r="IQ39" s="1" t="s">
        <v>6</v>
      </c>
      <c r="IR39" s="1" t="s">
        <v>6</v>
      </c>
      <c r="IS39" s="1" t="s">
        <v>6</v>
      </c>
      <c r="IT39" s="1" t="s">
        <v>9</v>
      </c>
      <c r="IU39" s="1" t="s">
        <v>10</v>
      </c>
      <c r="IV39" s="1" t="s">
        <v>9</v>
      </c>
      <c r="IW39" s="1" t="s">
        <v>9</v>
      </c>
      <c r="IX39" s="1" t="s">
        <v>5</v>
      </c>
      <c r="IY39" s="1" t="s">
        <v>4</v>
      </c>
      <c r="IZ39" s="1" t="s">
        <v>1</v>
      </c>
      <c r="JA39" s="1" t="s">
        <v>1</v>
      </c>
      <c r="JB39" s="1" t="s">
        <v>3</v>
      </c>
      <c r="JC39" s="1" t="s">
        <v>3</v>
      </c>
      <c r="JD39" s="1" t="s">
        <v>1</v>
      </c>
      <c r="JE39" s="1" t="s">
        <v>1</v>
      </c>
      <c r="JF39" s="1" t="s">
        <v>1</v>
      </c>
      <c r="JG39" s="1" t="s">
        <v>3</v>
      </c>
      <c r="JH39" s="1" t="s">
        <v>3</v>
      </c>
      <c r="JI39" s="1" t="s">
        <v>1</v>
      </c>
      <c r="JJ39" s="1" t="s">
        <v>1</v>
      </c>
      <c r="JK39" s="1" t="s">
        <v>1</v>
      </c>
      <c r="JL39" s="1" t="s">
        <v>1</v>
      </c>
      <c r="JM39" s="1" t="s">
        <v>1</v>
      </c>
      <c r="JN39" s="1" t="s">
        <v>1</v>
      </c>
      <c r="JO39" s="1" t="s">
        <v>1</v>
      </c>
      <c r="JP39" s="1" t="s">
        <v>1</v>
      </c>
      <c r="JQ39" s="1" t="s">
        <v>18</v>
      </c>
      <c r="JV39" s="1" t="s">
        <v>18</v>
      </c>
      <c r="KA39" s="1" t="s">
        <v>18</v>
      </c>
      <c r="KF39" s="1" t="s">
        <v>3</v>
      </c>
      <c r="KG39" s="1" t="s">
        <v>3</v>
      </c>
      <c r="KH39" s="1" t="s">
        <v>1</v>
      </c>
      <c r="KI39" s="1" t="s">
        <v>1</v>
      </c>
      <c r="KJ39" s="1" t="s">
        <v>1</v>
      </c>
      <c r="KK39" s="1" t="s">
        <v>1</v>
      </c>
      <c r="KL39" s="1" t="s">
        <v>4</v>
      </c>
      <c r="KM39" s="1" t="s">
        <v>1</v>
      </c>
      <c r="KN39" s="1" t="s">
        <v>1</v>
      </c>
      <c r="KO39" s="1" t="s">
        <v>1</v>
      </c>
      <c r="KP39" s="1" t="s">
        <v>18</v>
      </c>
    </row>
    <row r="40" spans="1:302" x14ac:dyDescent="0.2">
      <c r="A40" s="1" t="s">
        <v>0</v>
      </c>
      <c r="B40" s="1" t="s">
        <v>12</v>
      </c>
      <c r="C40" s="1" t="s">
        <v>55</v>
      </c>
      <c r="D40" s="1" t="s">
        <v>3</v>
      </c>
      <c r="E40" s="1" t="s">
        <v>3</v>
      </c>
      <c r="F40" s="1" t="s">
        <v>3</v>
      </c>
      <c r="G40" s="1" t="s">
        <v>1</v>
      </c>
      <c r="H40" s="1" t="s">
        <v>1</v>
      </c>
      <c r="I40" s="1" t="s">
        <v>4</v>
      </c>
      <c r="J40" s="1" t="s">
        <v>3</v>
      </c>
      <c r="K40" s="1" t="s">
        <v>3</v>
      </c>
      <c r="L40" s="1" t="s">
        <v>3</v>
      </c>
      <c r="M40" s="1" t="s">
        <v>3</v>
      </c>
      <c r="N40" s="1" t="s">
        <v>3</v>
      </c>
      <c r="O40" s="1" t="s">
        <v>3</v>
      </c>
      <c r="P40" s="1" t="s">
        <v>3</v>
      </c>
      <c r="Q40" s="1" t="s">
        <v>3</v>
      </c>
      <c r="R40" s="1" t="s">
        <v>1</v>
      </c>
      <c r="S40" s="1" t="s">
        <v>3</v>
      </c>
      <c r="T40" s="1" t="s">
        <v>1</v>
      </c>
      <c r="U40" s="1" t="s">
        <v>18</v>
      </c>
      <c r="AF40" s="1" t="s">
        <v>18</v>
      </c>
      <c r="AM40" s="1" t="s">
        <v>4</v>
      </c>
      <c r="AN40" s="1" t="s">
        <v>3</v>
      </c>
      <c r="AO40" s="1" t="s">
        <v>3</v>
      </c>
      <c r="AP40" s="1" t="s">
        <v>3</v>
      </c>
      <c r="AQ40" s="1" t="s">
        <v>3</v>
      </c>
      <c r="AR40" s="1" t="s">
        <v>1</v>
      </c>
      <c r="AS40" s="1" t="s">
        <v>3</v>
      </c>
      <c r="AT40" s="1" t="s">
        <v>3</v>
      </c>
      <c r="AU40" s="1" t="s">
        <v>3</v>
      </c>
      <c r="AV40" s="1" t="s">
        <v>3</v>
      </c>
      <c r="AW40" s="1" t="s">
        <v>3</v>
      </c>
      <c r="AX40" s="1" t="s">
        <v>3</v>
      </c>
      <c r="AY40" s="1" t="s">
        <v>3</v>
      </c>
      <c r="AZ40" s="1" t="s">
        <v>3</v>
      </c>
      <c r="BA40" s="1" t="s">
        <v>3</v>
      </c>
      <c r="BB40" s="1" t="s">
        <v>3</v>
      </c>
      <c r="BC40" s="1" t="s">
        <v>7</v>
      </c>
      <c r="BD40" s="1" t="s">
        <v>7</v>
      </c>
      <c r="BE40" s="1" t="s">
        <v>7</v>
      </c>
      <c r="BF40" s="1" t="s">
        <v>7</v>
      </c>
      <c r="BG40" s="1" t="s">
        <v>1</v>
      </c>
      <c r="BH40" s="1" t="s">
        <v>1</v>
      </c>
      <c r="BI40" s="1" t="s">
        <v>4</v>
      </c>
      <c r="BJ40" s="1" t="s">
        <v>3</v>
      </c>
      <c r="BK40" s="1" t="s">
        <v>3</v>
      </c>
      <c r="BL40" s="1" t="s">
        <v>3</v>
      </c>
      <c r="BM40" s="1" t="s">
        <v>3</v>
      </c>
      <c r="BN40" s="1" t="s">
        <v>3</v>
      </c>
      <c r="BO40" s="1" t="s">
        <v>3</v>
      </c>
      <c r="BP40" s="1" t="s">
        <v>3</v>
      </c>
      <c r="BQ40" s="1" t="s">
        <v>3</v>
      </c>
      <c r="BR40" s="1" t="s">
        <v>52</v>
      </c>
      <c r="BS40" s="1" t="s">
        <v>4</v>
      </c>
      <c r="BT40" s="1" t="s">
        <v>4</v>
      </c>
      <c r="BU40" s="1" t="s">
        <v>18</v>
      </c>
      <c r="BV40" s="1" t="s">
        <v>4</v>
      </c>
      <c r="BW40" s="1" t="s">
        <v>18</v>
      </c>
      <c r="BX40" s="1" t="s">
        <v>18</v>
      </c>
      <c r="BY40" s="1" t="s">
        <v>18</v>
      </c>
      <c r="BZ40" s="1" t="s">
        <v>18</v>
      </c>
      <c r="CA40" s="1" t="s">
        <v>18</v>
      </c>
      <c r="CB40" s="1" t="s">
        <v>18</v>
      </c>
      <c r="CC40" s="1" t="s">
        <v>18</v>
      </c>
      <c r="CD40" s="1" t="s">
        <v>18</v>
      </c>
      <c r="CE40" s="1" t="s">
        <v>18</v>
      </c>
      <c r="CF40" s="1" t="s">
        <v>18</v>
      </c>
      <c r="CG40" s="1" t="s">
        <v>18</v>
      </c>
      <c r="CH40" s="1" t="s">
        <v>18</v>
      </c>
      <c r="CI40" s="1" t="s">
        <v>18</v>
      </c>
      <c r="CJ40" s="1" t="s">
        <v>18</v>
      </c>
      <c r="CK40" s="1" t="s">
        <v>18</v>
      </c>
      <c r="CL40" s="1" t="s">
        <v>18</v>
      </c>
      <c r="CM40" s="1" t="s">
        <v>18</v>
      </c>
      <c r="CN40" s="1" t="s">
        <v>18</v>
      </c>
      <c r="CO40" s="1" t="s">
        <v>18</v>
      </c>
      <c r="CP40" s="1" t="s">
        <v>18</v>
      </c>
      <c r="CQ40" s="1" t="s">
        <v>18</v>
      </c>
      <c r="CR40" s="1" t="s">
        <v>18</v>
      </c>
      <c r="CS40" s="1" t="s">
        <v>18</v>
      </c>
      <c r="CT40" s="1" t="s">
        <v>18</v>
      </c>
      <c r="CU40" s="1" t="s">
        <v>18</v>
      </c>
      <c r="CV40" s="1" t="s">
        <v>18</v>
      </c>
      <c r="CW40" s="1" t="s">
        <v>18</v>
      </c>
      <c r="CX40" s="1" t="s">
        <v>18</v>
      </c>
      <c r="CY40" s="1" t="s">
        <v>18</v>
      </c>
      <c r="CZ40" s="1" t="s">
        <v>18</v>
      </c>
      <c r="DA40" s="1" t="s">
        <v>18</v>
      </c>
      <c r="DB40" s="1" t="s">
        <v>18</v>
      </c>
      <c r="DC40" s="1" t="s">
        <v>18</v>
      </c>
      <c r="DD40" s="1" t="s">
        <v>18</v>
      </c>
      <c r="DE40" s="1" t="s">
        <v>18</v>
      </c>
      <c r="DF40" s="1" t="s">
        <v>18</v>
      </c>
      <c r="DG40" s="1" t="s">
        <v>18</v>
      </c>
      <c r="DH40" s="1" t="s">
        <v>18</v>
      </c>
      <c r="DI40" s="1" t="s">
        <v>18</v>
      </c>
      <c r="DJ40" s="1" t="s">
        <v>18</v>
      </c>
      <c r="DK40" s="1" t="s">
        <v>18</v>
      </c>
      <c r="DL40" s="1" t="s">
        <v>18</v>
      </c>
      <c r="DM40" s="1" t="s">
        <v>18</v>
      </c>
      <c r="DN40" s="1" t="s">
        <v>18</v>
      </c>
      <c r="DO40" s="1" t="s">
        <v>18</v>
      </c>
      <c r="DP40" s="1" t="s">
        <v>18</v>
      </c>
      <c r="DQ40" s="1" t="s">
        <v>18</v>
      </c>
      <c r="DR40" s="1" t="s">
        <v>18</v>
      </c>
      <c r="DS40" s="1" t="s">
        <v>18</v>
      </c>
      <c r="DT40" s="1" t="s">
        <v>18</v>
      </c>
      <c r="DU40" s="1" t="s">
        <v>18</v>
      </c>
      <c r="DV40" s="1" t="s">
        <v>18</v>
      </c>
      <c r="DW40" s="1" t="s">
        <v>18</v>
      </c>
      <c r="DX40" s="1" t="s">
        <v>18</v>
      </c>
      <c r="DY40" s="1" t="s">
        <v>18</v>
      </c>
      <c r="DZ40" s="1" t="s">
        <v>4</v>
      </c>
      <c r="EA40" s="1" t="s">
        <v>18</v>
      </c>
      <c r="EB40" s="1" t="s">
        <v>18</v>
      </c>
      <c r="EC40" s="1" t="s">
        <v>18</v>
      </c>
      <c r="ED40" s="1" t="s">
        <v>18</v>
      </c>
      <c r="EE40" s="1" t="s">
        <v>18</v>
      </c>
      <c r="EF40" s="1" t="s">
        <v>18</v>
      </c>
      <c r="EG40" s="1" t="s">
        <v>18</v>
      </c>
      <c r="EH40" s="1" t="s">
        <v>18</v>
      </c>
      <c r="EI40" s="1" t="s">
        <v>18</v>
      </c>
      <c r="EJ40" s="1" t="s">
        <v>18</v>
      </c>
      <c r="EK40" s="1" t="s">
        <v>18</v>
      </c>
      <c r="EL40" s="1" t="s">
        <v>18</v>
      </c>
      <c r="EM40" s="1" t="s">
        <v>18</v>
      </c>
      <c r="EN40" s="1" t="s">
        <v>18</v>
      </c>
      <c r="EO40" s="1" t="s">
        <v>18</v>
      </c>
      <c r="EP40" s="1" t="s">
        <v>18</v>
      </c>
      <c r="EQ40" s="1" t="s">
        <v>18</v>
      </c>
      <c r="ER40" s="1" t="s">
        <v>18</v>
      </c>
      <c r="ES40" s="1" t="s">
        <v>18</v>
      </c>
      <c r="ET40" s="1" t="s">
        <v>18</v>
      </c>
      <c r="EU40" s="1" t="s">
        <v>18</v>
      </c>
      <c r="EV40" s="1" t="s">
        <v>18</v>
      </c>
      <c r="EW40" s="1" t="s">
        <v>18</v>
      </c>
      <c r="EX40" s="1" t="s">
        <v>18</v>
      </c>
      <c r="EY40" s="1" t="s">
        <v>18</v>
      </c>
      <c r="EZ40" s="1" t="s">
        <v>18</v>
      </c>
      <c r="FA40" s="1" t="s">
        <v>18</v>
      </c>
      <c r="FB40" s="1" t="s">
        <v>18</v>
      </c>
      <c r="FC40" s="1" t="s">
        <v>18</v>
      </c>
      <c r="FD40" s="1" t="s">
        <v>18</v>
      </c>
      <c r="FE40" s="1" t="s">
        <v>18</v>
      </c>
      <c r="FF40" s="1" t="s">
        <v>18</v>
      </c>
      <c r="FG40" s="1" t="s">
        <v>18</v>
      </c>
      <c r="FH40" s="1" t="s">
        <v>18</v>
      </c>
      <c r="FI40" s="1" t="s">
        <v>18</v>
      </c>
      <c r="FJ40" s="1" t="s">
        <v>7</v>
      </c>
      <c r="FK40" s="1" t="s">
        <v>1</v>
      </c>
      <c r="FL40" s="1" t="s">
        <v>1</v>
      </c>
      <c r="FM40" s="1" t="s">
        <v>3</v>
      </c>
      <c r="FN40" s="1" t="s">
        <v>3</v>
      </c>
      <c r="FO40" s="1" t="s">
        <v>3</v>
      </c>
      <c r="FP40" s="1" t="s">
        <v>1</v>
      </c>
      <c r="FQ40" s="1" t="s">
        <v>3</v>
      </c>
      <c r="FR40" s="1" t="s">
        <v>3</v>
      </c>
      <c r="FS40" s="1" t="s">
        <v>3</v>
      </c>
      <c r="FT40" s="1" t="s">
        <v>3</v>
      </c>
      <c r="FU40" s="1" t="s">
        <v>3</v>
      </c>
      <c r="FV40" s="1" t="s">
        <v>1</v>
      </c>
      <c r="FW40" s="1" t="s">
        <v>1</v>
      </c>
      <c r="FX40" s="1" t="s">
        <v>3</v>
      </c>
      <c r="FY40" s="1" t="s">
        <v>1</v>
      </c>
      <c r="FZ40" s="1" t="s">
        <v>3</v>
      </c>
      <c r="GA40" s="1" t="s">
        <v>3</v>
      </c>
      <c r="GB40" s="1" t="s">
        <v>3</v>
      </c>
      <c r="GC40" s="1" t="s">
        <v>3</v>
      </c>
      <c r="GD40" s="1" t="s">
        <v>3</v>
      </c>
      <c r="GE40" s="1" t="s">
        <v>3</v>
      </c>
      <c r="GF40" s="1" t="s">
        <v>3</v>
      </c>
      <c r="GG40" s="1" t="s">
        <v>3</v>
      </c>
      <c r="GH40" s="1" t="s">
        <v>3</v>
      </c>
      <c r="GI40" s="1" t="s">
        <v>3</v>
      </c>
      <c r="GJ40" s="1" t="s">
        <v>3</v>
      </c>
      <c r="GK40" s="1" t="s">
        <v>18</v>
      </c>
      <c r="GP40" s="1" t="s">
        <v>18</v>
      </c>
      <c r="GW40" s="1" t="s">
        <v>18</v>
      </c>
      <c r="HT40" s="1" t="s">
        <v>18</v>
      </c>
      <c r="IC40" s="1" t="s">
        <v>18</v>
      </c>
      <c r="IG40" s="1" t="s">
        <v>4</v>
      </c>
      <c r="IH40" s="1" t="s">
        <v>4</v>
      </c>
      <c r="II40" s="1" t="s">
        <v>18</v>
      </c>
      <c r="IJ40" s="1" t="s">
        <v>4</v>
      </c>
      <c r="IK40" s="1" t="s">
        <v>18</v>
      </c>
      <c r="IL40" s="1" t="s">
        <v>18</v>
      </c>
      <c r="IM40" s="1" t="s">
        <v>4</v>
      </c>
      <c r="IN40" s="1" t="s">
        <v>18</v>
      </c>
      <c r="IO40" s="1" t="s">
        <v>6</v>
      </c>
      <c r="IP40" s="1" t="s">
        <v>6</v>
      </c>
      <c r="IQ40" s="1" t="s">
        <v>6</v>
      </c>
      <c r="IR40" s="1" t="s">
        <v>9</v>
      </c>
      <c r="IS40" s="1" t="s">
        <v>6</v>
      </c>
      <c r="IT40" s="1" t="s">
        <v>6</v>
      </c>
      <c r="IU40" s="1" t="s">
        <v>6</v>
      </c>
      <c r="IV40" s="1" t="s">
        <v>6</v>
      </c>
      <c r="IW40" s="1" t="s">
        <v>6</v>
      </c>
      <c r="IX40" s="1" t="s">
        <v>6</v>
      </c>
      <c r="IY40" s="1" t="s">
        <v>18</v>
      </c>
      <c r="JG40" s="1" t="s">
        <v>7</v>
      </c>
      <c r="JH40" s="1" t="s">
        <v>7</v>
      </c>
      <c r="JI40" s="1" t="s">
        <v>7</v>
      </c>
      <c r="JJ40" s="1" t="s">
        <v>7</v>
      </c>
      <c r="JK40" s="1" t="s">
        <v>3</v>
      </c>
      <c r="JL40" s="1" t="s">
        <v>3</v>
      </c>
      <c r="JM40" s="1" t="s">
        <v>3</v>
      </c>
      <c r="JN40" s="1" t="s">
        <v>3</v>
      </c>
      <c r="JO40" s="1" t="s">
        <v>3</v>
      </c>
      <c r="JP40" s="1" t="s">
        <v>3</v>
      </c>
      <c r="JQ40" s="1" t="s">
        <v>18</v>
      </c>
      <c r="JV40" s="1" t="s">
        <v>18</v>
      </c>
      <c r="KA40" s="1" t="s">
        <v>18</v>
      </c>
      <c r="KF40" s="1" t="s">
        <v>3</v>
      </c>
      <c r="KG40" s="1" t="s">
        <v>3</v>
      </c>
      <c r="KH40" s="1" t="s">
        <v>3</v>
      </c>
      <c r="KI40" s="1" t="s">
        <v>3</v>
      </c>
      <c r="KJ40" s="1" t="s">
        <v>1</v>
      </c>
      <c r="KK40" s="1" t="s">
        <v>3</v>
      </c>
      <c r="KL40" s="1" t="s">
        <v>18</v>
      </c>
      <c r="KP40" s="1" t="s">
        <v>18</v>
      </c>
    </row>
    <row r="41" spans="1:302" x14ac:dyDescent="0.2">
      <c r="A41" s="1" t="s">
        <v>0</v>
      </c>
      <c r="B41" s="1" t="s">
        <v>12</v>
      </c>
      <c r="C41" s="1" t="s">
        <v>55</v>
      </c>
      <c r="D41" s="1" t="s">
        <v>7</v>
      </c>
      <c r="E41" s="1" t="s">
        <v>7</v>
      </c>
      <c r="F41" s="1" t="s">
        <v>7</v>
      </c>
      <c r="G41" s="1" t="s">
        <v>7</v>
      </c>
      <c r="H41" s="1" t="s">
        <v>7</v>
      </c>
      <c r="I41" s="1" t="s">
        <v>4</v>
      </c>
      <c r="J41" s="1" t="s">
        <v>7</v>
      </c>
      <c r="K41" s="1" t="s">
        <v>53</v>
      </c>
      <c r="L41" s="1" t="s">
        <v>3</v>
      </c>
      <c r="M41" s="1" t="s">
        <v>7</v>
      </c>
      <c r="N41" s="1" t="s">
        <v>7</v>
      </c>
      <c r="O41" s="1" t="s">
        <v>3</v>
      </c>
      <c r="P41" s="1" t="s">
        <v>3</v>
      </c>
      <c r="Q41" s="1" t="s">
        <v>3</v>
      </c>
      <c r="R41" s="1" t="s">
        <v>7</v>
      </c>
      <c r="S41" s="1" t="s">
        <v>7</v>
      </c>
      <c r="T41" s="1" t="s">
        <v>7</v>
      </c>
      <c r="U41" s="1" t="s">
        <v>4</v>
      </c>
      <c r="V41" s="1" t="s">
        <v>3</v>
      </c>
      <c r="W41" s="1" t="s">
        <v>3</v>
      </c>
      <c r="X41" s="1" t="s">
        <v>3</v>
      </c>
      <c r="Y41" s="1" t="s">
        <v>3</v>
      </c>
      <c r="Z41" s="1" t="s">
        <v>3</v>
      </c>
      <c r="AA41" s="1" t="s">
        <v>3</v>
      </c>
      <c r="AB41" s="1" t="s">
        <v>3</v>
      </c>
      <c r="AC41" s="1" t="s">
        <v>7</v>
      </c>
      <c r="AD41" s="1" t="s">
        <v>3</v>
      </c>
      <c r="AE41" s="1" t="s">
        <v>7</v>
      </c>
      <c r="AF41" s="1" t="s">
        <v>4</v>
      </c>
      <c r="AG41" s="1" t="s">
        <v>53</v>
      </c>
      <c r="AH41" s="1" t="s">
        <v>53</v>
      </c>
      <c r="AI41" s="1" t="s">
        <v>53</v>
      </c>
      <c r="AJ41" s="1" t="s">
        <v>7</v>
      </c>
      <c r="AK41" s="1" t="s">
        <v>53</v>
      </c>
      <c r="AL41" s="1" t="s">
        <v>7</v>
      </c>
      <c r="AM41" s="1" t="s">
        <v>4</v>
      </c>
      <c r="AN41" s="1" t="s">
        <v>3</v>
      </c>
      <c r="AO41" s="1" t="s">
        <v>3</v>
      </c>
      <c r="AP41" s="1" t="s">
        <v>3</v>
      </c>
      <c r="AQ41" s="1" t="s">
        <v>3</v>
      </c>
      <c r="AR41" s="1" t="s">
        <v>3</v>
      </c>
      <c r="AS41" s="1" t="s">
        <v>3</v>
      </c>
      <c r="AT41" s="1" t="s">
        <v>3</v>
      </c>
      <c r="AU41" s="1" t="s">
        <v>3</v>
      </c>
      <c r="AV41" s="1" t="s">
        <v>3</v>
      </c>
      <c r="AW41" s="1" t="s">
        <v>3</v>
      </c>
      <c r="AX41" s="1" t="s">
        <v>3</v>
      </c>
      <c r="AY41" s="1" t="s">
        <v>3</v>
      </c>
      <c r="AZ41" s="1" t="s">
        <v>3</v>
      </c>
      <c r="BA41" s="1" t="s">
        <v>3</v>
      </c>
      <c r="BB41" s="1" t="s">
        <v>3</v>
      </c>
      <c r="BC41" s="1" t="s">
        <v>3</v>
      </c>
      <c r="BD41" s="1" t="s">
        <v>3</v>
      </c>
      <c r="BE41" s="1" t="s">
        <v>3</v>
      </c>
      <c r="BF41" s="1" t="s">
        <v>1</v>
      </c>
      <c r="BG41" s="1" t="s">
        <v>1</v>
      </c>
      <c r="BH41" s="1" t="s">
        <v>1</v>
      </c>
      <c r="BI41" s="1" t="s">
        <v>18</v>
      </c>
      <c r="BS41" s="1" t="s">
        <v>4</v>
      </c>
      <c r="BT41" s="1" t="s">
        <v>18</v>
      </c>
      <c r="BU41" s="1" t="s">
        <v>18</v>
      </c>
      <c r="BV41" s="1" t="s">
        <v>18</v>
      </c>
      <c r="BW41" s="1" t="s">
        <v>4</v>
      </c>
      <c r="BX41" s="1" t="s">
        <v>18</v>
      </c>
      <c r="BY41" s="1" t="s">
        <v>18</v>
      </c>
      <c r="BZ41" s="1" t="s">
        <v>18</v>
      </c>
      <c r="CA41" s="1" t="s">
        <v>18</v>
      </c>
      <c r="CB41" s="1" t="s">
        <v>18</v>
      </c>
      <c r="CC41" s="1" t="s">
        <v>18</v>
      </c>
      <c r="CD41" s="1" t="s">
        <v>18</v>
      </c>
      <c r="CE41" s="1" t="s">
        <v>18</v>
      </c>
      <c r="CF41" s="1" t="s">
        <v>18</v>
      </c>
      <c r="CG41" s="1" t="s">
        <v>18</v>
      </c>
      <c r="CH41" s="1" t="s">
        <v>18</v>
      </c>
      <c r="CI41" s="1" t="s">
        <v>18</v>
      </c>
      <c r="CJ41" s="1" t="s">
        <v>18</v>
      </c>
      <c r="CK41" s="1" t="s">
        <v>18</v>
      </c>
      <c r="CL41" s="1" t="s">
        <v>18</v>
      </c>
      <c r="CM41" s="1" t="s">
        <v>18</v>
      </c>
      <c r="CN41" s="1" t="s">
        <v>18</v>
      </c>
      <c r="CO41" s="1" t="s">
        <v>18</v>
      </c>
      <c r="CP41" s="1" t="s">
        <v>18</v>
      </c>
      <c r="CQ41" s="1" t="s">
        <v>18</v>
      </c>
      <c r="CR41" s="1" t="s">
        <v>18</v>
      </c>
      <c r="CS41" s="1" t="s">
        <v>18</v>
      </c>
      <c r="CT41" s="1" t="s">
        <v>18</v>
      </c>
      <c r="CU41" s="1" t="s">
        <v>18</v>
      </c>
      <c r="CV41" s="1" t="s">
        <v>18</v>
      </c>
      <c r="CW41" s="1" t="s">
        <v>18</v>
      </c>
      <c r="CX41" s="1" t="s">
        <v>18</v>
      </c>
      <c r="CY41" s="1" t="s">
        <v>18</v>
      </c>
      <c r="CZ41" s="1" t="s">
        <v>18</v>
      </c>
      <c r="DA41" s="1" t="s">
        <v>18</v>
      </c>
      <c r="DB41" s="1" t="s">
        <v>18</v>
      </c>
      <c r="DC41" s="1" t="s">
        <v>18</v>
      </c>
      <c r="DD41" s="1" t="s">
        <v>18</v>
      </c>
      <c r="DE41" s="1" t="s">
        <v>18</v>
      </c>
      <c r="DF41" s="1" t="s">
        <v>4</v>
      </c>
      <c r="DG41" s="1" t="s">
        <v>18</v>
      </c>
      <c r="DH41" s="1" t="s">
        <v>18</v>
      </c>
      <c r="DI41" s="1" t="s">
        <v>4</v>
      </c>
      <c r="DJ41" s="1" t="s">
        <v>18</v>
      </c>
      <c r="DK41" s="1" t="s">
        <v>18</v>
      </c>
      <c r="DL41" s="1" t="s">
        <v>4</v>
      </c>
      <c r="DM41" s="1" t="s">
        <v>18</v>
      </c>
      <c r="DN41" s="1" t="s">
        <v>4</v>
      </c>
      <c r="DO41" s="1" t="s">
        <v>18</v>
      </c>
      <c r="DP41" s="1" t="s">
        <v>18</v>
      </c>
      <c r="DQ41" s="1" t="s">
        <v>18</v>
      </c>
      <c r="DR41" s="1" t="s">
        <v>18</v>
      </c>
      <c r="DS41" s="1" t="s">
        <v>18</v>
      </c>
      <c r="DT41" s="1" t="s">
        <v>18</v>
      </c>
      <c r="DU41" s="1" t="s">
        <v>18</v>
      </c>
      <c r="DV41" s="1" t="s">
        <v>18</v>
      </c>
      <c r="DW41" s="1" t="s">
        <v>18</v>
      </c>
      <c r="DX41" s="1" t="s">
        <v>18</v>
      </c>
      <c r="DY41" s="1" t="s">
        <v>4</v>
      </c>
      <c r="DZ41" s="1" t="s">
        <v>4</v>
      </c>
      <c r="EA41" s="1" t="s">
        <v>18</v>
      </c>
      <c r="EB41" s="1" t="s">
        <v>18</v>
      </c>
      <c r="EC41" s="1" t="s">
        <v>18</v>
      </c>
      <c r="ED41" s="1" t="s">
        <v>18</v>
      </c>
      <c r="EE41" s="1" t="s">
        <v>18</v>
      </c>
      <c r="EF41" s="1" t="s">
        <v>18</v>
      </c>
      <c r="EG41" s="1" t="s">
        <v>18</v>
      </c>
      <c r="EH41" s="1" t="s">
        <v>18</v>
      </c>
      <c r="EI41" s="1" t="s">
        <v>18</v>
      </c>
      <c r="EJ41" s="1" t="s">
        <v>4</v>
      </c>
      <c r="EK41" s="1" t="s">
        <v>4</v>
      </c>
      <c r="EL41" s="1" t="s">
        <v>18</v>
      </c>
      <c r="EM41" s="1" t="s">
        <v>18</v>
      </c>
      <c r="EN41" s="1" t="s">
        <v>18</v>
      </c>
      <c r="EO41" s="1" t="s">
        <v>18</v>
      </c>
      <c r="EP41" s="1" t="s">
        <v>18</v>
      </c>
      <c r="EQ41" s="1" t="s">
        <v>4</v>
      </c>
      <c r="ER41" s="1" t="s">
        <v>18</v>
      </c>
      <c r="ES41" s="1" t="s">
        <v>18</v>
      </c>
      <c r="ET41" s="1" t="s">
        <v>18</v>
      </c>
      <c r="EU41" s="1" t="s">
        <v>18</v>
      </c>
      <c r="EV41" s="1" t="s">
        <v>18</v>
      </c>
      <c r="EW41" s="1" t="s">
        <v>18</v>
      </c>
      <c r="EX41" s="1" t="s">
        <v>18</v>
      </c>
      <c r="EY41" s="1" t="s">
        <v>4</v>
      </c>
      <c r="EZ41" s="1" t="s">
        <v>18</v>
      </c>
      <c r="FA41" s="1" t="s">
        <v>18</v>
      </c>
      <c r="FB41" s="1" t="s">
        <v>18</v>
      </c>
      <c r="FC41" s="1" t="s">
        <v>18</v>
      </c>
      <c r="FD41" s="1" t="s">
        <v>18</v>
      </c>
      <c r="FE41" s="1" t="s">
        <v>18</v>
      </c>
      <c r="FF41" s="1" t="s">
        <v>18</v>
      </c>
      <c r="FG41" s="1" t="s">
        <v>18</v>
      </c>
      <c r="FH41" s="1" t="s">
        <v>18</v>
      </c>
      <c r="FI41" s="1" t="s">
        <v>18</v>
      </c>
      <c r="FJ41" s="1" t="s">
        <v>3</v>
      </c>
      <c r="FK41" s="1" t="s">
        <v>1</v>
      </c>
      <c r="FL41" s="1" t="s">
        <v>3</v>
      </c>
      <c r="FM41" s="1" t="s">
        <v>1</v>
      </c>
      <c r="FN41" s="1" t="s">
        <v>1</v>
      </c>
      <c r="FO41" s="1" t="s">
        <v>3</v>
      </c>
      <c r="FP41" s="1" t="s">
        <v>3</v>
      </c>
      <c r="FQ41" s="1" t="s">
        <v>3</v>
      </c>
      <c r="FR41" s="1" t="s">
        <v>3</v>
      </c>
      <c r="FS41" s="1" t="s">
        <v>1</v>
      </c>
      <c r="FT41" s="1" t="s">
        <v>3</v>
      </c>
      <c r="FU41" s="1" t="s">
        <v>3</v>
      </c>
      <c r="FV41" s="1" t="s">
        <v>3</v>
      </c>
      <c r="FW41" s="1" t="s">
        <v>3</v>
      </c>
      <c r="FX41" s="1" t="s">
        <v>3</v>
      </c>
      <c r="FY41" s="1" t="s">
        <v>3</v>
      </c>
      <c r="FZ41" s="1" t="s">
        <v>3</v>
      </c>
      <c r="GA41" s="1" t="s">
        <v>3</v>
      </c>
      <c r="GB41" s="1" t="s">
        <v>3</v>
      </c>
      <c r="GC41" s="1" t="s">
        <v>3</v>
      </c>
      <c r="GD41" s="1" t="s">
        <v>1</v>
      </c>
      <c r="GE41" s="1" t="s">
        <v>2</v>
      </c>
      <c r="GF41" s="1" t="s">
        <v>3</v>
      </c>
      <c r="GG41" s="1" t="s">
        <v>3</v>
      </c>
      <c r="GH41" s="1" t="s">
        <v>3</v>
      </c>
      <c r="GI41" s="1" t="s">
        <v>3</v>
      </c>
      <c r="GJ41" s="1" t="s">
        <v>3</v>
      </c>
      <c r="GK41" s="1" t="s">
        <v>18</v>
      </c>
      <c r="GP41" s="1" t="s">
        <v>4</v>
      </c>
      <c r="GQ41" s="1" t="s">
        <v>1</v>
      </c>
      <c r="GR41" s="1" t="s">
        <v>1</v>
      </c>
      <c r="GS41" s="1" t="s">
        <v>1</v>
      </c>
      <c r="GT41" s="1" t="s">
        <v>2</v>
      </c>
      <c r="GU41" s="1" t="s">
        <v>1</v>
      </c>
      <c r="GV41" s="1" t="s">
        <v>2</v>
      </c>
      <c r="GW41" s="1" t="s">
        <v>4</v>
      </c>
      <c r="GX41" s="1" t="s">
        <v>3</v>
      </c>
      <c r="GY41" s="1" t="s">
        <v>1</v>
      </c>
      <c r="GZ41" s="1" t="s">
        <v>3</v>
      </c>
      <c r="HA41" s="1" t="s">
        <v>53</v>
      </c>
      <c r="HB41" s="1" t="s">
        <v>1</v>
      </c>
      <c r="HC41" s="1" t="s">
        <v>1</v>
      </c>
      <c r="HD41" s="1" t="s">
        <v>2</v>
      </c>
      <c r="HE41" s="1" t="s">
        <v>3</v>
      </c>
      <c r="HF41" s="1" t="s">
        <v>53</v>
      </c>
      <c r="HG41" s="1" t="s">
        <v>3</v>
      </c>
      <c r="HH41" s="1" t="s">
        <v>1</v>
      </c>
      <c r="HI41" s="1" t="s">
        <v>3</v>
      </c>
      <c r="HJ41" s="1" t="s">
        <v>1</v>
      </c>
      <c r="HK41" s="1" t="s">
        <v>1</v>
      </c>
      <c r="HL41" s="1" t="s">
        <v>3</v>
      </c>
      <c r="HM41" s="1" t="s">
        <v>3</v>
      </c>
      <c r="HN41" s="1" t="s">
        <v>3</v>
      </c>
      <c r="HO41" s="1" t="s">
        <v>3</v>
      </c>
      <c r="HP41" s="1" t="s">
        <v>3</v>
      </c>
      <c r="HQ41" s="1" t="s">
        <v>1</v>
      </c>
      <c r="HR41" s="1" t="s">
        <v>53</v>
      </c>
      <c r="HS41" s="1" t="s">
        <v>3</v>
      </c>
      <c r="HT41" s="1" t="s">
        <v>4</v>
      </c>
      <c r="HU41" s="1" t="s">
        <v>1</v>
      </c>
      <c r="HV41" s="1" t="s">
        <v>1</v>
      </c>
      <c r="HW41" s="1" t="s">
        <v>1</v>
      </c>
      <c r="HX41" s="1" t="s">
        <v>3</v>
      </c>
      <c r="HY41" s="1" t="s">
        <v>1</v>
      </c>
      <c r="HZ41" s="1" t="s">
        <v>3</v>
      </c>
      <c r="IA41" s="1" t="s">
        <v>3</v>
      </c>
      <c r="IB41" s="1" t="s">
        <v>3</v>
      </c>
      <c r="IC41" s="1" t="s">
        <v>4</v>
      </c>
      <c r="ID41" s="1" t="s">
        <v>1</v>
      </c>
      <c r="IE41" s="1" t="s">
        <v>1</v>
      </c>
      <c r="IF41" s="1" t="s">
        <v>1</v>
      </c>
      <c r="IG41" s="1" t="s">
        <v>4</v>
      </c>
      <c r="IH41" s="1" t="s">
        <v>4</v>
      </c>
      <c r="II41" s="1" t="s">
        <v>4</v>
      </c>
      <c r="IJ41" s="1" t="s">
        <v>4</v>
      </c>
      <c r="IK41" s="1" t="s">
        <v>18</v>
      </c>
      <c r="IL41" s="1" t="s">
        <v>18</v>
      </c>
      <c r="IM41" s="1" t="s">
        <v>18</v>
      </c>
      <c r="IN41" s="1" t="s">
        <v>18</v>
      </c>
      <c r="IO41" s="1" t="s">
        <v>9</v>
      </c>
      <c r="IP41" s="1" t="s">
        <v>5</v>
      </c>
      <c r="IQ41" s="1" t="s">
        <v>5</v>
      </c>
      <c r="IR41" s="1" t="s">
        <v>5</v>
      </c>
      <c r="IS41" s="1" t="s">
        <v>8</v>
      </c>
      <c r="IT41" s="1" t="s">
        <v>9</v>
      </c>
      <c r="IU41" s="1" t="s">
        <v>5</v>
      </c>
      <c r="IV41" s="1" t="s">
        <v>5</v>
      </c>
      <c r="IW41" s="1" t="s">
        <v>5</v>
      </c>
      <c r="IX41" s="1" t="s">
        <v>5</v>
      </c>
      <c r="IY41" s="1" t="s">
        <v>4</v>
      </c>
      <c r="IZ41" s="1" t="s">
        <v>3</v>
      </c>
      <c r="JA41" s="1" t="s">
        <v>3</v>
      </c>
      <c r="JB41" s="1" t="s">
        <v>3</v>
      </c>
      <c r="JC41" s="1" t="s">
        <v>3</v>
      </c>
      <c r="JD41" s="1" t="s">
        <v>7</v>
      </c>
      <c r="JE41" s="1" t="s">
        <v>3</v>
      </c>
      <c r="JF41" s="1" t="s">
        <v>3</v>
      </c>
      <c r="JG41" s="1" t="s">
        <v>1</v>
      </c>
      <c r="JH41" s="1" t="s">
        <v>1</v>
      </c>
      <c r="JI41" s="1" t="s">
        <v>2</v>
      </c>
      <c r="JJ41" s="1" t="s">
        <v>2</v>
      </c>
      <c r="JK41" s="1" t="s">
        <v>1</v>
      </c>
      <c r="JL41" s="1" t="s">
        <v>1</v>
      </c>
      <c r="JM41" s="1" t="s">
        <v>1</v>
      </c>
      <c r="JN41" s="1" t="s">
        <v>3</v>
      </c>
      <c r="JO41" s="1" t="s">
        <v>1</v>
      </c>
      <c r="JP41" s="1" t="s">
        <v>2</v>
      </c>
      <c r="JQ41" s="1" t="s">
        <v>18</v>
      </c>
      <c r="JV41" s="1" t="s">
        <v>18</v>
      </c>
      <c r="KA41" s="1" t="s">
        <v>4</v>
      </c>
      <c r="KB41" s="1" t="s">
        <v>3</v>
      </c>
      <c r="KC41" s="1" t="s">
        <v>1</v>
      </c>
      <c r="KD41" s="1" t="s">
        <v>2</v>
      </c>
      <c r="KE41" s="1" t="s">
        <v>1</v>
      </c>
      <c r="KF41" s="1" t="s">
        <v>1</v>
      </c>
      <c r="KG41" s="1" t="s">
        <v>3</v>
      </c>
      <c r="KH41" s="1" t="s">
        <v>3</v>
      </c>
      <c r="KI41" s="1" t="s">
        <v>2</v>
      </c>
      <c r="KJ41" s="1" t="s">
        <v>1</v>
      </c>
      <c r="KK41" s="1" t="s">
        <v>1</v>
      </c>
      <c r="KL41" s="1" t="s">
        <v>4</v>
      </c>
      <c r="KM41" s="1" t="s">
        <v>1</v>
      </c>
      <c r="KN41" s="1" t="s">
        <v>1</v>
      </c>
      <c r="KO41" s="1" t="s">
        <v>1</v>
      </c>
      <c r="KP41" s="1" t="s">
        <v>18</v>
      </c>
    </row>
    <row r="42" spans="1:302" x14ac:dyDescent="0.2">
      <c r="A42" s="1" t="s">
        <v>11</v>
      </c>
      <c r="B42" s="1" t="s">
        <v>12</v>
      </c>
      <c r="C42" s="1" t="s">
        <v>55</v>
      </c>
      <c r="D42" s="1" t="s">
        <v>3</v>
      </c>
      <c r="E42" s="1" t="s">
        <v>3</v>
      </c>
      <c r="F42" s="1" t="s">
        <v>3</v>
      </c>
      <c r="G42" s="1" t="s">
        <v>1</v>
      </c>
      <c r="H42" s="1" t="s">
        <v>1</v>
      </c>
      <c r="I42" s="1" t="s">
        <v>18</v>
      </c>
      <c r="U42" s="1" t="s">
        <v>18</v>
      </c>
      <c r="AF42" s="1" t="s">
        <v>18</v>
      </c>
      <c r="AM42" s="1" t="s">
        <v>18</v>
      </c>
      <c r="BI42" s="1" t="s">
        <v>18</v>
      </c>
      <c r="BS42" s="1" t="s">
        <v>18</v>
      </c>
      <c r="BT42" s="1" t="s">
        <v>18</v>
      </c>
      <c r="BU42" s="1" t="s">
        <v>18</v>
      </c>
      <c r="BV42" s="1" t="s">
        <v>18</v>
      </c>
      <c r="BW42" s="1" t="s">
        <v>18</v>
      </c>
      <c r="BX42" s="1" t="s">
        <v>18</v>
      </c>
      <c r="BY42" s="1" t="s">
        <v>18</v>
      </c>
      <c r="BZ42" s="1" t="s">
        <v>18</v>
      </c>
      <c r="CA42" s="1" t="s">
        <v>18</v>
      </c>
      <c r="CB42" s="1" t="s">
        <v>18</v>
      </c>
      <c r="CC42" s="1" t="s">
        <v>18</v>
      </c>
      <c r="CD42" s="1" t="s">
        <v>18</v>
      </c>
      <c r="CE42" s="1" t="s">
        <v>18</v>
      </c>
      <c r="CF42" s="1" t="s">
        <v>18</v>
      </c>
      <c r="CG42" s="1" t="s">
        <v>18</v>
      </c>
      <c r="CH42" s="1" t="s">
        <v>18</v>
      </c>
      <c r="CI42" s="1" t="s">
        <v>18</v>
      </c>
      <c r="CJ42" s="1" t="s">
        <v>18</v>
      </c>
      <c r="CK42" s="1" t="s">
        <v>18</v>
      </c>
      <c r="CL42" s="1" t="s">
        <v>18</v>
      </c>
      <c r="CM42" s="1" t="s">
        <v>18</v>
      </c>
      <c r="CN42" s="1" t="s">
        <v>18</v>
      </c>
      <c r="CO42" s="1" t="s">
        <v>18</v>
      </c>
      <c r="CP42" s="1" t="s">
        <v>18</v>
      </c>
      <c r="CQ42" s="1" t="s">
        <v>18</v>
      </c>
      <c r="CR42" s="1" t="s">
        <v>18</v>
      </c>
      <c r="CS42" s="1" t="s">
        <v>18</v>
      </c>
      <c r="CT42" s="1" t="s">
        <v>18</v>
      </c>
      <c r="CU42" s="1" t="s">
        <v>18</v>
      </c>
      <c r="CV42" s="1" t="s">
        <v>18</v>
      </c>
      <c r="CW42" s="1" t="s">
        <v>18</v>
      </c>
      <c r="CX42" s="1" t="s">
        <v>18</v>
      </c>
      <c r="CY42" s="1" t="s">
        <v>18</v>
      </c>
      <c r="CZ42" s="1" t="s">
        <v>18</v>
      </c>
      <c r="DA42" s="1" t="s">
        <v>18</v>
      </c>
      <c r="DB42" s="1" t="s">
        <v>18</v>
      </c>
      <c r="DC42" s="1" t="s">
        <v>18</v>
      </c>
      <c r="DD42" s="1" t="s">
        <v>18</v>
      </c>
      <c r="DE42" s="1" t="s">
        <v>18</v>
      </c>
      <c r="DF42" s="1" t="s">
        <v>18</v>
      </c>
      <c r="DG42" s="1" t="s">
        <v>18</v>
      </c>
      <c r="DH42" s="1" t="s">
        <v>18</v>
      </c>
      <c r="DI42" s="1" t="s">
        <v>18</v>
      </c>
      <c r="DJ42" s="1" t="s">
        <v>18</v>
      </c>
      <c r="DK42" s="1" t="s">
        <v>18</v>
      </c>
      <c r="DL42" s="1" t="s">
        <v>18</v>
      </c>
      <c r="DM42" s="1" t="s">
        <v>18</v>
      </c>
      <c r="DN42" s="1" t="s">
        <v>18</v>
      </c>
      <c r="DO42" s="1" t="s">
        <v>18</v>
      </c>
      <c r="DP42" s="1" t="s">
        <v>18</v>
      </c>
      <c r="DQ42" s="1" t="s">
        <v>18</v>
      </c>
      <c r="DR42" s="1" t="s">
        <v>18</v>
      </c>
      <c r="DS42" s="1" t="s">
        <v>18</v>
      </c>
      <c r="DT42" s="1" t="s">
        <v>18</v>
      </c>
      <c r="DU42" s="1" t="s">
        <v>18</v>
      </c>
      <c r="DV42" s="1" t="s">
        <v>18</v>
      </c>
      <c r="DW42" s="1" t="s">
        <v>18</v>
      </c>
      <c r="DX42" s="1" t="s">
        <v>18</v>
      </c>
      <c r="DY42" s="1" t="s">
        <v>18</v>
      </c>
      <c r="DZ42" s="1" t="s">
        <v>18</v>
      </c>
      <c r="EA42" s="1" t="s">
        <v>18</v>
      </c>
      <c r="EB42" s="1" t="s">
        <v>18</v>
      </c>
      <c r="EC42" s="1" t="s">
        <v>18</v>
      </c>
      <c r="ED42" s="1" t="s">
        <v>18</v>
      </c>
      <c r="EE42" s="1" t="s">
        <v>18</v>
      </c>
      <c r="EF42" s="1" t="s">
        <v>18</v>
      </c>
      <c r="EG42" s="1" t="s">
        <v>18</v>
      </c>
      <c r="EH42" s="1" t="s">
        <v>18</v>
      </c>
      <c r="EI42" s="1" t="s">
        <v>18</v>
      </c>
      <c r="EJ42" s="1" t="s">
        <v>18</v>
      </c>
      <c r="EK42" s="1" t="s">
        <v>18</v>
      </c>
      <c r="EL42" s="1" t="s">
        <v>18</v>
      </c>
      <c r="EM42" s="1" t="s">
        <v>18</v>
      </c>
      <c r="EN42" s="1" t="s">
        <v>18</v>
      </c>
      <c r="EO42" s="1" t="s">
        <v>18</v>
      </c>
      <c r="EP42" s="1" t="s">
        <v>18</v>
      </c>
      <c r="EQ42" s="1" t="s">
        <v>18</v>
      </c>
      <c r="ER42" s="1" t="s">
        <v>18</v>
      </c>
      <c r="ES42" s="1" t="s">
        <v>18</v>
      </c>
      <c r="ET42" s="1" t="s">
        <v>18</v>
      </c>
      <c r="EU42" s="1" t="s">
        <v>18</v>
      </c>
      <c r="EV42" s="1" t="s">
        <v>18</v>
      </c>
      <c r="EW42" s="1" t="s">
        <v>18</v>
      </c>
      <c r="EX42" s="1" t="s">
        <v>18</v>
      </c>
      <c r="EY42" s="1" t="s">
        <v>18</v>
      </c>
      <c r="EZ42" s="1" t="s">
        <v>18</v>
      </c>
      <c r="FA42" s="1" t="s">
        <v>18</v>
      </c>
      <c r="FB42" s="1" t="s">
        <v>18</v>
      </c>
      <c r="FC42" s="1" t="s">
        <v>18</v>
      </c>
      <c r="FD42" s="1" t="s">
        <v>18</v>
      </c>
      <c r="FE42" s="1" t="s">
        <v>18</v>
      </c>
      <c r="FF42" s="1" t="s">
        <v>18</v>
      </c>
      <c r="FG42" s="1" t="s">
        <v>18</v>
      </c>
      <c r="FH42" s="1" t="s">
        <v>18</v>
      </c>
      <c r="FI42" s="1" t="s">
        <v>18</v>
      </c>
      <c r="GK42" s="1" t="s">
        <v>18</v>
      </c>
      <c r="GP42" s="1" t="s">
        <v>18</v>
      </c>
      <c r="GW42" s="1" t="s">
        <v>18</v>
      </c>
      <c r="HT42" s="1" t="s">
        <v>18</v>
      </c>
      <c r="IC42" s="1" t="s">
        <v>18</v>
      </c>
      <c r="IG42" s="1" t="s">
        <v>4</v>
      </c>
      <c r="IH42" s="1" t="s">
        <v>18</v>
      </c>
      <c r="II42" s="1" t="s">
        <v>18</v>
      </c>
      <c r="IJ42" s="1" t="s">
        <v>18</v>
      </c>
      <c r="IK42" s="1" t="s">
        <v>18</v>
      </c>
      <c r="IL42" s="1" t="s">
        <v>18</v>
      </c>
      <c r="IM42" s="1" t="s">
        <v>4</v>
      </c>
      <c r="IN42" s="1" t="s">
        <v>18</v>
      </c>
      <c r="IO42" s="1" t="s">
        <v>9</v>
      </c>
      <c r="IP42" s="1" t="s">
        <v>9</v>
      </c>
      <c r="IQ42" s="1" t="s">
        <v>5</v>
      </c>
      <c r="IR42" s="1" t="s">
        <v>5</v>
      </c>
      <c r="IS42" s="1" t="s">
        <v>5</v>
      </c>
      <c r="IT42" s="1" t="s">
        <v>9</v>
      </c>
      <c r="IU42" s="1" t="s">
        <v>9</v>
      </c>
      <c r="IV42" s="1" t="s">
        <v>9</v>
      </c>
      <c r="IW42" s="1" t="s">
        <v>9</v>
      </c>
      <c r="IX42" s="1" t="s">
        <v>9</v>
      </c>
      <c r="IY42" s="1" t="s">
        <v>4</v>
      </c>
      <c r="IZ42" s="1" t="s">
        <v>3</v>
      </c>
      <c r="JA42" s="1" t="s">
        <v>3</v>
      </c>
      <c r="JB42" s="1" t="s">
        <v>3</v>
      </c>
      <c r="JC42" s="1" t="s">
        <v>3</v>
      </c>
      <c r="JD42" s="1" t="s">
        <v>3</v>
      </c>
      <c r="JE42" s="1" t="s">
        <v>3</v>
      </c>
      <c r="JF42" s="1" t="s">
        <v>3</v>
      </c>
      <c r="JG42" s="1" t="s">
        <v>3</v>
      </c>
      <c r="JH42" s="1" t="s">
        <v>3</v>
      </c>
      <c r="JI42" s="1" t="s">
        <v>3</v>
      </c>
      <c r="JJ42" s="1" t="s">
        <v>3</v>
      </c>
      <c r="JK42" s="1" t="s">
        <v>1</v>
      </c>
      <c r="JL42" s="1" t="s">
        <v>1</v>
      </c>
      <c r="JM42" s="1" t="s">
        <v>3</v>
      </c>
      <c r="JN42" s="1" t="s">
        <v>1</v>
      </c>
      <c r="JO42" s="1" t="s">
        <v>1</v>
      </c>
      <c r="JP42" s="1" t="s">
        <v>1</v>
      </c>
      <c r="JQ42" s="1" t="s">
        <v>18</v>
      </c>
      <c r="JV42" s="1" t="s">
        <v>4</v>
      </c>
      <c r="JW42" s="1" t="s">
        <v>1</v>
      </c>
      <c r="JX42" s="1" t="s">
        <v>3</v>
      </c>
      <c r="JY42" s="1" t="s">
        <v>3</v>
      </c>
      <c r="JZ42" s="1" t="s">
        <v>3</v>
      </c>
      <c r="KA42" s="1" t="s">
        <v>18</v>
      </c>
      <c r="KF42" s="1" t="s">
        <v>3</v>
      </c>
      <c r="KG42" s="1" t="s">
        <v>3</v>
      </c>
      <c r="KH42" s="1" t="s">
        <v>3</v>
      </c>
      <c r="KI42" s="1" t="s">
        <v>1</v>
      </c>
      <c r="KJ42" s="1" t="s">
        <v>3</v>
      </c>
      <c r="KK42" s="1" t="s">
        <v>3</v>
      </c>
      <c r="KL42" s="1" t="s">
        <v>18</v>
      </c>
      <c r="KP42" s="1" t="s">
        <v>18</v>
      </c>
    </row>
    <row r="43" spans="1:302" x14ac:dyDescent="0.2">
      <c r="A43" s="1" t="s">
        <v>0</v>
      </c>
      <c r="B43" s="1" t="s">
        <v>12</v>
      </c>
      <c r="C43" s="1" t="s">
        <v>55</v>
      </c>
      <c r="D43" s="1" t="s">
        <v>3</v>
      </c>
      <c r="E43" s="1" t="s">
        <v>3</v>
      </c>
      <c r="F43" s="1" t="s">
        <v>3</v>
      </c>
      <c r="G43" s="1" t="s">
        <v>1</v>
      </c>
      <c r="H43" s="1" t="s">
        <v>1</v>
      </c>
      <c r="I43" s="1" t="s">
        <v>4</v>
      </c>
      <c r="J43" s="1" t="s">
        <v>3</v>
      </c>
      <c r="K43" s="1" t="s">
        <v>3</v>
      </c>
      <c r="L43" s="1" t="s">
        <v>3</v>
      </c>
      <c r="M43" s="1" t="s">
        <v>7</v>
      </c>
      <c r="N43" s="1" t="s">
        <v>53</v>
      </c>
      <c r="O43" s="1" t="s">
        <v>1</v>
      </c>
      <c r="P43" s="1" t="s">
        <v>1</v>
      </c>
      <c r="Q43" s="1" t="s">
        <v>3</v>
      </c>
      <c r="R43" s="1" t="s">
        <v>1</v>
      </c>
      <c r="S43" s="1" t="s">
        <v>3</v>
      </c>
      <c r="T43" s="1" t="s">
        <v>1</v>
      </c>
      <c r="U43" s="1" t="s">
        <v>4</v>
      </c>
      <c r="V43" s="1" t="s">
        <v>1</v>
      </c>
      <c r="W43" s="1" t="s">
        <v>1</v>
      </c>
      <c r="X43" s="1" t="s">
        <v>1</v>
      </c>
      <c r="Y43" s="1" t="s">
        <v>1</v>
      </c>
      <c r="Z43" s="1" t="s">
        <v>1</v>
      </c>
      <c r="AA43" s="1" t="s">
        <v>1</v>
      </c>
      <c r="AB43" s="1" t="s">
        <v>1</v>
      </c>
      <c r="AC43" s="1" t="s">
        <v>3</v>
      </c>
      <c r="AD43" s="1" t="s">
        <v>3</v>
      </c>
      <c r="AE43" s="1" t="s">
        <v>1</v>
      </c>
      <c r="AF43" s="1" t="s">
        <v>18</v>
      </c>
      <c r="AM43" s="1" t="s">
        <v>4</v>
      </c>
      <c r="AN43" s="1" t="s">
        <v>3</v>
      </c>
      <c r="AO43" s="1" t="s">
        <v>3</v>
      </c>
      <c r="AP43" s="1" t="s">
        <v>3</v>
      </c>
      <c r="AQ43" s="1" t="s">
        <v>3</v>
      </c>
      <c r="AR43" s="1" t="s">
        <v>3</v>
      </c>
      <c r="AS43" s="1" t="s">
        <v>3</v>
      </c>
      <c r="AT43" s="1" t="s">
        <v>3</v>
      </c>
      <c r="AU43" s="1" t="s">
        <v>3</v>
      </c>
      <c r="AV43" s="1" t="s">
        <v>3</v>
      </c>
      <c r="AW43" s="1" t="s">
        <v>3</v>
      </c>
      <c r="AX43" s="1" t="s">
        <v>3</v>
      </c>
      <c r="AY43" s="1" t="s">
        <v>3</v>
      </c>
      <c r="AZ43" s="1" t="s">
        <v>3</v>
      </c>
      <c r="BA43" s="1" t="s">
        <v>3</v>
      </c>
      <c r="BB43" s="1" t="s">
        <v>3</v>
      </c>
      <c r="BC43" s="1" t="s">
        <v>3</v>
      </c>
      <c r="BD43" s="1" t="s">
        <v>3</v>
      </c>
      <c r="BE43" s="1" t="s">
        <v>1</v>
      </c>
      <c r="BF43" s="1" t="s">
        <v>1</v>
      </c>
      <c r="BG43" s="1" t="s">
        <v>1</v>
      </c>
      <c r="BH43" s="1" t="s">
        <v>3</v>
      </c>
      <c r="BI43" s="1" t="s">
        <v>4</v>
      </c>
      <c r="BJ43" s="1" t="s">
        <v>3</v>
      </c>
      <c r="BK43" s="1" t="s">
        <v>3</v>
      </c>
      <c r="BL43" s="1" t="s">
        <v>3</v>
      </c>
      <c r="BM43" s="1" t="s">
        <v>3</v>
      </c>
      <c r="BN43" s="1" t="s">
        <v>3</v>
      </c>
      <c r="BO43" s="1" t="s">
        <v>7</v>
      </c>
      <c r="BP43" s="1" t="s">
        <v>3</v>
      </c>
      <c r="BQ43" s="1" t="s">
        <v>3</v>
      </c>
      <c r="BR43" s="1" t="s">
        <v>3</v>
      </c>
      <c r="BS43" s="1" t="s">
        <v>4</v>
      </c>
      <c r="BT43" s="1" t="s">
        <v>4</v>
      </c>
      <c r="BU43" s="1" t="s">
        <v>18</v>
      </c>
      <c r="BV43" s="1" t="s">
        <v>18</v>
      </c>
      <c r="BW43" s="1" t="s">
        <v>18</v>
      </c>
      <c r="BX43" s="1" t="s">
        <v>18</v>
      </c>
      <c r="BY43" s="1" t="s">
        <v>18</v>
      </c>
      <c r="BZ43" s="1" t="s">
        <v>18</v>
      </c>
      <c r="CA43" s="1" t="s">
        <v>18</v>
      </c>
      <c r="CB43" s="1" t="s">
        <v>18</v>
      </c>
      <c r="CC43" s="1" t="s">
        <v>18</v>
      </c>
      <c r="CD43" s="1" t="s">
        <v>18</v>
      </c>
      <c r="CE43" s="1" t="s">
        <v>18</v>
      </c>
      <c r="CF43" s="1" t="s">
        <v>18</v>
      </c>
      <c r="CG43" s="1" t="s">
        <v>18</v>
      </c>
      <c r="CH43" s="1" t="s">
        <v>18</v>
      </c>
      <c r="CI43" s="1" t="s">
        <v>18</v>
      </c>
      <c r="CJ43" s="1" t="s">
        <v>18</v>
      </c>
      <c r="CK43" s="1" t="s">
        <v>18</v>
      </c>
      <c r="CL43" s="1" t="s">
        <v>18</v>
      </c>
      <c r="CM43" s="1" t="s">
        <v>18</v>
      </c>
      <c r="CN43" s="1" t="s">
        <v>18</v>
      </c>
      <c r="CO43" s="1" t="s">
        <v>18</v>
      </c>
      <c r="CP43" s="1" t="s">
        <v>18</v>
      </c>
      <c r="CQ43" s="1" t="s">
        <v>18</v>
      </c>
      <c r="CR43" s="1" t="s">
        <v>18</v>
      </c>
      <c r="CS43" s="1" t="s">
        <v>18</v>
      </c>
      <c r="CT43" s="1" t="s">
        <v>18</v>
      </c>
      <c r="CU43" s="1" t="s">
        <v>18</v>
      </c>
      <c r="CV43" s="1" t="s">
        <v>18</v>
      </c>
      <c r="CW43" s="1" t="s">
        <v>18</v>
      </c>
      <c r="CX43" s="1" t="s">
        <v>18</v>
      </c>
      <c r="CY43" s="1" t="s">
        <v>18</v>
      </c>
      <c r="CZ43" s="1" t="s">
        <v>18</v>
      </c>
      <c r="DA43" s="1" t="s">
        <v>18</v>
      </c>
      <c r="DB43" s="1" t="s">
        <v>18</v>
      </c>
      <c r="DC43" s="1" t="s">
        <v>18</v>
      </c>
      <c r="DD43" s="1" t="s">
        <v>18</v>
      </c>
      <c r="DE43" s="1" t="s">
        <v>18</v>
      </c>
      <c r="DF43" s="1" t="s">
        <v>18</v>
      </c>
      <c r="DG43" s="1" t="s">
        <v>18</v>
      </c>
      <c r="DH43" s="1" t="s">
        <v>18</v>
      </c>
      <c r="DI43" s="1" t="s">
        <v>18</v>
      </c>
      <c r="DJ43" s="1" t="s">
        <v>18</v>
      </c>
      <c r="DK43" s="1" t="s">
        <v>18</v>
      </c>
      <c r="DL43" s="1" t="s">
        <v>18</v>
      </c>
      <c r="DM43" s="1" t="s">
        <v>18</v>
      </c>
      <c r="DN43" s="1" t="s">
        <v>18</v>
      </c>
      <c r="DO43" s="1" t="s">
        <v>18</v>
      </c>
      <c r="DP43" s="1" t="s">
        <v>18</v>
      </c>
      <c r="DQ43" s="1" t="s">
        <v>18</v>
      </c>
      <c r="DR43" s="1" t="s">
        <v>18</v>
      </c>
      <c r="DS43" s="1" t="s">
        <v>18</v>
      </c>
      <c r="DT43" s="1" t="s">
        <v>18</v>
      </c>
      <c r="DU43" s="1" t="s">
        <v>18</v>
      </c>
      <c r="DV43" s="1" t="s">
        <v>18</v>
      </c>
      <c r="DW43" s="1" t="s">
        <v>18</v>
      </c>
      <c r="DX43" s="1" t="s">
        <v>18</v>
      </c>
      <c r="DY43" s="1" t="s">
        <v>4</v>
      </c>
      <c r="DZ43" s="1" t="s">
        <v>18</v>
      </c>
      <c r="EA43" s="1" t="s">
        <v>18</v>
      </c>
      <c r="EB43" s="1" t="s">
        <v>18</v>
      </c>
      <c r="EC43" s="1" t="s">
        <v>18</v>
      </c>
      <c r="ED43" s="1" t="s">
        <v>18</v>
      </c>
      <c r="EE43" s="1" t="s">
        <v>18</v>
      </c>
      <c r="EF43" s="1" t="s">
        <v>18</v>
      </c>
      <c r="EG43" s="1" t="s">
        <v>18</v>
      </c>
      <c r="EH43" s="1" t="s">
        <v>18</v>
      </c>
      <c r="EI43" s="1" t="s">
        <v>18</v>
      </c>
      <c r="EJ43" s="1" t="s">
        <v>18</v>
      </c>
      <c r="EK43" s="1" t="s">
        <v>18</v>
      </c>
      <c r="EL43" s="1" t="s">
        <v>18</v>
      </c>
      <c r="EM43" s="1" t="s">
        <v>18</v>
      </c>
      <c r="EN43" s="1" t="s">
        <v>18</v>
      </c>
      <c r="EO43" s="1" t="s">
        <v>18</v>
      </c>
      <c r="EP43" s="1" t="s">
        <v>18</v>
      </c>
      <c r="EQ43" s="1" t="s">
        <v>18</v>
      </c>
      <c r="ER43" s="1" t="s">
        <v>18</v>
      </c>
      <c r="ES43" s="1" t="s">
        <v>18</v>
      </c>
      <c r="ET43" s="1" t="s">
        <v>18</v>
      </c>
      <c r="EU43" s="1" t="s">
        <v>18</v>
      </c>
      <c r="EV43" s="1" t="s">
        <v>18</v>
      </c>
      <c r="EW43" s="1" t="s">
        <v>18</v>
      </c>
      <c r="EX43" s="1" t="s">
        <v>18</v>
      </c>
      <c r="EY43" s="1" t="s">
        <v>18</v>
      </c>
      <c r="EZ43" s="1" t="s">
        <v>18</v>
      </c>
      <c r="FA43" s="1" t="s">
        <v>18</v>
      </c>
      <c r="FB43" s="1" t="s">
        <v>18</v>
      </c>
      <c r="FC43" s="1" t="s">
        <v>18</v>
      </c>
      <c r="FD43" s="1" t="s">
        <v>18</v>
      </c>
      <c r="FE43" s="1" t="s">
        <v>18</v>
      </c>
      <c r="FF43" s="1" t="s">
        <v>18</v>
      </c>
      <c r="FG43" s="1" t="s">
        <v>18</v>
      </c>
      <c r="FH43" s="1" t="s">
        <v>18</v>
      </c>
      <c r="FI43" s="1" t="s">
        <v>18</v>
      </c>
      <c r="FJ43" s="1" t="s">
        <v>7</v>
      </c>
      <c r="FK43" s="1" t="s">
        <v>3</v>
      </c>
      <c r="FL43" s="1" t="s">
        <v>3</v>
      </c>
      <c r="FM43" s="1" t="s">
        <v>3</v>
      </c>
      <c r="FN43" s="1" t="s">
        <v>3</v>
      </c>
      <c r="FO43" s="1" t="s">
        <v>3</v>
      </c>
      <c r="FP43" s="1" t="s">
        <v>3</v>
      </c>
      <c r="FQ43" s="1" t="s">
        <v>3</v>
      </c>
      <c r="FR43" s="1" t="s">
        <v>3</v>
      </c>
      <c r="FS43" s="1" t="s">
        <v>3</v>
      </c>
      <c r="FT43" s="1" t="s">
        <v>3</v>
      </c>
      <c r="FU43" s="1" t="s">
        <v>3</v>
      </c>
      <c r="FV43" s="1" t="s">
        <v>3</v>
      </c>
      <c r="FW43" s="1" t="s">
        <v>3</v>
      </c>
      <c r="FX43" s="1" t="s">
        <v>3</v>
      </c>
      <c r="FY43" s="1" t="s">
        <v>1</v>
      </c>
      <c r="FZ43" s="1" t="s">
        <v>3</v>
      </c>
      <c r="GA43" s="1" t="s">
        <v>1</v>
      </c>
      <c r="GB43" s="1" t="s">
        <v>3</v>
      </c>
      <c r="GC43" s="1" t="s">
        <v>3</v>
      </c>
      <c r="GD43" s="1" t="s">
        <v>1</v>
      </c>
      <c r="GE43" s="1" t="s">
        <v>3</v>
      </c>
      <c r="GF43" s="1" t="s">
        <v>3</v>
      </c>
      <c r="GG43" s="1" t="s">
        <v>3</v>
      </c>
      <c r="GH43" s="1" t="s">
        <v>1</v>
      </c>
      <c r="GI43" s="1" t="s">
        <v>3</v>
      </c>
      <c r="GJ43" s="1" t="s">
        <v>3</v>
      </c>
      <c r="GK43" s="1" t="s">
        <v>18</v>
      </c>
      <c r="GP43" s="1" t="s">
        <v>18</v>
      </c>
      <c r="GW43" s="1" t="s">
        <v>18</v>
      </c>
      <c r="HT43" s="1" t="s">
        <v>4</v>
      </c>
      <c r="HU43" s="1" t="s">
        <v>3</v>
      </c>
      <c r="HV43" s="1" t="s">
        <v>1</v>
      </c>
      <c r="HW43" s="1" t="s">
        <v>1</v>
      </c>
      <c r="HX43" s="1" t="s">
        <v>1</v>
      </c>
      <c r="HY43" s="1" t="s">
        <v>1</v>
      </c>
      <c r="HZ43" s="1" t="s">
        <v>1</v>
      </c>
      <c r="IA43" s="1" t="s">
        <v>7</v>
      </c>
      <c r="IB43" s="1" t="s">
        <v>7</v>
      </c>
      <c r="IC43" s="1" t="s">
        <v>18</v>
      </c>
      <c r="IG43" s="1" t="s">
        <v>4</v>
      </c>
      <c r="IH43" s="1" t="s">
        <v>4</v>
      </c>
      <c r="II43" s="1" t="s">
        <v>18</v>
      </c>
      <c r="IJ43" s="1" t="s">
        <v>4</v>
      </c>
      <c r="IK43" s="1" t="s">
        <v>18</v>
      </c>
      <c r="IL43" s="1" t="s">
        <v>18</v>
      </c>
      <c r="IM43" s="1" t="s">
        <v>18</v>
      </c>
      <c r="IN43" s="1" t="s">
        <v>18</v>
      </c>
      <c r="IO43" s="1" t="s">
        <v>9</v>
      </c>
      <c r="IP43" s="1" t="s">
        <v>9</v>
      </c>
      <c r="IQ43" s="1" t="s">
        <v>9</v>
      </c>
      <c r="IR43" s="1" t="s">
        <v>9</v>
      </c>
      <c r="IS43" s="1" t="s">
        <v>9</v>
      </c>
      <c r="IT43" s="1" t="s">
        <v>9</v>
      </c>
      <c r="IU43" s="1" t="s">
        <v>9</v>
      </c>
      <c r="IV43" s="1" t="s">
        <v>9</v>
      </c>
      <c r="IW43" s="1" t="s">
        <v>9</v>
      </c>
      <c r="IX43" s="1" t="s">
        <v>5</v>
      </c>
      <c r="IY43" s="1" t="s">
        <v>4</v>
      </c>
      <c r="IZ43" s="1" t="s">
        <v>53</v>
      </c>
      <c r="JA43" s="1" t="s">
        <v>53</v>
      </c>
      <c r="JB43" s="1" t="s">
        <v>53</v>
      </c>
      <c r="JC43" s="1" t="s">
        <v>53</v>
      </c>
      <c r="JD43" s="1" t="s">
        <v>1</v>
      </c>
      <c r="JE43" s="1" t="s">
        <v>53</v>
      </c>
      <c r="JF43" s="1" t="s">
        <v>53</v>
      </c>
      <c r="JG43" s="1" t="s">
        <v>1</v>
      </c>
      <c r="JH43" s="1" t="s">
        <v>1</v>
      </c>
      <c r="JI43" s="1" t="s">
        <v>2</v>
      </c>
      <c r="JJ43" s="1" t="s">
        <v>1</v>
      </c>
      <c r="JK43" s="1" t="s">
        <v>3</v>
      </c>
      <c r="JL43" s="1" t="s">
        <v>1</v>
      </c>
      <c r="JM43" s="1" t="s">
        <v>1</v>
      </c>
      <c r="JN43" s="1" t="s">
        <v>3</v>
      </c>
      <c r="JO43" s="1" t="s">
        <v>2</v>
      </c>
      <c r="JP43" s="1" t="s">
        <v>1</v>
      </c>
      <c r="JQ43" s="1" t="s">
        <v>18</v>
      </c>
      <c r="JV43" s="1" t="s">
        <v>18</v>
      </c>
      <c r="KA43" s="1" t="s">
        <v>18</v>
      </c>
      <c r="KF43" s="1" t="s">
        <v>1</v>
      </c>
      <c r="KG43" s="1" t="s">
        <v>2</v>
      </c>
      <c r="KH43" s="1" t="s">
        <v>3</v>
      </c>
      <c r="KI43" s="1" t="s">
        <v>1</v>
      </c>
      <c r="KJ43" s="1" t="s">
        <v>3</v>
      </c>
      <c r="KK43" s="1" t="s">
        <v>1</v>
      </c>
      <c r="KL43" s="1" t="s">
        <v>4</v>
      </c>
      <c r="KM43" s="1" t="s">
        <v>1</v>
      </c>
      <c r="KN43" s="1" t="s">
        <v>1</v>
      </c>
      <c r="KO43" s="1" t="s">
        <v>3</v>
      </c>
      <c r="KP43" s="1" t="s">
        <v>18</v>
      </c>
    </row>
    <row r="44" spans="1:302" x14ac:dyDescent="0.2">
      <c r="A44" s="1" t="s">
        <v>0</v>
      </c>
      <c r="B44" s="1" t="s">
        <v>12</v>
      </c>
      <c r="C44" s="1" t="s">
        <v>55</v>
      </c>
      <c r="D44" s="1" t="s">
        <v>7</v>
      </c>
      <c r="E44" s="1" t="s">
        <v>7</v>
      </c>
      <c r="F44" s="1" t="s">
        <v>7</v>
      </c>
      <c r="G44" s="1" t="s">
        <v>52</v>
      </c>
      <c r="H44" s="1" t="s">
        <v>52</v>
      </c>
      <c r="I44" s="1" t="s">
        <v>4</v>
      </c>
      <c r="J44" s="1" t="s">
        <v>1</v>
      </c>
      <c r="K44" s="1" t="s">
        <v>3</v>
      </c>
      <c r="L44" s="1" t="s">
        <v>3</v>
      </c>
      <c r="M44" s="1" t="s">
        <v>3</v>
      </c>
      <c r="N44" s="1" t="s">
        <v>3</v>
      </c>
      <c r="O44" s="1" t="s">
        <v>3</v>
      </c>
      <c r="P44" s="1" t="s">
        <v>1</v>
      </c>
      <c r="Q44" s="1" t="s">
        <v>2</v>
      </c>
      <c r="R44" s="1" t="s">
        <v>53</v>
      </c>
      <c r="S44" s="1" t="s">
        <v>3</v>
      </c>
      <c r="T44" s="1" t="s">
        <v>2</v>
      </c>
      <c r="U44" s="1" t="s">
        <v>18</v>
      </c>
      <c r="AF44" s="1" t="s">
        <v>18</v>
      </c>
      <c r="AM44" s="1" t="s">
        <v>4</v>
      </c>
      <c r="AN44" s="1" t="s">
        <v>7</v>
      </c>
      <c r="AO44" s="1" t="s">
        <v>3</v>
      </c>
      <c r="AP44" s="1" t="s">
        <v>3</v>
      </c>
      <c r="AQ44" s="1" t="s">
        <v>1</v>
      </c>
      <c r="AR44" s="1" t="s">
        <v>3</v>
      </c>
      <c r="AS44" s="1" t="s">
        <v>7</v>
      </c>
      <c r="AT44" s="1" t="s">
        <v>3</v>
      </c>
      <c r="AU44" s="1" t="s">
        <v>3</v>
      </c>
      <c r="AV44" s="1" t="s">
        <v>7</v>
      </c>
      <c r="AW44" s="1" t="s">
        <v>7</v>
      </c>
      <c r="AX44" s="1" t="s">
        <v>7</v>
      </c>
      <c r="AY44" s="1" t="s">
        <v>7</v>
      </c>
      <c r="AZ44" s="1" t="s">
        <v>3</v>
      </c>
      <c r="BA44" s="1" t="s">
        <v>3</v>
      </c>
      <c r="BB44" s="1" t="s">
        <v>3</v>
      </c>
      <c r="BC44" s="1" t="s">
        <v>3</v>
      </c>
      <c r="BD44" s="1" t="s">
        <v>3</v>
      </c>
      <c r="BE44" s="1" t="s">
        <v>3</v>
      </c>
      <c r="BF44" s="1" t="s">
        <v>53</v>
      </c>
      <c r="BG44" s="1" t="s">
        <v>2</v>
      </c>
      <c r="BH44" s="1" t="s">
        <v>3</v>
      </c>
      <c r="BI44" s="1" t="s">
        <v>4</v>
      </c>
      <c r="BJ44" s="1" t="s">
        <v>3</v>
      </c>
      <c r="BK44" s="1" t="s">
        <v>3</v>
      </c>
      <c r="BL44" s="1" t="s">
        <v>3</v>
      </c>
      <c r="BM44" s="1" t="s">
        <v>7</v>
      </c>
      <c r="BN44" s="1" t="s">
        <v>3</v>
      </c>
      <c r="BO44" s="1" t="s">
        <v>7</v>
      </c>
      <c r="BP44" s="1" t="s">
        <v>7</v>
      </c>
      <c r="BQ44" s="1" t="s">
        <v>3</v>
      </c>
      <c r="BR44" s="1" t="s">
        <v>3</v>
      </c>
      <c r="BS44" s="1" t="s">
        <v>4</v>
      </c>
      <c r="BT44" s="1" t="s">
        <v>4</v>
      </c>
      <c r="BU44" s="1" t="s">
        <v>4</v>
      </c>
      <c r="BV44" s="1" t="s">
        <v>4</v>
      </c>
      <c r="BW44" s="1" t="s">
        <v>18</v>
      </c>
      <c r="BX44" s="1" t="s">
        <v>18</v>
      </c>
      <c r="BY44" s="1" t="s">
        <v>18</v>
      </c>
      <c r="BZ44" s="1" t="s">
        <v>18</v>
      </c>
      <c r="CA44" s="1" t="s">
        <v>18</v>
      </c>
      <c r="CB44" s="1" t="s">
        <v>18</v>
      </c>
      <c r="CC44" s="1" t="s">
        <v>18</v>
      </c>
      <c r="CD44" s="1" t="s">
        <v>18</v>
      </c>
      <c r="CE44" s="1" t="s">
        <v>18</v>
      </c>
      <c r="CF44" s="1" t="s">
        <v>18</v>
      </c>
      <c r="CG44" s="1" t="s">
        <v>18</v>
      </c>
      <c r="CH44" s="1" t="s">
        <v>18</v>
      </c>
      <c r="CI44" s="1" t="s">
        <v>18</v>
      </c>
      <c r="CJ44" s="1" t="s">
        <v>18</v>
      </c>
      <c r="CK44" s="1" t="s">
        <v>18</v>
      </c>
      <c r="CL44" s="1" t="s">
        <v>18</v>
      </c>
      <c r="CM44" s="1" t="s">
        <v>18</v>
      </c>
      <c r="CN44" s="1" t="s">
        <v>18</v>
      </c>
      <c r="CO44" s="1" t="s">
        <v>18</v>
      </c>
      <c r="CP44" s="1" t="s">
        <v>18</v>
      </c>
      <c r="CQ44" s="1" t="s">
        <v>18</v>
      </c>
      <c r="CR44" s="1" t="s">
        <v>18</v>
      </c>
      <c r="CS44" s="1" t="s">
        <v>18</v>
      </c>
      <c r="CT44" s="1" t="s">
        <v>18</v>
      </c>
      <c r="CU44" s="1" t="s">
        <v>18</v>
      </c>
      <c r="CV44" s="1" t="s">
        <v>18</v>
      </c>
      <c r="CW44" s="1" t="s">
        <v>18</v>
      </c>
      <c r="CX44" s="1" t="s">
        <v>18</v>
      </c>
      <c r="CY44" s="1" t="s">
        <v>18</v>
      </c>
      <c r="CZ44" s="1" t="s">
        <v>18</v>
      </c>
      <c r="DA44" s="1" t="s">
        <v>18</v>
      </c>
      <c r="DB44" s="1" t="s">
        <v>18</v>
      </c>
      <c r="DC44" s="1" t="s">
        <v>18</v>
      </c>
      <c r="DD44" s="1" t="s">
        <v>18</v>
      </c>
      <c r="DE44" s="1" t="s">
        <v>18</v>
      </c>
      <c r="DF44" s="1" t="s">
        <v>18</v>
      </c>
      <c r="DG44" s="1" t="s">
        <v>18</v>
      </c>
      <c r="DH44" s="1" t="s">
        <v>18</v>
      </c>
      <c r="DI44" s="1" t="s">
        <v>18</v>
      </c>
      <c r="DJ44" s="1" t="s">
        <v>18</v>
      </c>
      <c r="DK44" s="1" t="s">
        <v>18</v>
      </c>
      <c r="DL44" s="1" t="s">
        <v>18</v>
      </c>
      <c r="DM44" s="1" t="s">
        <v>18</v>
      </c>
      <c r="DN44" s="1" t="s">
        <v>18</v>
      </c>
      <c r="DO44" s="1" t="s">
        <v>18</v>
      </c>
      <c r="DP44" s="1" t="s">
        <v>18</v>
      </c>
      <c r="DQ44" s="1" t="s">
        <v>18</v>
      </c>
      <c r="DR44" s="1" t="s">
        <v>18</v>
      </c>
      <c r="DS44" s="1" t="s">
        <v>18</v>
      </c>
      <c r="DT44" s="1" t="s">
        <v>18</v>
      </c>
      <c r="DU44" s="1" t="s">
        <v>18</v>
      </c>
      <c r="DV44" s="1" t="s">
        <v>18</v>
      </c>
      <c r="DW44" s="1" t="s">
        <v>18</v>
      </c>
      <c r="DX44" s="1" t="s">
        <v>18</v>
      </c>
      <c r="DY44" s="1" t="s">
        <v>4</v>
      </c>
      <c r="DZ44" s="1" t="s">
        <v>18</v>
      </c>
      <c r="EA44" s="1" t="s">
        <v>18</v>
      </c>
      <c r="EB44" s="1" t="s">
        <v>18</v>
      </c>
      <c r="EC44" s="1" t="s">
        <v>18</v>
      </c>
      <c r="ED44" s="1" t="s">
        <v>18</v>
      </c>
      <c r="EE44" s="1" t="s">
        <v>18</v>
      </c>
      <c r="EF44" s="1" t="s">
        <v>18</v>
      </c>
      <c r="EG44" s="1" t="s">
        <v>18</v>
      </c>
      <c r="EH44" s="1" t="s">
        <v>18</v>
      </c>
      <c r="EI44" s="1" t="s">
        <v>18</v>
      </c>
      <c r="EJ44" s="1" t="s">
        <v>18</v>
      </c>
      <c r="EK44" s="1" t="s">
        <v>18</v>
      </c>
      <c r="EL44" s="1" t="s">
        <v>18</v>
      </c>
      <c r="EM44" s="1" t="s">
        <v>18</v>
      </c>
      <c r="EN44" s="1" t="s">
        <v>18</v>
      </c>
      <c r="EO44" s="1" t="s">
        <v>18</v>
      </c>
      <c r="EP44" s="1" t="s">
        <v>18</v>
      </c>
      <c r="EQ44" s="1" t="s">
        <v>18</v>
      </c>
      <c r="ER44" s="1" t="s">
        <v>18</v>
      </c>
      <c r="ES44" s="1" t="s">
        <v>18</v>
      </c>
      <c r="ET44" s="1" t="s">
        <v>18</v>
      </c>
      <c r="EU44" s="1" t="s">
        <v>18</v>
      </c>
      <c r="EV44" s="1" t="s">
        <v>18</v>
      </c>
      <c r="EW44" s="1" t="s">
        <v>18</v>
      </c>
      <c r="EX44" s="1" t="s">
        <v>18</v>
      </c>
      <c r="EY44" s="1" t="s">
        <v>18</v>
      </c>
      <c r="EZ44" s="1" t="s">
        <v>18</v>
      </c>
      <c r="FA44" s="1" t="s">
        <v>18</v>
      </c>
      <c r="FB44" s="1" t="s">
        <v>18</v>
      </c>
      <c r="FC44" s="1" t="s">
        <v>18</v>
      </c>
      <c r="FD44" s="1" t="s">
        <v>18</v>
      </c>
      <c r="FE44" s="1" t="s">
        <v>18</v>
      </c>
      <c r="FF44" s="1" t="s">
        <v>18</v>
      </c>
      <c r="FG44" s="1" t="s">
        <v>18</v>
      </c>
      <c r="FH44" s="1" t="s">
        <v>18</v>
      </c>
      <c r="FI44" s="1" t="s">
        <v>18</v>
      </c>
      <c r="FJ44" s="1" t="s">
        <v>7</v>
      </c>
      <c r="FK44" s="1" t="s">
        <v>3</v>
      </c>
      <c r="FL44" s="1" t="s">
        <v>1</v>
      </c>
      <c r="FM44" s="1" t="s">
        <v>3</v>
      </c>
      <c r="FN44" s="1" t="s">
        <v>3</v>
      </c>
      <c r="FO44" s="1" t="s">
        <v>3</v>
      </c>
      <c r="FP44" s="1" t="s">
        <v>3</v>
      </c>
      <c r="FQ44" s="1" t="s">
        <v>3</v>
      </c>
      <c r="FR44" s="1" t="s">
        <v>3</v>
      </c>
      <c r="FS44" s="1" t="s">
        <v>3</v>
      </c>
      <c r="FT44" s="1" t="s">
        <v>3</v>
      </c>
      <c r="FU44" s="1" t="s">
        <v>3</v>
      </c>
      <c r="FV44" s="1" t="s">
        <v>3</v>
      </c>
      <c r="FW44" s="1" t="s">
        <v>2</v>
      </c>
      <c r="FX44" s="1" t="s">
        <v>3</v>
      </c>
      <c r="FY44" s="1" t="s">
        <v>1</v>
      </c>
      <c r="FZ44" s="1" t="s">
        <v>3</v>
      </c>
      <c r="GA44" s="1" t="s">
        <v>3</v>
      </c>
      <c r="GB44" s="1" t="s">
        <v>3</v>
      </c>
      <c r="GC44" s="1" t="s">
        <v>3</v>
      </c>
      <c r="GD44" s="1" t="s">
        <v>3</v>
      </c>
      <c r="GE44" s="1" t="s">
        <v>3</v>
      </c>
      <c r="GF44" s="1" t="s">
        <v>3</v>
      </c>
      <c r="GG44" s="1" t="s">
        <v>3</v>
      </c>
      <c r="GH44" s="1" t="s">
        <v>2</v>
      </c>
      <c r="GI44" s="1" t="s">
        <v>2</v>
      </c>
      <c r="GJ44" s="1" t="s">
        <v>1</v>
      </c>
      <c r="GK44" s="1" t="s">
        <v>4</v>
      </c>
      <c r="GL44" s="1" t="s">
        <v>1</v>
      </c>
      <c r="GM44" s="1" t="s">
        <v>1</v>
      </c>
      <c r="GN44" s="1" t="s">
        <v>1</v>
      </c>
      <c r="GO44" s="1" t="s">
        <v>1</v>
      </c>
      <c r="GP44" s="1" t="s">
        <v>18</v>
      </c>
      <c r="GW44" s="1" t="s">
        <v>18</v>
      </c>
      <c r="HT44" s="1" t="s">
        <v>18</v>
      </c>
      <c r="IC44" s="1" t="s">
        <v>18</v>
      </c>
      <c r="IG44" s="1" t="s">
        <v>4</v>
      </c>
      <c r="IH44" s="1" t="s">
        <v>18</v>
      </c>
      <c r="II44" s="1" t="s">
        <v>4</v>
      </c>
      <c r="IJ44" s="1" t="s">
        <v>4</v>
      </c>
      <c r="IK44" s="1" t="s">
        <v>18</v>
      </c>
      <c r="IL44" s="1" t="s">
        <v>18</v>
      </c>
      <c r="IM44" s="1" t="s">
        <v>18</v>
      </c>
      <c r="IN44" s="1" t="s">
        <v>18</v>
      </c>
      <c r="IO44" s="1" t="s">
        <v>9</v>
      </c>
      <c r="IP44" s="1" t="s">
        <v>9</v>
      </c>
      <c r="IQ44" s="1" t="s">
        <v>9</v>
      </c>
      <c r="IR44" s="1" t="s">
        <v>9</v>
      </c>
      <c r="IS44" s="1" t="s">
        <v>9</v>
      </c>
      <c r="IT44" s="1" t="s">
        <v>5</v>
      </c>
      <c r="IU44" s="1" t="s">
        <v>9</v>
      </c>
      <c r="IV44" s="1" t="s">
        <v>9</v>
      </c>
      <c r="IW44" s="1" t="s">
        <v>9</v>
      </c>
      <c r="IX44" s="1" t="s">
        <v>8</v>
      </c>
      <c r="IY44" s="1" t="s">
        <v>18</v>
      </c>
      <c r="JG44" s="1" t="s">
        <v>1</v>
      </c>
      <c r="JH44" s="1" t="s">
        <v>1</v>
      </c>
      <c r="JI44" s="1" t="s">
        <v>1</v>
      </c>
      <c r="JJ44" s="1" t="s">
        <v>1</v>
      </c>
      <c r="JK44" s="1" t="s">
        <v>1</v>
      </c>
      <c r="JL44" s="1" t="s">
        <v>1</v>
      </c>
      <c r="JM44" s="1" t="s">
        <v>54</v>
      </c>
      <c r="JN44" s="1" t="s">
        <v>54</v>
      </c>
      <c r="JO44" s="1" t="s">
        <v>2</v>
      </c>
      <c r="JP44" s="1" t="s">
        <v>2</v>
      </c>
      <c r="JQ44" s="1" t="s">
        <v>18</v>
      </c>
      <c r="JV44" s="1" t="s">
        <v>18</v>
      </c>
      <c r="KA44" s="1" t="s">
        <v>18</v>
      </c>
      <c r="KF44" s="1" t="s">
        <v>1</v>
      </c>
      <c r="KG44" s="1" t="s">
        <v>1</v>
      </c>
      <c r="KH44" s="1" t="s">
        <v>1</v>
      </c>
      <c r="KI44" s="1" t="s">
        <v>2</v>
      </c>
      <c r="KJ44" s="1" t="s">
        <v>3</v>
      </c>
      <c r="KK44" s="1" t="s">
        <v>1</v>
      </c>
      <c r="KL44" s="1" t="s">
        <v>4</v>
      </c>
      <c r="KM44" s="1" t="s">
        <v>3</v>
      </c>
      <c r="KN44" s="1" t="s">
        <v>3</v>
      </c>
      <c r="KO44" s="1" t="s">
        <v>3</v>
      </c>
      <c r="KP44" s="1" t="s">
        <v>18</v>
      </c>
    </row>
    <row r="45" spans="1:302" x14ac:dyDescent="0.2">
      <c r="A45" s="1" t="s">
        <v>0</v>
      </c>
      <c r="B45" s="1" t="s">
        <v>12</v>
      </c>
      <c r="C45" s="1" t="s">
        <v>55</v>
      </c>
      <c r="D45" s="1" t="s">
        <v>3</v>
      </c>
      <c r="E45" s="1" t="s">
        <v>1</v>
      </c>
      <c r="F45" s="1" t="s">
        <v>1</v>
      </c>
      <c r="G45" s="1" t="s">
        <v>2</v>
      </c>
      <c r="H45" s="1" t="s">
        <v>2</v>
      </c>
      <c r="I45" s="1" t="s">
        <v>4</v>
      </c>
      <c r="J45" s="1" t="s">
        <v>3</v>
      </c>
      <c r="K45" s="1" t="s">
        <v>1</v>
      </c>
      <c r="L45" s="1" t="s">
        <v>1</v>
      </c>
      <c r="M45" s="1" t="s">
        <v>3</v>
      </c>
      <c r="N45" s="1" t="s">
        <v>3</v>
      </c>
      <c r="O45" s="1" t="s">
        <v>3</v>
      </c>
      <c r="P45" s="1" t="s">
        <v>3</v>
      </c>
      <c r="Q45" s="1" t="s">
        <v>3</v>
      </c>
      <c r="R45" s="1" t="s">
        <v>3</v>
      </c>
      <c r="S45" s="1" t="s">
        <v>3</v>
      </c>
      <c r="T45" s="1" t="s">
        <v>3</v>
      </c>
      <c r="U45" s="1" t="s">
        <v>18</v>
      </c>
      <c r="AF45" s="1" t="s">
        <v>18</v>
      </c>
      <c r="AM45" s="1" t="s">
        <v>18</v>
      </c>
      <c r="BI45" s="1" t="s">
        <v>18</v>
      </c>
      <c r="BS45" s="1" t="s">
        <v>18</v>
      </c>
      <c r="BT45" s="1" t="s">
        <v>18</v>
      </c>
      <c r="BU45" s="1" t="s">
        <v>18</v>
      </c>
      <c r="BV45" s="1" t="s">
        <v>18</v>
      </c>
      <c r="BW45" s="1" t="s">
        <v>18</v>
      </c>
      <c r="BX45" s="1" t="s">
        <v>18</v>
      </c>
      <c r="BY45" s="1" t="s">
        <v>18</v>
      </c>
      <c r="BZ45" s="1" t="s">
        <v>18</v>
      </c>
      <c r="CA45" s="1" t="s">
        <v>18</v>
      </c>
      <c r="CB45" s="1" t="s">
        <v>18</v>
      </c>
      <c r="CC45" s="1" t="s">
        <v>18</v>
      </c>
      <c r="CD45" s="1" t="s">
        <v>18</v>
      </c>
      <c r="CE45" s="1" t="s">
        <v>18</v>
      </c>
      <c r="CF45" s="1" t="s">
        <v>18</v>
      </c>
      <c r="CG45" s="1" t="s">
        <v>18</v>
      </c>
      <c r="CH45" s="1" t="s">
        <v>18</v>
      </c>
      <c r="CI45" s="1" t="s">
        <v>18</v>
      </c>
      <c r="CJ45" s="1" t="s">
        <v>18</v>
      </c>
      <c r="CK45" s="1" t="s">
        <v>18</v>
      </c>
      <c r="CL45" s="1" t="s">
        <v>18</v>
      </c>
      <c r="CM45" s="1" t="s">
        <v>18</v>
      </c>
      <c r="CN45" s="1" t="s">
        <v>18</v>
      </c>
      <c r="CO45" s="1" t="s">
        <v>18</v>
      </c>
      <c r="CP45" s="1" t="s">
        <v>18</v>
      </c>
      <c r="CQ45" s="1" t="s">
        <v>18</v>
      </c>
      <c r="CR45" s="1" t="s">
        <v>18</v>
      </c>
      <c r="CS45" s="1" t="s">
        <v>18</v>
      </c>
      <c r="CT45" s="1" t="s">
        <v>18</v>
      </c>
      <c r="CU45" s="1" t="s">
        <v>18</v>
      </c>
      <c r="CV45" s="1" t="s">
        <v>18</v>
      </c>
      <c r="CW45" s="1" t="s">
        <v>18</v>
      </c>
      <c r="CX45" s="1" t="s">
        <v>18</v>
      </c>
      <c r="CY45" s="1" t="s">
        <v>18</v>
      </c>
      <c r="CZ45" s="1" t="s">
        <v>18</v>
      </c>
      <c r="DA45" s="1" t="s">
        <v>18</v>
      </c>
      <c r="DB45" s="1" t="s">
        <v>18</v>
      </c>
      <c r="DC45" s="1" t="s">
        <v>18</v>
      </c>
      <c r="DD45" s="1" t="s">
        <v>18</v>
      </c>
      <c r="DE45" s="1" t="s">
        <v>18</v>
      </c>
      <c r="DF45" s="1" t="s">
        <v>18</v>
      </c>
      <c r="DG45" s="1" t="s">
        <v>18</v>
      </c>
      <c r="DH45" s="1" t="s">
        <v>18</v>
      </c>
      <c r="DI45" s="1" t="s">
        <v>18</v>
      </c>
      <c r="DJ45" s="1" t="s">
        <v>18</v>
      </c>
      <c r="DK45" s="1" t="s">
        <v>18</v>
      </c>
      <c r="DL45" s="1" t="s">
        <v>18</v>
      </c>
      <c r="DM45" s="1" t="s">
        <v>18</v>
      </c>
      <c r="DN45" s="1" t="s">
        <v>18</v>
      </c>
      <c r="DO45" s="1" t="s">
        <v>18</v>
      </c>
      <c r="DP45" s="1" t="s">
        <v>18</v>
      </c>
      <c r="DQ45" s="1" t="s">
        <v>18</v>
      </c>
      <c r="DR45" s="1" t="s">
        <v>18</v>
      </c>
      <c r="DS45" s="1" t="s">
        <v>18</v>
      </c>
      <c r="DT45" s="1" t="s">
        <v>18</v>
      </c>
      <c r="DU45" s="1" t="s">
        <v>18</v>
      </c>
      <c r="DV45" s="1" t="s">
        <v>18</v>
      </c>
      <c r="DW45" s="1" t="s">
        <v>18</v>
      </c>
      <c r="DX45" s="1" t="s">
        <v>18</v>
      </c>
      <c r="DY45" s="1" t="s">
        <v>18</v>
      </c>
      <c r="DZ45" s="1" t="s">
        <v>18</v>
      </c>
      <c r="EA45" s="1" t="s">
        <v>18</v>
      </c>
      <c r="EB45" s="1" t="s">
        <v>18</v>
      </c>
      <c r="EC45" s="1" t="s">
        <v>18</v>
      </c>
      <c r="ED45" s="1" t="s">
        <v>18</v>
      </c>
      <c r="EE45" s="1" t="s">
        <v>18</v>
      </c>
      <c r="EF45" s="1" t="s">
        <v>18</v>
      </c>
      <c r="EG45" s="1" t="s">
        <v>18</v>
      </c>
      <c r="EH45" s="1" t="s">
        <v>18</v>
      </c>
      <c r="EI45" s="1" t="s">
        <v>18</v>
      </c>
      <c r="EJ45" s="1" t="s">
        <v>18</v>
      </c>
      <c r="EK45" s="1" t="s">
        <v>18</v>
      </c>
      <c r="EL45" s="1" t="s">
        <v>18</v>
      </c>
      <c r="EM45" s="1" t="s">
        <v>18</v>
      </c>
      <c r="EN45" s="1" t="s">
        <v>18</v>
      </c>
      <c r="EO45" s="1" t="s">
        <v>18</v>
      </c>
      <c r="EP45" s="1" t="s">
        <v>18</v>
      </c>
      <c r="EQ45" s="1" t="s">
        <v>18</v>
      </c>
      <c r="ER45" s="1" t="s">
        <v>18</v>
      </c>
      <c r="ES45" s="1" t="s">
        <v>18</v>
      </c>
      <c r="ET45" s="1" t="s">
        <v>18</v>
      </c>
      <c r="EU45" s="1" t="s">
        <v>18</v>
      </c>
      <c r="EV45" s="1" t="s">
        <v>18</v>
      </c>
      <c r="EW45" s="1" t="s">
        <v>18</v>
      </c>
      <c r="EX45" s="1" t="s">
        <v>18</v>
      </c>
      <c r="EY45" s="1" t="s">
        <v>18</v>
      </c>
      <c r="EZ45" s="1" t="s">
        <v>18</v>
      </c>
      <c r="FA45" s="1" t="s">
        <v>18</v>
      </c>
      <c r="FB45" s="1" t="s">
        <v>18</v>
      </c>
      <c r="FC45" s="1" t="s">
        <v>18</v>
      </c>
      <c r="FD45" s="1" t="s">
        <v>18</v>
      </c>
      <c r="FE45" s="1" t="s">
        <v>18</v>
      </c>
      <c r="FF45" s="1" t="s">
        <v>18</v>
      </c>
      <c r="FG45" s="1" t="s">
        <v>18</v>
      </c>
      <c r="FH45" s="1" t="s">
        <v>18</v>
      </c>
      <c r="FI45" s="1" t="s">
        <v>18</v>
      </c>
      <c r="GK45" s="1" t="s">
        <v>18</v>
      </c>
      <c r="GP45" s="1" t="s">
        <v>18</v>
      </c>
      <c r="GW45" s="1" t="s">
        <v>18</v>
      </c>
      <c r="HT45" s="1" t="s">
        <v>18</v>
      </c>
      <c r="IC45" s="1" t="s">
        <v>18</v>
      </c>
      <c r="IG45" s="1" t="s">
        <v>4</v>
      </c>
      <c r="IH45" s="1" t="s">
        <v>4</v>
      </c>
      <c r="II45" s="1" t="s">
        <v>18</v>
      </c>
      <c r="IJ45" s="1" t="s">
        <v>18</v>
      </c>
      <c r="IK45" s="1" t="s">
        <v>18</v>
      </c>
      <c r="IL45" s="1" t="s">
        <v>18</v>
      </c>
      <c r="IM45" s="1" t="s">
        <v>18</v>
      </c>
      <c r="IN45" s="1" t="s">
        <v>18</v>
      </c>
      <c r="IO45" s="1" t="s">
        <v>9</v>
      </c>
      <c r="IP45" s="1" t="s">
        <v>9</v>
      </c>
      <c r="IQ45" s="1" t="s">
        <v>9</v>
      </c>
      <c r="IR45" s="1" t="s">
        <v>5</v>
      </c>
      <c r="IS45" s="1" t="s">
        <v>9</v>
      </c>
      <c r="IT45" s="1" t="s">
        <v>5</v>
      </c>
      <c r="IU45" s="1" t="s">
        <v>9</v>
      </c>
      <c r="IV45" s="1" t="s">
        <v>9</v>
      </c>
      <c r="IW45" s="1" t="s">
        <v>9</v>
      </c>
      <c r="IX45" s="1" t="s">
        <v>9</v>
      </c>
      <c r="IY45" s="1" t="s">
        <v>4</v>
      </c>
      <c r="IZ45" s="1" t="s">
        <v>3</v>
      </c>
      <c r="JA45" s="1" t="s">
        <v>3</v>
      </c>
      <c r="JB45" s="1" t="s">
        <v>3</v>
      </c>
      <c r="JC45" s="1" t="s">
        <v>3</v>
      </c>
      <c r="JD45" s="1" t="s">
        <v>3</v>
      </c>
      <c r="JE45" s="1" t="s">
        <v>3</v>
      </c>
      <c r="JF45" s="1" t="s">
        <v>3</v>
      </c>
      <c r="JG45" s="1" t="s">
        <v>3</v>
      </c>
      <c r="JH45" s="1" t="s">
        <v>3</v>
      </c>
      <c r="JI45" s="1" t="s">
        <v>3</v>
      </c>
      <c r="JJ45" s="1" t="s">
        <v>3</v>
      </c>
      <c r="JK45" s="1" t="s">
        <v>1</v>
      </c>
      <c r="JL45" s="1" t="s">
        <v>1</v>
      </c>
      <c r="JM45" s="1" t="s">
        <v>2</v>
      </c>
      <c r="JN45" s="1" t="s">
        <v>1</v>
      </c>
      <c r="JO45" s="1" t="s">
        <v>1</v>
      </c>
      <c r="JP45" s="1" t="s">
        <v>2</v>
      </c>
      <c r="JQ45" s="1" t="s">
        <v>18</v>
      </c>
      <c r="JV45" s="1" t="s">
        <v>18</v>
      </c>
      <c r="KA45" s="1" t="s">
        <v>18</v>
      </c>
      <c r="KF45" s="1" t="s">
        <v>3</v>
      </c>
      <c r="KG45" s="1" t="s">
        <v>1</v>
      </c>
      <c r="KH45" s="1" t="s">
        <v>3</v>
      </c>
      <c r="KI45" s="1" t="s">
        <v>1</v>
      </c>
      <c r="KJ45" s="1" t="s">
        <v>52</v>
      </c>
      <c r="KK45" s="1" t="s">
        <v>52</v>
      </c>
      <c r="KL45" s="1" t="s">
        <v>18</v>
      </c>
      <c r="KP45" s="1" t="s">
        <v>18</v>
      </c>
    </row>
    <row r="46" spans="1:302" x14ac:dyDescent="0.2">
      <c r="A46" s="1" t="s">
        <v>0</v>
      </c>
      <c r="B46" s="1" t="s">
        <v>12</v>
      </c>
      <c r="C46" s="1" t="s">
        <v>55</v>
      </c>
      <c r="D46" s="1" t="s">
        <v>3</v>
      </c>
      <c r="E46" s="1" t="s">
        <v>3</v>
      </c>
      <c r="F46" s="1" t="s">
        <v>3</v>
      </c>
      <c r="G46" s="1" t="s">
        <v>54</v>
      </c>
      <c r="H46" s="1" t="s">
        <v>54</v>
      </c>
      <c r="I46" s="1" t="s">
        <v>4</v>
      </c>
      <c r="J46" s="1" t="s">
        <v>3</v>
      </c>
      <c r="K46" s="1" t="s">
        <v>3</v>
      </c>
      <c r="L46" s="1" t="s">
        <v>1</v>
      </c>
      <c r="M46" s="1" t="s">
        <v>3</v>
      </c>
      <c r="N46" s="1" t="s">
        <v>3</v>
      </c>
      <c r="O46" s="1" t="s">
        <v>1</v>
      </c>
      <c r="P46" s="1" t="s">
        <v>1</v>
      </c>
      <c r="Q46" s="1" t="s">
        <v>3</v>
      </c>
      <c r="R46" s="1" t="s">
        <v>3</v>
      </c>
      <c r="S46" s="1" t="s">
        <v>3</v>
      </c>
      <c r="T46" s="1" t="s">
        <v>3</v>
      </c>
      <c r="U46" s="1" t="s">
        <v>18</v>
      </c>
      <c r="AF46" s="1" t="s">
        <v>4</v>
      </c>
      <c r="AG46" s="1" t="s">
        <v>7</v>
      </c>
      <c r="AH46" s="1" t="s">
        <v>3</v>
      </c>
      <c r="AI46" s="1" t="s">
        <v>3</v>
      </c>
      <c r="AJ46" s="1" t="s">
        <v>3</v>
      </c>
      <c r="AK46" s="1" t="s">
        <v>3</v>
      </c>
      <c r="AL46" s="1" t="s">
        <v>3</v>
      </c>
      <c r="AM46" s="1" t="s">
        <v>18</v>
      </c>
      <c r="BI46" s="1" t="s">
        <v>4</v>
      </c>
      <c r="BJ46" s="1" t="s">
        <v>3</v>
      </c>
      <c r="BK46" s="1" t="s">
        <v>3</v>
      </c>
      <c r="BL46" s="1" t="s">
        <v>1</v>
      </c>
      <c r="BM46" s="1" t="s">
        <v>3</v>
      </c>
      <c r="BN46" s="1" t="s">
        <v>3</v>
      </c>
      <c r="BO46" s="1" t="s">
        <v>3</v>
      </c>
      <c r="BP46" s="1" t="s">
        <v>3</v>
      </c>
      <c r="BQ46" s="1" t="s">
        <v>3</v>
      </c>
      <c r="BR46" s="1" t="s">
        <v>3</v>
      </c>
      <c r="BS46" s="1" t="s">
        <v>18</v>
      </c>
      <c r="BT46" s="1" t="s">
        <v>18</v>
      </c>
      <c r="BU46" s="1" t="s">
        <v>18</v>
      </c>
      <c r="BV46" s="1" t="s">
        <v>18</v>
      </c>
      <c r="BW46" s="1" t="s">
        <v>18</v>
      </c>
      <c r="BX46" s="1" t="s">
        <v>18</v>
      </c>
      <c r="BY46" s="1" t="s">
        <v>18</v>
      </c>
      <c r="BZ46" s="1" t="s">
        <v>18</v>
      </c>
      <c r="CA46" s="1" t="s">
        <v>18</v>
      </c>
      <c r="CB46" s="1" t="s">
        <v>18</v>
      </c>
      <c r="CC46" s="1" t="s">
        <v>18</v>
      </c>
      <c r="CD46" s="1" t="s">
        <v>18</v>
      </c>
      <c r="CE46" s="1" t="s">
        <v>18</v>
      </c>
      <c r="CF46" s="1" t="s">
        <v>18</v>
      </c>
      <c r="CG46" s="1" t="s">
        <v>18</v>
      </c>
      <c r="CH46" s="1" t="s">
        <v>18</v>
      </c>
      <c r="CI46" s="1" t="s">
        <v>18</v>
      </c>
      <c r="CJ46" s="1" t="s">
        <v>18</v>
      </c>
      <c r="CK46" s="1" t="s">
        <v>18</v>
      </c>
      <c r="CL46" s="1" t="s">
        <v>18</v>
      </c>
      <c r="CM46" s="1" t="s">
        <v>18</v>
      </c>
      <c r="CN46" s="1" t="s">
        <v>18</v>
      </c>
      <c r="CO46" s="1" t="s">
        <v>18</v>
      </c>
      <c r="CP46" s="1" t="s">
        <v>18</v>
      </c>
      <c r="CQ46" s="1" t="s">
        <v>18</v>
      </c>
      <c r="CR46" s="1" t="s">
        <v>18</v>
      </c>
      <c r="CS46" s="1" t="s">
        <v>18</v>
      </c>
      <c r="CT46" s="1" t="s">
        <v>18</v>
      </c>
      <c r="CU46" s="1" t="s">
        <v>18</v>
      </c>
      <c r="CV46" s="1" t="s">
        <v>18</v>
      </c>
      <c r="CW46" s="1" t="s">
        <v>18</v>
      </c>
      <c r="CX46" s="1" t="s">
        <v>18</v>
      </c>
      <c r="CY46" s="1" t="s">
        <v>18</v>
      </c>
      <c r="CZ46" s="1" t="s">
        <v>18</v>
      </c>
      <c r="DA46" s="1" t="s">
        <v>18</v>
      </c>
      <c r="DB46" s="1" t="s">
        <v>18</v>
      </c>
      <c r="DC46" s="1" t="s">
        <v>18</v>
      </c>
      <c r="DD46" s="1" t="s">
        <v>18</v>
      </c>
      <c r="DE46" s="1" t="s">
        <v>18</v>
      </c>
      <c r="DF46" s="1" t="s">
        <v>18</v>
      </c>
      <c r="DG46" s="1" t="s">
        <v>18</v>
      </c>
      <c r="DH46" s="1" t="s">
        <v>18</v>
      </c>
      <c r="DI46" s="1" t="s">
        <v>18</v>
      </c>
      <c r="DJ46" s="1" t="s">
        <v>18</v>
      </c>
      <c r="DK46" s="1" t="s">
        <v>18</v>
      </c>
      <c r="DL46" s="1" t="s">
        <v>18</v>
      </c>
      <c r="DM46" s="1" t="s">
        <v>18</v>
      </c>
      <c r="DN46" s="1" t="s">
        <v>18</v>
      </c>
      <c r="DO46" s="1" t="s">
        <v>18</v>
      </c>
      <c r="DP46" s="1" t="s">
        <v>18</v>
      </c>
      <c r="DQ46" s="1" t="s">
        <v>18</v>
      </c>
      <c r="DR46" s="1" t="s">
        <v>18</v>
      </c>
      <c r="DS46" s="1" t="s">
        <v>18</v>
      </c>
      <c r="DT46" s="1" t="s">
        <v>18</v>
      </c>
      <c r="DU46" s="1" t="s">
        <v>18</v>
      </c>
      <c r="DV46" s="1" t="s">
        <v>18</v>
      </c>
      <c r="DW46" s="1" t="s">
        <v>18</v>
      </c>
      <c r="DX46" s="1" t="s">
        <v>18</v>
      </c>
      <c r="DY46" s="1" t="s">
        <v>18</v>
      </c>
      <c r="DZ46" s="1" t="s">
        <v>18</v>
      </c>
      <c r="EA46" s="1" t="s">
        <v>18</v>
      </c>
      <c r="EB46" s="1" t="s">
        <v>18</v>
      </c>
      <c r="EC46" s="1" t="s">
        <v>18</v>
      </c>
      <c r="ED46" s="1" t="s">
        <v>18</v>
      </c>
      <c r="EE46" s="1" t="s">
        <v>18</v>
      </c>
      <c r="EF46" s="1" t="s">
        <v>18</v>
      </c>
      <c r="EG46" s="1" t="s">
        <v>18</v>
      </c>
      <c r="EH46" s="1" t="s">
        <v>18</v>
      </c>
      <c r="EI46" s="1" t="s">
        <v>18</v>
      </c>
      <c r="EJ46" s="1" t="s">
        <v>18</v>
      </c>
      <c r="EK46" s="1" t="s">
        <v>18</v>
      </c>
      <c r="EL46" s="1" t="s">
        <v>18</v>
      </c>
      <c r="EM46" s="1" t="s">
        <v>18</v>
      </c>
      <c r="EN46" s="1" t="s">
        <v>18</v>
      </c>
      <c r="EO46" s="1" t="s">
        <v>18</v>
      </c>
      <c r="EP46" s="1" t="s">
        <v>18</v>
      </c>
      <c r="EQ46" s="1" t="s">
        <v>18</v>
      </c>
      <c r="ER46" s="1" t="s">
        <v>18</v>
      </c>
      <c r="ES46" s="1" t="s">
        <v>18</v>
      </c>
      <c r="ET46" s="1" t="s">
        <v>18</v>
      </c>
      <c r="EU46" s="1" t="s">
        <v>18</v>
      </c>
      <c r="EV46" s="1" t="s">
        <v>18</v>
      </c>
      <c r="EW46" s="1" t="s">
        <v>18</v>
      </c>
      <c r="EX46" s="1" t="s">
        <v>18</v>
      </c>
      <c r="EY46" s="1" t="s">
        <v>18</v>
      </c>
      <c r="EZ46" s="1" t="s">
        <v>18</v>
      </c>
      <c r="FA46" s="1" t="s">
        <v>18</v>
      </c>
      <c r="FB46" s="1" t="s">
        <v>18</v>
      </c>
      <c r="FC46" s="1" t="s">
        <v>18</v>
      </c>
      <c r="FD46" s="1" t="s">
        <v>18</v>
      </c>
      <c r="FE46" s="1" t="s">
        <v>18</v>
      </c>
      <c r="FF46" s="1" t="s">
        <v>18</v>
      </c>
      <c r="FG46" s="1" t="s">
        <v>18</v>
      </c>
      <c r="FH46" s="1" t="s">
        <v>18</v>
      </c>
      <c r="FI46" s="1" t="s">
        <v>18</v>
      </c>
      <c r="GK46" s="1" t="s">
        <v>18</v>
      </c>
      <c r="GP46" s="1" t="s">
        <v>4</v>
      </c>
      <c r="GQ46" s="1" t="s">
        <v>3</v>
      </c>
      <c r="GR46" s="1" t="s">
        <v>3</v>
      </c>
      <c r="GS46" s="1" t="s">
        <v>3</v>
      </c>
      <c r="GT46" s="1" t="s">
        <v>3</v>
      </c>
      <c r="GU46" s="1" t="s">
        <v>7</v>
      </c>
      <c r="GV46" s="1" t="s">
        <v>7</v>
      </c>
      <c r="GW46" s="1" t="s">
        <v>4</v>
      </c>
      <c r="GX46" s="1" t="s">
        <v>3</v>
      </c>
      <c r="GY46" s="1" t="s">
        <v>1</v>
      </c>
      <c r="GZ46" s="1" t="s">
        <v>7</v>
      </c>
      <c r="HA46" s="1" t="s">
        <v>3</v>
      </c>
      <c r="HB46" s="1" t="s">
        <v>3</v>
      </c>
      <c r="HC46" s="1" t="s">
        <v>3</v>
      </c>
      <c r="HD46" s="1" t="s">
        <v>3</v>
      </c>
      <c r="HE46" s="1" t="s">
        <v>3</v>
      </c>
      <c r="HF46" s="1" t="s">
        <v>52</v>
      </c>
      <c r="HG46" s="1" t="s">
        <v>3</v>
      </c>
      <c r="HH46" s="1" t="s">
        <v>3</v>
      </c>
      <c r="HI46" s="1" t="s">
        <v>1</v>
      </c>
      <c r="HJ46" s="1" t="s">
        <v>52</v>
      </c>
      <c r="HK46" s="1" t="s">
        <v>1</v>
      </c>
      <c r="HL46" s="1" t="s">
        <v>1</v>
      </c>
      <c r="HM46" s="1" t="s">
        <v>3</v>
      </c>
      <c r="HN46" s="1" t="s">
        <v>7</v>
      </c>
      <c r="HO46" s="1" t="s">
        <v>3</v>
      </c>
      <c r="HP46" s="1" t="s">
        <v>3</v>
      </c>
      <c r="HQ46" s="1" t="s">
        <v>3</v>
      </c>
      <c r="HR46" s="1" t="s">
        <v>3</v>
      </c>
      <c r="HS46" s="1" t="s">
        <v>3</v>
      </c>
      <c r="HT46" s="1" t="s">
        <v>18</v>
      </c>
      <c r="IC46" s="1" t="s">
        <v>18</v>
      </c>
      <c r="IG46" s="1" t="s">
        <v>4</v>
      </c>
      <c r="IH46" s="1" t="s">
        <v>18</v>
      </c>
      <c r="II46" s="1" t="s">
        <v>18</v>
      </c>
      <c r="IJ46" s="1" t="s">
        <v>18</v>
      </c>
      <c r="IK46" s="1" t="s">
        <v>18</v>
      </c>
      <c r="IL46" s="1" t="s">
        <v>18</v>
      </c>
      <c r="IM46" s="1" t="s">
        <v>18</v>
      </c>
      <c r="IN46" s="1" t="s">
        <v>18</v>
      </c>
      <c r="IO46" s="1" t="s">
        <v>6</v>
      </c>
      <c r="IP46" s="1" t="s">
        <v>9</v>
      </c>
      <c r="IQ46" s="1" t="s">
        <v>6</v>
      </c>
      <c r="IR46" s="1" t="s">
        <v>9</v>
      </c>
      <c r="IS46" s="1" t="s">
        <v>9</v>
      </c>
      <c r="IT46" s="1" t="s">
        <v>9</v>
      </c>
      <c r="IU46" s="1" t="s">
        <v>9</v>
      </c>
      <c r="IV46" s="1" t="s">
        <v>9</v>
      </c>
      <c r="IW46" s="1" t="s">
        <v>9</v>
      </c>
      <c r="IX46" s="1" t="s">
        <v>5</v>
      </c>
      <c r="IY46" s="1" t="s">
        <v>4</v>
      </c>
      <c r="IZ46" s="1" t="s">
        <v>3</v>
      </c>
      <c r="JA46" s="1" t="s">
        <v>3</v>
      </c>
      <c r="JB46" s="1" t="s">
        <v>3</v>
      </c>
      <c r="JC46" s="1" t="s">
        <v>1</v>
      </c>
      <c r="JD46" s="1" t="s">
        <v>3</v>
      </c>
      <c r="JE46" s="1" t="s">
        <v>1</v>
      </c>
      <c r="JF46" s="1" t="s">
        <v>53</v>
      </c>
      <c r="JG46" s="1" t="s">
        <v>1</v>
      </c>
      <c r="JH46" s="1" t="s">
        <v>1</v>
      </c>
      <c r="JI46" s="1" t="s">
        <v>54</v>
      </c>
      <c r="JJ46" s="1" t="s">
        <v>54</v>
      </c>
      <c r="JK46" s="1" t="s">
        <v>3</v>
      </c>
      <c r="JL46" s="1" t="s">
        <v>3</v>
      </c>
      <c r="JM46" s="1" t="s">
        <v>54</v>
      </c>
      <c r="JN46" s="1" t="s">
        <v>1</v>
      </c>
      <c r="JO46" s="1" t="s">
        <v>3</v>
      </c>
      <c r="JP46" s="1" t="s">
        <v>3</v>
      </c>
      <c r="JQ46" s="1" t="s">
        <v>18</v>
      </c>
      <c r="JV46" s="1" t="s">
        <v>18</v>
      </c>
      <c r="KA46" s="1" t="s">
        <v>18</v>
      </c>
      <c r="KF46" s="1" t="s">
        <v>1</v>
      </c>
      <c r="KG46" s="1" t="s">
        <v>54</v>
      </c>
      <c r="KH46" s="1" t="s">
        <v>1</v>
      </c>
      <c r="KI46" s="1" t="s">
        <v>1</v>
      </c>
      <c r="KJ46" s="1" t="s">
        <v>1</v>
      </c>
      <c r="KK46" s="1" t="s">
        <v>1</v>
      </c>
      <c r="KL46" s="1" t="s">
        <v>4</v>
      </c>
      <c r="KM46" s="1" t="s">
        <v>1</v>
      </c>
      <c r="KN46" s="1" t="s">
        <v>1</v>
      </c>
      <c r="KO46" s="1" t="s">
        <v>1</v>
      </c>
      <c r="KP46" s="1" t="s">
        <v>18</v>
      </c>
    </row>
    <row r="47" spans="1:302" x14ac:dyDescent="0.2">
      <c r="A47" s="1" t="s">
        <v>11</v>
      </c>
      <c r="B47" s="1" t="s">
        <v>12</v>
      </c>
      <c r="C47" s="1" t="s">
        <v>55</v>
      </c>
      <c r="D47" s="1" t="s">
        <v>3</v>
      </c>
      <c r="E47" s="1" t="s">
        <v>3</v>
      </c>
      <c r="F47" s="1" t="s">
        <v>3</v>
      </c>
      <c r="G47" s="1" t="s">
        <v>3</v>
      </c>
      <c r="H47" s="1" t="s">
        <v>3</v>
      </c>
      <c r="I47" s="1" t="s">
        <v>18</v>
      </c>
      <c r="U47" s="1" t="s">
        <v>18</v>
      </c>
      <c r="AF47" s="1" t="s">
        <v>18</v>
      </c>
      <c r="AM47" s="1" t="s">
        <v>18</v>
      </c>
      <c r="BI47" s="1" t="s">
        <v>18</v>
      </c>
      <c r="BS47" s="1" t="s">
        <v>4</v>
      </c>
      <c r="BT47" s="1" t="s">
        <v>18</v>
      </c>
      <c r="BU47" s="1" t="s">
        <v>4</v>
      </c>
      <c r="BV47" s="1" t="s">
        <v>18</v>
      </c>
      <c r="BW47" s="1" t="s">
        <v>18</v>
      </c>
      <c r="BX47" s="1" t="s">
        <v>18</v>
      </c>
      <c r="BY47" s="1" t="s">
        <v>18</v>
      </c>
      <c r="BZ47" s="1" t="s">
        <v>18</v>
      </c>
      <c r="CA47" s="1" t="s">
        <v>18</v>
      </c>
      <c r="CB47" s="1" t="s">
        <v>18</v>
      </c>
      <c r="CC47" s="1" t="s">
        <v>18</v>
      </c>
      <c r="CD47" s="1" t="s">
        <v>18</v>
      </c>
      <c r="CE47" s="1" t="s">
        <v>18</v>
      </c>
      <c r="CF47" s="1" t="s">
        <v>18</v>
      </c>
      <c r="CG47" s="1" t="s">
        <v>18</v>
      </c>
      <c r="CH47" s="1" t="s">
        <v>18</v>
      </c>
      <c r="CI47" s="1" t="s">
        <v>18</v>
      </c>
      <c r="CJ47" s="1" t="s">
        <v>18</v>
      </c>
      <c r="CK47" s="1" t="s">
        <v>18</v>
      </c>
      <c r="CL47" s="1" t="s">
        <v>18</v>
      </c>
      <c r="CM47" s="1" t="s">
        <v>18</v>
      </c>
      <c r="CN47" s="1" t="s">
        <v>18</v>
      </c>
      <c r="CO47" s="1" t="s">
        <v>18</v>
      </c>
      <c r="CP47" s="1" t="s">
        <v>4</v>
      </c>
      <c r="CQ47" s="1" t="s">
        <v>18</v>
      </c>
      <c r="CR47" s="1" t="s">
        <v>18</v>
      </c>
      <c r="CS47" s="1" t="s">
        <v>18</v>
      </c>
      <c r="CT47" s="1" t="s">
        <v>18</v>
      </c>
      <c r="CU47" s="1" t="s">
        <v>18</v>
      </c>
      <c r="CV47" s="1" t="s">
        <v>18</v>
      </c>
      <c r="CW47" s="1" t="s">
        <v>18</v>
      </c>
      <c r="CX47" s="1" t="s">
        <v>18</v>
      </c>
      <c r="CY47" s="1" t="s">
        <v>18</v>
      </c>
      <c r="CZ47" s="1" t="s">
        <v>18</v>
      </c>
      <c r="DA47" s="1" t="s">
        <v>18</v>
      </c>
      <c r="DB47" s="1" t="s">
        <v>18</v>
      </c>
      <c r="DC47" s="1" t="s">
        <v>18</v>
      </c>
      <c r="DD47" s="1" t="s">
        <v>18</v>
      </c>
      <c r="DE47" s="1" t="s">
        <v>18</v>
      </c>
      <c r="DF47" s="1" t="s">
        <v>18</v>
      </c>
      <c r="DG47" s="1" t="s">
        <v>18</v>
      </c>
      <c r="DH47" s="1" t="s">
        <v>18</v>
      </c>
      <c r="DI47" s="1" t="s">
        <v>18</v>
      </c>
      <c r="DJ47" s="1" t="s">
        <v>18</v>
      </c>
      <c r="DK47" s="1" t="s">
        <v>18</v>
      </c>
      <c r="DL47" s="1" t="s">
        <v>18</v>
      </c>
      <c r="DM47" s="1" t="s">
        <v>18</v>
      </c>
      <c r="DN47" s="1" t="s">
        <v>18</v>
      </c>
      <c r="DO47" s="1" t="s">
        <v>18</v>
      </c>
      <c r="DP47" s="1" t="s">
        <v>18</v>
      </c>
      <c r="DQ47" s="1" t="s">
        <v>18</v>
      </c>
      <c r="DR47" s="1" t="s">
        <v>18</v>
      </c>
      <c r="DS47" s="1" t="s">
        <v>18</v>
      </c>
      <c r="DT47" s="1" t="s">
        <v>18</v>
      </c>
      <c r="DU47" s="1" t="s">
        <v>18</v>
      </c>
      <c r="DV47" s="1" t="s">
        <v>18</v>
      </c>
      <c r="DW47" s="1" t="s">
        <v>18</v>
      </c>
      <c r="DX47" s="1" t="s">
        <v>18</v>
      </c>
      <c r="DY47" s="1" t="s">
        <v>18</v>
      </c>
      <c r="DZ47" s="1" t="s">
        <v>18</v>
      </c>
      <c r="EA47" s="1" t="s">
        <v>18</v>
      </c>
      <c r="EB47" s="1" t="s">
        <v>18</v>
      </c>
      <c r="EC47" s="1" t="s">
        <v>18</v>
      </c>
      <c r="ED47" s="1" t="s">
        <v>18</v>
      </c>
      <c r="EE47" s="1" t="s">
        <v>18</v>
      </c>
      <c r="EF47" s="1" t="s">
        <v>18</v>
      </c>
      <c r="EG47" s="1" t="s">
        <v>18</v>
      </c>
      <c r="EH47" s="1" t="s">
        <v>18</v>
      </c>
      <c r="EI47" s="1" t="s">
        <v>18</v>
      </c>
      <c r="EJ47" s="1" t="s">
        <v>18</v>
      </c>
      <c r="EK47" s="1" t="s">
        <v>18</v>
      </c>
      <c r="EL47" s="1" t="s">
        <v>18</v>
      </c>
      <c r="EM47" s="1" t="s">
        <v>18</v>
      </c>
      <c r="EN47" s="1" t="s">
        <v>18</v>
      </c>
      <c r="EO47" s="1" t="s">
        <v>18</v>
      </c>
      <c r="EP47" s="1" t="s">
        <v>18</v>
      </c>
      <c r="EQ47" s="1" t="s">
        <v>18</v>
      </c>
      <c r="ER47" s="1" t="s">
        <v>18</v>
      </c>
      <c r="ES47" s="1" t="s">
        <v>18</v>
      </c>
      <c r="ET47" s="1" t="s">
        <v>18</v>
      </c>
      <c r="EU47" s="1" t="s">
        <v>18</v>
      </c>
      <c r="EV47" s="1" t="s">
        <v>18</v>
      </c>
      <c r="EW47" s="1" t="s">
        <v>18</v>
      </c>
      <c r="EX47" s="1" t="s">
        <v>18</v>
      </c>
      <c r="EY47" s="1" t="s">
        <v>18</v>
      </c>
      <c r="EZ47" s="1" t="s">
        <v>18</v>
      </c>
      <c r="FA47" s="1" t="s">
        <v>18</v>
      </c>
      <c r="FB47" s="1" t="s">
        <v>18</v>
      </c>
      <c r="FC47" s="1" t="s">
        <v>18</v>
      </c>
      <c r="FD47" s="1" t="s">
        <v>18</v>
      </c>
      <c r="FE47" s="1" t="s">
        <v>18</v>
      </c>
      <c r="FF47" s="1" t="s">
        <v>18</v>
      </c>
      <c r="FG47" s="1" t="s">
        <v>18</v>
      </c>
      <c r="FH47" s="1" t="s">
        <v>18</v>
      </c>
      <c r="FI47" s="1" t="s">
        <v>18</v>
      </c>
      <c r="FJ47" s="1" t="s">
        <v>3</v>
      </c>
      <c r="FK47" s="1" t="s">
        <v>3</v>
      </c>
      <c r="FL47" s="1" t="s">
        <v>3</v>
      </c>
      <c r="FM47" s="1" t="s">
        <v>3</v>
      </c>
      <c r="FN47" s="1" t="s">
        <v>1</v>
      </c>
      <c r="FO47" s="1" t="s">
        <v>3</v>
      </c>
      <c r="FP47" s="1" t="s">
        <v>3</v>
      </c>
      <c r="FQ47" s="1" t="s">
        <v>3</v>
      </c>
      <c r="FR47" s="1" t="s">
        <v>3</v>
      </c>
      <c r="FS47" s="1" t="s">
        <v>3</v>
      </c>
      <c r="FT47" s="1" t="s">
        <v>3</v>
      </c>
      <c r="FU47" s="1" t="s">
        <v>3</v>
      </c>
      <c r="FV47" s="1" t="s">
        <v>3</v>
      </c>
      <c r="FW47" s="1" t="s">
        <v>3</v>
      </c>
      <c r="FX47" s="1" t="s">
        <v>3</v>
      </c>
      <c r="FY47" s="1" t="s">
        <v>3</v>
      </c>
      <c r="FZ47" s="1" t="s">
        <v>3</v>
      </c>
      <c r="GA47" s="1" t="s">
        <v>3</v>
      </c>
      <c r="GB47" s="1" t="s">
        <v>3</v>
      </c>
      <c r="GC47" s="1" t="s">
        <v>3</v>
      </c>
      <c r="GD47" s="1" t="s">
        <v>3</v>
      </c>
      <c r="GE47" s="1" t="s">
        <v>3</v>
      </c>
      <c r="GF47" s="1" t="s">
        <v>3</v>
      </c>
      <c r="GG47" s="1" t="s">
        <v>3</v>
      </c>
      <c r="GH47" s="1" t="s">
        <v>3</v>
      </c>
      <c r="GI47" s="1" t="s">
        <v>3</v>
      </c>
      <c r="GJ47" s="1" t="s">
        <v>7</v>
      </c>
      <c r="GK47" s="1" t="s">
        <v>18</v>
      </c>
      <c r="GP47" s="1" t="s">
        <v>18</v>
      </c>
      <c r="GW47" s="1" t="s">
        <v>18</v>
      </c>
      <c r="HT47" s="1" t="s">
        <v>18</v>
      </c>
      <c r="IC47" s="1" t="s">
        <v>18</v>
      </c>
      <c r="IG47" s="1" t="s">
        <v>18</v>
      </c>
      <c r="IH47" s="1" t="s">
        <v>18</v>
      </c>
      <c r="II47" s="1" t="s">
        <v>18</v>
      </c>
      <c r="IJ47" s="1" t="s">
        <v>4</v>
      </c>
      <c r="IK47" s="1" t="s">
        <v>18</v>
      </c>
      <c r="IL47" s="1" t="s">
        <v>18</v>
      </c>
      <c r="IM47" s="1" t="s">
        <v>18</v>
      </c>
      <c r="IN47" s="1" t="s">
        <v>18</v>
      </c>
      <c r="IO47" s="1" t="s">
        <v>9</v>
      </c>
      <c r="IP47" s="1" t="s">
        <v>9</v>
      </c>
      <c r="IQ47" s="1" t="s">
        <v>9</v>
      </c>
      <c r="IR47" s="1" t="s">
        <v>9</v>
      </c>
      <c r="IS47" s="1" t="s">
        <v>9</v>
      </c>
      <c r="IT47" s="1" t="s">
        <v>9</v>
      </c>
      <c r="IU47" s="1" t="s">
        <v>9</v>
      </c>
      <c r="IV47" s="1" t="s">
        <v>9</v>
      </c>
      <c r="IW47" s="1" t="s">
        <v>9</v>
      </c>
      <c r="IX47" s="1" t="s">
        <v>9</v>
      </c>
      <c r="IY47" s="1" t="s">
        <v>18</v>
      </c>
      <c r="JG47" s="1" t="s">
        <v>3</v>
      </c>
      <c r="JH47" s="1" t="s">
        <v>3</v>
      </c>
      <c r="JI47" s="1" t="s">
        <v>3</v>
      </c>
      <c r="JJ47" s="1" t="s">
        <v>3</v>
      </c>
      <c r="JK47" s="1" t="s">
        <v>1</v>
      </c>
      <c r="JL47" s="1" t="s">
        <v>1</v>
      </c>
      <c r="JM47" s="1" t="s">
        <v>1</v>
      </c>
      <c r="JN47" s="1" t="s">
        <v>1</v>
      </c>
      <c r="JO47" s="1" t="s">
        <v>1</v>
      </c>
      <c r="JP47" s="1" t="s">
        <v>1</v>
      </c>
      <c r="JQ47" s="1" t="s">
        <v>18</v>
      </c>
      <c r="JV47" s="1" t="s">
        <v>18</v>
      </c>
      <c r="KA47" s="1" t="s">
        <v>18</v>
      </c>
      <c r="KF47" s="1" t="s">
        <v>3</v>
      </c>
      <c r="KG47" s="1" t="s">
        <v>3</v>
      </c>
      <c r="KH47" s="1" t="s">
        <v>3</v>
      </c>
      <c r="KI47" s="1" t="s">
        <v>3</v>
      </c>
      <c r="KJ47" s="1" t="s">
        <v>3</v>
      </c>
      <c r="KK47" s="1" t="s">
        <v>3</v>
      </c>
      <c r="KL47" s="1" t="s">
        <v>4</v>
      </c>
      <c r="KM47" s="1" t="s">
        <v>1</v>
      </c>
      <c r="KN47" s="1" t="s">
        <v>1</v>
      </c>
      <c r="KO47" s="1" t="s">
        <v>1</v>
      </c>
      <c r="KP47" s="1" t="s">
        <v>18</v>
      </c>
    </row>
    <row r="48" spans="1:302" x14ac:dyDescent="0.2">
      <c r="A48" s="1" t="s">
        <v>0</v>
      </c>
      <c r="B48" s="1" t="s">
        <v>12</v>
      </c>
      <c r="C48" s="1" t="s">
        <v>55</v>
      </c>
      <c r="D48" s="1" t="s">
        <v>54</v>
      </c>
      <c r="E48" s="1" t="s">
        <v>54</v>
      </c>
      <c r="F48" s="1" t="s">
        <v>54</v>
      </c>
      <c r="G48" s="1" t="s">
        <v>2</v>
      </c>
      <c r="H48" s="1" t="s">
        <v>2</v>
      </c>
      <c r="I48" s="1" t="s">
        <v>4</v>
      </c>
      <c r="J48" s="1" t="s">
        <v>1</v>
      </c>
      <c r="K48" s="1" t="s">
        <v>2</v>
      </c>
      <c r="L48" s="1" t="s">
        <v>2</v>
      </c>
      <c r="M48" s="1" t="s">
        <v>1</v>
      </c>
      <c r="N48" s="1" t="s">
        <v>1</v>
      </c>
      <c r="O48" s="1" t="s">
        <v>2</v>
      </c>
      <c r="P48" s="1" t="s">
        <v>52</v>
      </c>
      <c r="Q48" s="1" t="s">
        <v>1</v>
      </c>
      <c r="R48" s="1" t="s">
        <v>53</v>
      </c>
      <c r="S48" s="1" t="s">
        <v>1</v>
      </c>
      <c r="T48" s="1" t="s">
        <v>53</v>
      </c>
      <c r="U48" s="1" t="s">
        <v>4</v>
      </c>
      <c r="V48" s="1" t="s">
        <v>52</v>
      </c>
      <c r="W48" s="1" t="s">
        <v>52</v>
      </c>
      <c r="X48" s="1" t="s">
        <v>1</v>
      </c>
      <c r="Y48" s="1" t="s">
        <v>52</v>
      </c>
      <c r="Z48" s="1" t="s">
        <v>52</v>
      </c>
      <c r="AA48" s="1" t="s">
        <v>52</v>
      </c>
      <c r="AB48" s="1" t="s">
        <v>52</v>
      </c>
      <c r="AC48" s="1" t="s">
        <v>52</v>
      </c>
      <c r="AD48" s="1" t="s">
        <v>2</v>
      </c>
      <c r="AE48" s="1" t="s">
        <v>1</v>
      </c>
      <c r="AF48" s="1" t="s">
        <v>18</v>
      </c>
      <c r="AM48" s="1" t="s">
        <v>18</v>
      </c>
      <c r="BI48" s="1" t="s">
        <v>18</v>
      </c>
      <c r="BS48" s="1" t="s">
        <v>18</v>
      </c>
      <c r="BT48" s="1" t="s">
        <v>18</v>
      </c>
      <c r="BU48" s="1" t="s">
        <v>18</v>
      </c>
      <c r="BV48" s="1" t="s">
        <v>18</v>
      </c>
      <c r="BW48" s="1" t="s">
        <v>18</v>
      </c>
      <c r="BX48" s="1" t="s">
        <v>18</v>
      </c>
      <c r="BY48" s="1" t="s">
        <v>18</v>
      </c>
      <c r="BZ48" s="1" t="s">
        <v>18</v>
      </c>
      <c r="CA48" s="1" t="s">
        <v>18</v>
      </c>
      <c r="CB48" s="1" t="s">
        <v>18</v>
      </c>
      <c r="CC48" s="1" t="s">
        <v>18</v>
      </c>
      <c r="CD48" s="1" t="s">
        <v>18</v>
      </c>
      <c r="CE48" s="1" t="s">
        <v>18</v>
      </c>
      <c r="CF48" s="1" t="s">
        <v>18</v>
      </c>
      <c r="CG48" s="1" t="s">
        <v>18</v>
      </c>
      <c r="CH48" s="1" t="s">
        <v>18</v>
      </c>
      <c r="CI48" s="1" t="s">
        <v>18</v>
      </c>
      <c r="CJ48" s="1" t="s">
        <v>18</v>
      </c>
      <c r="CK48" s="1" t="s">
        <v>18</v>
      </c>
      <c r="CL48" s="1" t="s">
        <v>18</v>
      </c>
      <c r="CM48" s="1" t="s">
        <v>18</v>
      </c>
      <c r="CN48" s="1" t="s">
        <v>18</v>
      </c>
      <c r="CO48" s="1" t="s">
        <v>18</v>
      </c>
      <c r="CP48" s="1" t="s">
        <v>18</v>
      </c>
      <c r="CQ48" s="1" t="s">
        <v>18</v>
      </c>
      <c r="CR48" s="1" t="s">
        <v>18</v>
      </c>
      <c r="CS48" s="1" t="s">
        <v>18</v>
      </c>
      <c r="CT48" s="1" t="s">
        <v>18</v>
      </c>
      <c r="CU48" s="1" t="s">
        <v>18</v>
      </c>
      <c r="CV48" s="1" t="s">
        <v>18</v>
      </c>
      <c r="CW48" s="1" t="s">
        <v>18</v>
      </c>
      <c r="CX48" s="1" t="s">
        <v>18</v>
      </c>
      <c r="CY48" s="1" t="s">
        <v>18</v>
      </c>
      <c r="CZ48" s="1" t="s">
        <v>18</v>
      </c>
      <c r="DA48" s="1" t="s">
        <v>18</v>
      </c>
      <c r="DB48" s="1" t="s">
        <v>18</v>
      </c>
      <c r="DC48" s="1" t="s">
        <v>18</v>
      </c>
      <c r="DD48" s="1" t="s">
        <v>18</v>
      </c>
      <c r="DE48" s="1" t="s">
        <v>18</v>
      </c>
      <c r="DF48" s="1" t="s">
        <v>18</v>
      </c>
      <c r="DG48" s="1" t="s">
        <v>18</v>
      </c>
      <c r="DH48" s="1" t="s">
        <v>18</v>
      </c>
      <c r="DI48" s="1" t="s">
        <v>18</v>
      </c>
      <c r="DJ48" s="1" t="s">
        <v>18</v>
      </c>
      <c r="DK48" s="1" t="s">
        <v>18</v>
      </c>
      <c r="DL48" s="1" t="s">
        <v>18</v>
      </c>
      <c r="DM48" s="1" t="s">
        <v>18</v>
      </c>
      <c r="DN48" s="1" t="s">
        <v>18</v>
      </c>
      <c r="DO48" s="1" t="s">
        <v>18</v>
      </c>
      <c r="DP48" s="1" t="s">
        <v>18</v>
      </c>
      <c r="DQ48" s="1" t="s">
        <v>18</v>
      </c>
      <c r="DR48" s="1" t="s">
        <v>18</v>
      </c>
      <c r="DS48" s="1" t="s">
        <v>18</v>
      </c>
      <c r="DT48" s="1" t="s">
        <v>18</v>
      </c>
      <c r="DU48" s="1" t="s">
        <v>18</v>
      </c>
      <c r="DV48" s="1" t="s">
        <v>18</v>
      </c>
      <c r="DW48" s="1" t="s">
        <v>18</v>
      </c>
      <c r="DX48" s="1" t="s">
        <v>18</v>
      </c>
      <c r="DY48" s="1" t="s">
        <v>18</v>
      </c>
      <c r="DZ48" s="1" t="s">
        <v>18</v>
      </c>
      <c r="EA48" s="1" t="s">
        <v>18</v>
      </c>
      <c r="EB48" s="1" t="s">
        <v>18</v>
      </c>
      <c r="EC48" s="1" t="s">
        <v>18</v>
      </c>
      <c r="ED48" s="1" t="s">
        <v>18</v>
      </c>
      <c r="EE48" s="1" t="s">
        <v>18</v>
      </c>
      <c r="EF48" s="1" t="s">
        <v>18</v>
      </c>
      <c r="EG48" s="1" t="s">
        <v>18</v>
      </c>
      <c r="EH48" s="1" t="s">
        <v>18</v>
      </c>
      <c r="EI48" s="1" t="s">
        <v>18</v>
      </c>
      <c r="EJ48" s="1" t="s">
        <v>18</v>
      </c>
      <c r="EK48" s="1" t="s">
        <v>18</v>
      </c>
      <c r="EL48" s="1" t="s">
        <v>18</v>
      </c>
      <c r="EM48" s="1" t="s">
        <v>18</v>
      </c>
      <c r="EN48" s="1" t="s">
        <v>18</v>
      </c>
      <c r="EO48" s="1" t="s">
        <v>18</v>
      </c>
      <c r="EP48" s="1" t="s">
        <v>18</v>
      </c>
      <c r="EQ48" s="1" t="s">
        <v>18</v>
      </c>
      <c r="ER48" s="1" t="s">
        <v>18</v>
      </c>
      <c r="ES48" s="1" t="s">
        <v>18</v>
      </c>
      <c r="ET48" s="1" t="s">
        <v>18</v>
      </c>
      <c r="EU48" s="1" t="s">
        <v>18</v>
      </c>
      <c r="EV48" s="1" t="s">
        <v>18</v>
      </c>
      <c r="EW48" s="1" t="s">
        <v>18</v>
      </c>
      <c r="EX48" s="1" t="s">
        <v>18</v>
      </c>
      <c r="EY48" s="1" t="s">
        <v>18</v>
      </c>
      <c r="EZ48" s="1" t="s">
        <v>18</v>
      </c>
      <c r="FA48" s="1" t="s">
        <v>18</v>
      </c>
      <c r="FB48" s="1" t="s">
        <v>18</v>
      </c>
      <c r="FC48" s="1" t="s">
        <v>18</v>
      </c>
      <c r="FD48" s="1" t="s">
        <v>18</v>
      </c>
      <c r="FE48" s="1" t="s">
        <v>18</v>
      </c>
      <c r="FF48" s="1" t="s">
        <v>18</v>
      </c>
      <c r="FG48" s="1" t="s">
        <v>18</v>
      </c>
      <c r="FH48" s="1" t="s">
        <v>18</v>
      </c>
      <c r="FI48" s="1" t="s">
        <v>18</v>
      </c>
      <c r="GK48" s="1" t="s">
        <v>18</v>
      </c>
      <c r="GP48" s="1" t="s">
        <v>4</v>
      </c>
      <c r="GQ48" s="1" t="s">
        <v>1</v>
      </c>
      <c r="GR48" s="1" t="s">
        <v>3</v>
      </c>
      <c r="GS48" s="1" t="s">
        <v>3</v>
      </c>
      <c r="GT48" s="1" t="s">
        <v>3</v>
      </c>
      <c r="GU48" s="1" t="s">
        <v>3</v>
      </c>
      <c r="GV48" s="1" t="s">
        <v>3</v>
      </c>
      <c r="GW48" s="1" t="s">
        <v>18</v>
      </c>
      <c r="HT48" s="1" t="s">
        <v>18</v>
      </c>
      <c r="IC48" s="1" t="s">
        <v>18</v>
      </c>
      <c r="IG48" s="1" t="s">
        <v>4</v>
      </c>
      <c r="IH48" s="1" t="s">
        <v>4</v>
      </c>
      <c r="II48" s="1" t="s">
        <v>18</v>
      </c>
      <c r="IJ48" s="1" t="s">
        <v>18</v>
      </c>
      <c r="IK48" s="1" t="s">
        <v>18</v>
      </c>
      <c r="IL48" s="1" t="s">
        <v>18</v>
      </c>
      <c r="IM48" s="1" t="s">
        <v>18</v>
      </c>
      <c r="IN48" s="1" t="s">
        <v>18</v>
      </c>
      <c r="IO48" s="1" t="s">
        <v>9</v>
      </c>
      <c r="IP48" s="1" t="s">
        <v>9</v>
      </c>
      <c r="IQ48" s="1" t="s">
        <v>8</v>
      </c>
      <c r="IR48" s="1" t="s">
        <v>8</v>
      </c>
      <c r="IS48" s="1" t="s">
        <v>8</v>
      </c>
      <c r="IT48" s="1" t="s">
        <v>9</v>
      </c>
      <c r="IU48" s="1" t="s">
        <v>9</v>
      </c>
      <c r="IV48" s="1" t="s">
        <v>9</v>
      </c>
      <c r="IW48" s="1" t="s">
        <v>9</v>
      </c>
      <c r="IX48" s="1" t="s">
        <v>9</v>
      </c>
      <c r="IY48" s="1" t="s">
        <v>4</v>
      </c>
      <c r="IZ48" s="1" t="s">
        <v>2</v>
      </c>
      <c r="JA48" s="1" t="s">
        <v>2</v>
      </c>
      <c r="JB48" s="1" t="s">
        <v>2</v>
      </c>
      <c r="JC48" s="1" t="s">
        <v>1</v>
      </c>
      <c r="JD48" s="1" t="s">
        <v>1</v>
      </c>
      <c r="JE48" s="1" t="s">
        <v>1</v>
      </c>
      <c r="JF48" s="1" t="s">
        <v>53</v>
      </c>
      <c r="JG48" s="1" t="s">
        <v>52</v>
      </c>
      <c r="JH48" s="1" t="s">
        <v>52</v>
      </c>
      <c r="JI48" s="1" t="s">
        <v>54</v>
      </c>
      <c r="JJ48" s="1" t="s">
        <v>54</v>
      </c>
      <c r="JK48" s="1" t="s">
        <v>54</v>
      </c>
      <c r="JL48" s="1" t="s">
        <v>54</v>
      </c>
      <c r="JM48" s="1" t="s">
        <v>54</v>
      </c>
      <c r="JN48" s="1" t="s">
        <v>54</v>
      </c>
      <c r="JO48" s="1" t="s">
        <v>52</v>
      </c>
      <c r="JP48" s="1" t="s">
        <v>2</v>
      </c>
      <c r="JQ48" s="1" t="s">
        <v>18</v>
      </c>
      <c r="JV48" s="1" t="s">
        <v>18</v>
      </c>
      <c r="KA48" s="1" t="s">
        <v>18</v>
      </c>
      <c r="KF48" s="1" t="s">
        <v>1</v>
      </c>
      <c r="KG48" s="1" t="s">
        <v>1</v>
      </c>
      <c r="KH48" s="1" t="s">
        <v>1</v>
      </c>
      <c r="KI48" s="1" t="s">
        <v>1</v>
      </c>
      <c r="KJ48" s="1" t="s">
        <v>1</v>
      </c>
      <c r="KK48" s="1" t="s">
        <v>1</v>
      </c>
      <c r="KL48" s="1" t="s">
        <v>4</v>
      </c>
      <c r="KM48" s="1" t="s">
        <v>3</v>
      </c>
      <c r="KN48" s="1" t="s">
        <v>3</v>
      </c>
      <c r="KO48" s="1" t="s">
        <v>3</v>
      </c>
      <c r="KP48" s="1" t="s">
        <v>18</v>
      </c>
    </row>
    <row r="49" spans="1:302" x14ac:dyDescent="0.2">
      <c r="A49" s="1" t="s">
        <v>11</v>
      </c>
      <c r="B49" s="1" t="s">
        <v>12</v>
      </c>
      <c r="C49" s="1" t="s">
        <v>55</v>
      </c>
      <c r="D49" s="1" t="s">
        <v>7</v>
      </c>
      <c r="E49" s="1" t="s">
        <v>54</v>
      </c>
      <c r="F49" s="1" t="s">
        <v>54</v>
      </c>
      <c r="G49" s="1" t="s">
        <v>7</v>
      </c>
      <c r="H49" s="1" t="s">
        <v>7</v>
      </c>
      <c r="I49" s="1" t="s">
        <v>18</v>
      </c>
      <c r="U49" s="1" t="s">
        <v>18</v>
      </c>
      <c r="AF49" s="1" t="s">
        <v>18</v>
      </c>
      <c r="AM49" s="1" t="s">
        <v>4</v>
      </c>
      <c r="AN49" s="1" t="s">
        <v>3</v>
      </c>
      <c r="AO49" s="1" t="s">
        <v>7</v>
      </c>
      <c r="AP49" s="1" t="s">
        <v>3</v>
      </c>
      <c r="AQ49" s="1" t="s">
        <v>3</v>
      </c>
      <c r="AR49" s="1" t="s">
        <v>7</v>
      </c>
      <c r="AS49" s="1" t="s">
        <v>3</v>
      </c>
      <c r="AT49" s="1" t="s">
        <v>3</v>
      </c>
      <c r="AU49" s="1" t="s">
        <v>3</v>
      </c>
      <c r="AV49" s="1" t="s">
        <v>1</v>
      </c>
      <c r="AW49" s="1" t="s">
        <v>1</v>
      </c>
      <c r="AX49" s="1" t="s">
        <v>1</v>
      </c>
      <c r="AY49" s="1" t="s">
        <v>2</v>
      </c>
      <c r="AZ49" s="1" t="s">
        <v>1</v>
      </c>
      <c r="BA49" s="1" t="s">
        <v>1</v>
      </c>
      <c r="BB49" s="1" t="s">
        <v>1</v>
      </c>
      <c r="BC49" s="1" t="s">
        <v>7</v>
      </c>
      <c r="BD49" s="1" t="s">
        <v>7</v>
      </c>
      <c r="BE49" s="1" t="s">
        <v>1</v>
      </c>
      <c r="BF49" s="1" t="s">
        <v>7</v>
      </c>
      <c r="BG49" s="1" t="s">
        <v>7</v>
      </c>
      <c r="BH49" s="1" t="s">
        <v>7</v>
      </c>
      <c r="BI49" s="1" t="s">
        <v>18</v>
      </c>
      <c r="BS49" s="1" t="s">
        <v>18</v>
      </c>
      <c r="BT49" s="1" t="s">
        <v>18</v>
      </c>
      <c r="BU49" s="1" t="s">
        <v>18</v>
      </c>
      <c r="BV49" s="1" t="s">
        <v>18</v>
      </c>
      <c r="BW49" s="1" t="s">
        <v>18</v>
      </c>
      <c r="BX49" s="1" t="s">
        <v>18</v>
      </c>
      <c r="BY49" s="1" t="s">
        <v>18</v>
      </c>
      <c r="BZ49" s="1" t="s">
        <v>18</v>
      </c>
      <c r="CA49" s="1" t="s">
        <v>18</v>
      </c>
      <c r="CB49" s="1" t="s">
        <v>18</v>
      </c>
      <c r="CC49" s="1" t="s">
        <v>18</v>
      </c>
      <c r="CD49" s="1" t="s">
        <v>18</v>
      </c>
      <c r="CE49" s="1" t="s">
        <v>18</v>
      </c>
      <c r="CF49" s="1" t="s">
        <v>18</v>
      </c>
      <c r="CG49" s="1" t="s">
        <v>18</v>
      </c>
      <c r="CH49" s="1" t="s">
        <v>18</v>
      </c>
      <c r="CI49" s="1" t="s">
        <v>18</v>
      </c>
      <c r="CJ49" s="1" t="s">
        <v>18</v>
      </c>
      <c r="CK49" s="1" t="s">
        <v>18</v>
      </c>
      <c r="CL49" s="1" t="s">
        <v>18</v>
      </c>
      <c r="CM49" s="1" t="s">
        <v>18</v>
      </c>
      <c r="CN49" s="1" t="s">
        <v>18</v>
      </c>
      <c r="CO49" s="1" t="s">
        <v>18</v>
      </c>
      <c r="CP49" s="1" t="s">
        <v>18</v>
      </c>
      <c r="CQ49" s="1" t="s">
        <v>18</v>
      </c>
      <c r="CR49" s="1" t="s">
        <v>18</v>
      </c>
      <c r="CS49" s="1" t="s">
        <v>18</v>
      </c>
      <c r="CT49" s="1" t="s">
        <v>18</v>
      </c>
      <c r="CU49" s="1" t="s">
        <v>18</v>
      </c>
      <c r="CV49" s="1" t="s">
        <v>18</v>
      </c>
      <c r="CW49" s="1" t="s">
        <v>18</v>
      </c>
      <c r="CX49" s="1" t="s">
        <v>18</v>
      </c>
      <c r="CY49" s="1" t="s">
        <v>18</v>
      </c>
      <c r="CZ49" s="1" t="s">
        <v>18</v>
      </c>
      <c r="DA49" s="1" t="s">
        <v>18</v>
      </c>
      <c r="DB49" s="1" t="s">
        <v>18</v>
      </c>
      <c r="DC49" s="1" t="s">
        <v>18</v>
      </c>
      <c r="DD49" s="1" t="s">
        <v>18</v>
      </c>
      <c r="DE49" s="1" t="s">
        <v>18</v>
      </c>
      <c r="DF49" s="1" t="s">
        <v>18</v>
      </c>
      <c r="DG49" s="1" t="s">
        <v>18</v>
      </c>
      <c r="DH49" s="1" t="s">
        <v>18</v>
      </c>
      <c r="DI49" s="1" t="s">
        <v>18</v>
      </c>
      <c r="DJ49" s="1" t="s">
        <v>18</v>
      </c>
      <c r="DK49" s="1" t="s">
        <v>18</v>
      </c>
      <c r="DL49" s="1" t="s">
        <v>18</v>
      </c>
      <c r="DM49" s="1" t="s">
        <v>18</v>
      </c>
      <c r="DN49" s="1" t="s">
        <v>18</v>
      </c>
      <c r="DO49" s="1" t="s">
        <v>18</v>
      </c>
      <c r="DP49" s="1" t="s">
        <v>18</v>
      </c>
      <c r="DQ49" s="1" t="s">
        <v>18</v>
      </c>
      <c r="DR49" s="1" t="s">
        <v>18</v>
      </c>
      <c r="DS49" s="1" t="s">
        <v>18</v>
      </c>
      <c r="DT49" s="1" t="s">
        <v>18</v>
      </c>
      <c r="DU49" s="1" t="s">
        <v>18</v>
      </c>
      <c r="DV49" s="1" t="s">
        <v>18</v>
      </c>
      <c r="DW49" s="1" t="s">
        <v>18</v>
      </c>
      <c r="DX49" s="1" t="s">
        <v>18</v>
      </c>
      <c r="DY49" s="1" t="s">
        <v>18</v>
      </c>
      <c r="DZ49" s="1" t="s">
        <v>18</v>
      </c>
      <c r="EA49" s="1" t="s">
        <v>18</v>
      </c>
      <c r="EB49" s="1" t="s">
        <v>18</v>
      </c>
      <c r="EC49" s="1" t="s">
        <v>18</v>
      </c>
      <c r="ED49" s="1" t="s">
        <v>18</v>
      </c>
      <c r="EE49" s="1" t="s">
        <v>18</v>
      </c>
      <c r="EF49" s="1" t="s">
        <v>18</v>
      </c>
      <c r="EG49" s="1" t="s">
        <v>18</v>
      </c>
      <c r="EH49" s="1" t="s">
        <v>18</v>
      </c>
      <c r="EI49" s="1" t="s">
        <v>18</v>
      </c>
      <c r="EJ49" s="1" t="s">
        <v>18</v>
      </c>
      <c r="EK49" s="1" t="s">
        <v>18</v>
      </c>
      <c r="EL49" s="1" t="s">
        <v>18</v>
      </c>
      <c r="EM49" s="1" t="s">
        <v>18</v>
      </c>
      <c r="EN49" s="1" t="s">
        <v>18</v>
      </c>
      <c r="EO49" s="1" t="s">
        <v>18</v>
      </c>
      <c r="EP49" s="1" t="s">
        <v>18</v>
      </c>
      <c r="EQ49" s="1" t="s">
        <v>18</v>
      </c>
      <c r="ER49" s="1" t="s">
        <v>18</v>
      </c>
      <c r="ES49" s="1" t="s">
        <v>18</v>
      </c>
      <c r="ET49" s="1" t="s">
        <v>18</v>
      </c>
      <c r="EU49" s="1" t="s">
        <v>18</v>
      </c>
      <c r="EV49" s="1" t="s">
        <v>18</v>
      </c>
      <c r="EW49" s="1" t="s">
        <v>18</v>
      </c>
      <c r="EX49" s="1" t="s">
        <v>18</v>
      </c>
      <c r="EY49" s="1" t="s">
        <v>18</v>
      </c>
      <c r="EZ49" s="1" t="s">
        <v>18</v>
      </c>
      <c r="FA49" s="1" t="s">
        <v>18</v>
      </c>
      <c r="FB49" s="1" t="s">
        <v>18</v>
      </c>
      <c r="FC49" s="1" t="s">
        <v>18</v>
      </c>
      <c r="FD49" s="1" t="s">
        <v>18</v>
      </c>
      <c r="FE49" s="1" t="s">
        <v>18</v>
      </c>
      <c r="FF49" s="1" t="s">
        <v>18</v>
      </c>
      <c r="FG49" s="1" t="s">
        <v>18</v>
      </c>
      <c r="FH49" s="1" t="s">
        <v>18</v>
      </c>
      <c r="FI49" s="1" t="s">
        <v>18</v>
      </c>
      <c r="GK49" s="1" t="s">
        <v>18</v>
      </c>
      <c r="GP49" s="1" t="s">
        <v>4</v>
      </c>
      <c r="GQ49" s="1" t="s">
        <v>3</v>
      </c>
      <c r="GR49" s="1" t="s">
        <v>7</v>
      </c>
      <c r="GS49" s="1" t="s">
        <v>3</v>
      </c>
      <c r="GT49" s="1" t="s">
        <v>3</v>
      </c>
      <c r="GU49" s="1" t="s">
        <v>3</v>
      </c>
      <c r="GV49" s="1" t="s">
        <v>3</v>
      </c>
      <c r="GW49" s="1" t="s">
        <v>18</v>
      </c>
      <c r="HT49" s="1" t="s">
        <v>18</v>
      </c>
      <c r="IC49" s="1" t="s">
        <v>18</v>
      </c>
      <c r="IG49" s="1" t="s">
        <v>4</v>
      </c>
      <c r="IH49" s="1" t="s">
        <v>18</v>
      </c>
      <c r="II49" s="1" t="s">
        <v>18</v>
      </c>
      <c r="IJ49" s="1" t="s">
        <v>18</v>
      </c>
      <c r="IK49" s="1" t="s">
        <v>18</v>
      </c>
      <c r="IL49" s="1" t="s">
        <v>18</v>
      </c>
      <c r="IM49" s="1" t="s">
        <v>18</v>
      </c>
      <c r="IN49" s="1" t="s">
        <v>18</v>
      </c>
      <c r="IO49" s="1" t="s">
        <v>5</v>
      </c>
      <c r="IP49" s="1" t="s">
        <v>9</v>
      </c>
      <c r="IQ49" s="1" t="s">
        <v>9</v>
      </c>
      <c r="IR49" s="1" t="s">
        <v>9</v>
      </c>
      <c r="IS49" s="1" t="s">
        <v>5</v>
      </c>
      <c r="IT49" s="1" t="s">
        <v>5</v>
      </c>
      <c r="IU49" s="1" t="s">
        <v>9</v>
      </c>
      <c r="IV49" s="1" t="s">
        <v>5</v>
      </c>
      <c r="IW49" s="1" t="s">
        <v>5</v>
      </c>
      <c r="IX49" s="1" t="s">
        <v>5</v>
      </c>
      <c r="IY49" s="1" t="s">
        <v>4</v>
      </c>
      <c r="IZ49" s="1" t="s">
        <v>2</v>
      </c>
      <c r="JA49" s="1" t="s">
        <v>2</v>
      </c>
      <c r="JB49" s="1" t="s">
        <v>1</v>
      </c>
      <c r="JC49" s="1" t="s">
        <v>2</v>
      </c>
      <c r="JD49" s="1" t="s">
        <v>2</v>
      </c>
      <c r="JE49" s="1" t="s">
        <v>1</v>
      </c>
      <c r="JF49" s="1" t="s">
        <v>1</v>
      </c>
      <c r="JG49" s="1" t="s">
        <v>1</v>
      </c>
      <c r="JH49" s="1" t="s">
        <v>2</v>
      </c>
      <c r="JI49" s="1" t="s">
        <v>54</v>
      </c>
      <c r="JJ49" s="1" t="s">
        <v>54</v>
      </c>
      <c r="JK49" s="1" t="s">
        <v>1</v>
      </c>
      <c r="JL49" s="1" t="s">
        <v>1</v>
      </c>
      <c r="JM49" s="1" t="s">
        <v>54</v>
      </c>
      <c r="JN49" s="1" t="s">
        <v>54</v>
      </c>
      <c r="JO49" s="1" t="s">
        <v>2</v>
      </c>
      <c r="JP49" s="1" t="s">
        <v>2</v>
      </c>
      <c r="JQ49" s="1" t="s">
        <v>18</v>
      </c>
      <c r="JV49" s="1" t="s">
        <v>4</v>
      </c>
      <c r="JW49" s="1" t="s">
        <v>3</v>
      </c>
      <c r="JX49" s="1" t="s">
        <v>3</v>
      </c>
      <c r="JY49" s="1" t="s">
        <v>1</v>
      </c>
      <c r="JZ49" s="1" t="s">
        <v>1</v>
      </c>
      <c r="KA49" s="1" t="s">
        <v>18</v>
      </c>
      <c r="KF49" s="1" t="s">
        <v>54</v>
      </c>
      <c r="KG49" s="1" t="s">
        <v>54</v>
      </c>
      <c r="KH49" s="1" t="s">
        <v>1</v>
      </c>
      <c r="KI49" s="1" t="s">
        <v>1</v>
      </c>
      <c r="KJ49" s="1" t="s">
        <v>3</v>
      </c>
      <c r="KK49" s="1" t="s">
        <v>3</v>
      </c>
      <c r="KL49" s="1" t="s">
        <v>18</v>
      </c>
      <c r="KP49" s="1" t="s">
        <v>18</v>
      </c>
    </row>
  </sheetData>
  <autoFilter ref="A2:KT49" xr:uid="{EE788C6A-507D-4C88-9A76-03928237C1BC}"/>
  <phoneticPr fontId="3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164FA-E75B-47A0-95B1-2368A39DE930}">
  <sheetPr codeName="Planilha10"/>
  <dimension ref="A1:I20"/>
  <sheetViews>
    <sheetView zoomScale="40" zoomScaleNormal="40" workbookViewId="0">
      <selection activeCell="AM46" sqref="AM45:AM4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TEXT(Percentuais!GR1,"0")</f>
        <v>QUESTÃO197</v>
      </c>
    </row>
    <row r="2" spans="1:9" x14ac:dyDescent="0.2">
      <c r="A2" s="54" t="str">
        <f>HLOOKUP(A1,Percentuais!$D$1:$KT$2,2,FALSE)</f>
        <v>Avalie o Sistema de Bibliotecas, considerando as seguintes ações e Políticas: [Manutenção do acervo digital]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6.25E-2</v>
      </c>
      <c r="C9" s="45">
        <f>$H9/$I$15</f>
        <v>0.125</v>
      </c>
      <c r="D9" s="45">
        <f>B9+C9</f>
        <v>0.1875</v>
      </c>
      <c r="E9" s="4">
        <f>COUNTIFS(Percentuais!$GR$3:$GR$49,$A9,Percentuais!$A$3:$A$49,$E$8)</f>
        <v>0</v>
      </c>
      <c r="F9" s="4">
        <f>COUNTIFS(Percentuais!$GR$3:$GR$49,$A9,Percentuais!$A$3:$A$49,$F$8)</f>
        <v>0</v>
      </c>
      <c r="G9" s="4">
        <f>COUNTIFS(Percentuais!$GR$3:$GR$49,$A9,Percentuais!$A$3:$A$49,$G$8)</f>
        <v>1</v>
      </c>
      <c r="H9" s="4">
        <f>COUNTIFS(Percentuais!$GR$3:$GR$49,$A9,Percentuais!$A$3:$A$49,$H$8)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0.5625</v>
      </c>
      <c r="C10" s="45">
        <f>$H10/$I$15</f>
        <v>6.25E-2</v>
      </c>
      <c r="D10" s="45">
        <f t="shared" ref="D10:D13" si="1">B10+C10</f>
        <v>0.625</v>
      </c>
      <c r="E10" s="4">
        <f>COUNTIFS(Percentuais!$GR$3:$GR$49,$A10,Percentuais!$A$3:$A$49,$E$8)</f>
        <v>0</v>
      </c>
      <c r="F10" s="4">
        <f>COUNTIFS(Percentuais!$GR$3:$GR$49,$A10,Percentuais!$A$3:$A$49,$F$8)</f>
        <v>0</v>
      </c>
      <c r="G10" s="4">
        <f>COUNTIFS(Percentuais!$GR$3:$GR$49,$A10,Percentuais!$A$3:$A$49,$G$8)</f>
        <v>9</v>
      </c>
      <c r="H10" s="4">
        <f>COUNTIFS(Percentuais!$GR$3:$GR$49,$A10,Percentuais!$A$3:$A$49,$H$8)</f>
        <v>1</v>
      </c>
      <c r="I10" s="19"/>
    </row>
    <row r="11" spans="1:9" x14ac:dyDescent="0.2">
      <c r="A11" s="15" t="s">
        <v>1</v>
      </c>
      <c r="B11" s="45">
        <f t="shared" si="0"/>
        <v>6.25E-2</v>
      </c>
      <c r="C11" s="45">
        <f t="shared" ref="C11:C14" si="2">$H11/$I$15</f>
        <v>0</v>
      </c>
      <c r="D11" s="45">
        <f t="shared" si="1"/>
        <v>6.25E-2</v>
      </c>
      <c r="E11" s="4">
        <f>COUNTIFS(Percentuais!$GR$3:$GR$49,$A11,Percentuais!$A$3:$A$49,$E$8)</f>
        <v>0</v>
      </c>
      <c r="F11" s="4">
        <f>COUNTIFS(Percentuais!$GR$3:$GR$49,$A11,Percentuais!$A$3:$A$49,$F$8)</f>
        <v>0</v>
      </c>
      <c r="G11" s="4">
        <f>COUNTIFS(Percentuais!$GR$3:$GR$49,$A11,Percentuais!$A$3:$A$49,$G$8)</f>
        <v>1</v>
      </c>
      <c r="H11" s="4">
        <f>COUNTIFS(Percentuais!$GR$3:$GR$49,$A11,Percentuais!$A$3:$A$49,$H$8)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6.25E-2</v>
      </c>
      <c r="C12" s="45">
        <f t="shared" si="2"/>
        <v>0</v>
      </c>
      <c r="D12" s="45">
        <f t="shared" si="1"/>
        <v>6.25E-2</v>
      </c>
      <c r="E12" s="4">
        <f>COUNTIFS(Percentuais!$GR$3:$GR$49,$A12,Percentuais!$A$3:$A$49,$E$8)</f>
        <v>0</v>
      </c>
      <c r="F12" s="4">
        <f>COUNTIFS(Percentuais!$GR$3:$GR$49,$A12,Percentuais!$A$3:$A$49,$F$8)</f>
        <v>0</v>
      </c>
      <c r="G12" s="4">
        <f>COUNTIFS(Percentuais!$GR$3:$GR$49,$A12,Percentuais!$A$3:$A$49,$G$8)</f>
        <v>1</v>
      </c>
      <c r="H12" s="4">
        <f>COUNTIFS(Percentuais!$GR$3:$GR$49,$A12,Percentuais!$A$3:$A$49,$H$8)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6.25E-2</v>
      </c>
      <c r="C13" s="45">
        <f t="shared" si="2"/>
        <v>0</v>
      </c>
      <c r="D13" s="45">
        <f t="shared" si="1"/>
        <v>6.25E-2</v>
      </c>
      <c r="E13" s="4">
        <f>COUNTIFS(Percentuais!$GR$3:$GR$49,$A13,Percentuais!$A$3:$A$49,$E$8)</f>
        <v>0</v>
      </c>
      <c r="F13" s="4">
        <f>COUNTIFS(Percentuais!$GR$3:$GR$49,$A13,Percentuais!$A$3:$A$49,$F$8)</f>
        <v>0</v>
      </c>
      <c r="G13" s="4">
        <f>COUNTIFS(Percentuais!$GR$3:$GR$49,$A13,Percentuais!$A$3:$A$49,$G$8)</f>
        <v>1</v>
      </c>
      <c r="H13" s="4">
        <f>COUNTIFS(Percentuais!$GR$3:$GR$49,$A13,Percentuais!$A$3:$A$49,$H$8)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COUNTIFS(Percentuais!$GR$3:$GR$49,$A14,Percentuais!$A$3:$A$49,$E$8)</f>
        <v>0</v>
      </c>
      <c r="F14" s="4">
        <f>COUNTIFS(Percentuais!$GR$3:$GR$49,$A14,Percentuais!$A$3:$A$49,$F$8)</f>
        <v>0</v>
      </c>
      <c r="G14" s="4">
        <f>COUNTIFS(Percentuais!$GR$3:$GR$49,$A14,Percentuais!$A$3:$A$49,$G$8)</f>
        <v>0</v>
      </c>
      <c r="H14" s="4">
        <f>COUNTIFS(Percentuais!$GR$3:$GR$49,$A14,Percentuais!$A$3:$A$49,$H$8)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13</v>
      </c>
      <c r="H15" s="29">
        <f t="shared" si="3"/>
        <v>3</v>
      </c>
      <c r="I15" s="30">
        <f>SUM(E15:H15)</f>
        <v>16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53188-4339-4919-8885-21F6D2A028A5}">
  <sheetPr codeName="Planilha103"/>
  <dimension ref="A1:I20"/>
  <sheetViews>
    <sheetView zoomScale="50" zoomScaleNormal="50" zoomScaleSheetLayoutView="5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TEXT(Percentuais!KK1,"0")</f>
        <v>QUESTÃO294</v>
      </c>
    </row>
    <row r="2" spans="1:9" x14ac:dyDescent="0.2">
      <c r="A2" s="54" t="str">
        <f>HLOOKUP(A1,Percentuais!$D$1:$KT$2,2,FALSE)</f>
        <v>Por favor, avalie o planejamento e a qualidade dos serviços terceirizados: [Manutenção dos ambientes internos e externos]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2.1739130434782608E-2</v>
      </c>
      <c r="C9" s="45">
        <f>$H9/$I$15</f>
        <v>0.10869565217391304</v>
      </c>
      <c r="D9" s="45">
        <f>B9+C9</f>
        <v>0.13043478260869565</v>
      </c>
      <c r="E9" s="4">
        <f>COUNTIFS(Percentuais!$KK$3:$KK$49,$A9,Percentuais!$A$3:$A$49,$E$8)</f>
        <v>0</v>
      </c>
      <c r="F9" s="4">
        <f>COUNTIFS(Percentuais!$KK$3:$KK$49,$A9,Percentuais!$A$3:$A$49,$F$8)</f>
        <v>0</v>
      </c>
      <c r="G9" s="4">
        <f>COUNTIFS(Percentuais!$KK$3:$KK$49,$A9,Percentuais!$A$3:$A$49,$G$8)</f>
        <v>1</v>
      </c>
      <c r="H9" s="4">
        <f>COUNTIFS(Percentuais!$KK$3:$KK$49,$A9,Percentuais!$A$3:$A$49,$H$8)</f>
        <v>5</v>
      </c>
      <c r="I9" s="18"/>
    </row>
    <row r="10" spans="1:9" x14ac:dyDescent="0.2">
      <c r="A10" s="15" t="s">
        <v>3</v>
      </c>
      <c r="B10" s="45">
        <f t="shared" ref="B10:B14" si="0">($G10+$F10+$E10)/$I$15</f>
        <v>0.2391304347826087</v>
      </c>
      <c r="C10" s="45">
        <f t="shared" ref="C10:C14" si="1">$H10/$I$15</f>
        <v>0.17391304347826086</v>
      </c>
      <c r="D10" s="45">
        <f t="shared" ref="D10:D14" si="2">B10+C10</f>
        <v>0.41304347826086957</v>
      </c>
      <c r="E10" s="4">
        <f>COUNTIFS(Percentuais!$KK$3:$KK$49,$A10,Percentuais!$A$3:$A$49,$E$8)</f>
        <v>0</v>
      </c>
      <c r="F10" s="4">
        <f>COUNTIFS(Percentuais!$KK$3:$KK$49,$A10,Percentuais!$A$3:$A$49,$F$8)</f>
        <v>0</v>
      </c>
      <c r="G10" s="4">
        <f>COUNTIFS(Percentuais!$KK$3:$KK$49,$A10,Percentuais!$A$3:$A$49,$G$8)</f>
        <v>11</v>
      </c>
      <c r="H10" s="4">
        <f>COUNTIFS(Percentuais!$KK$3:$KK$49,$A10,Percentuais!$A$3:$A$49,$H$8)</f>
        <v>8</v>
      </c>
      <c r="I10" s="19"/>
    </row>
    <row r="11" spans="1:9" x14ac:dyDescent="0.2">
      <c r="A11" s="15" t="s">
        <v>1</v>
      </c>
      <c r="B11" s="45">
        <f t="shared" si="0"/>
        <v>0.30434782608695654</v>
      </c>
      <c r="C11" s="45">
        <f t="shared" si="1"/>
        <v>6.5217391304347824E-2</v>
      </c>
      <c r="D11" s="45">
        <f t="shared" si="2"/>
        <v>0.36956521739130438</v>
      </c>
      <c r="E11" s="4">
        <f>COUNTIFS(Percentuais!$KK$3:$KK$49,$A11,Percentuais!$A$3:$A$49,$E$8)</f>
        <v>0</v>
      </c>
      <c r="F11" s="4">
        <f>COUNTIFS(Percentuais!$KK$3:$KK$49,$A11,Percentuais!$A$3:$A$49,$F$8)</f>
        <v>0</v>
      </c>
      <c r="G11" s="4">
        <f>COUNTIFS(Percentuais!$KK$3:$KK$49,$A11,Percentuais!$A$3:$A$49,$G$8)</f>
        <v>14</v>
      </c>
      <c r="H11" s="4">
        <f>COUNTIFS(Percentuais!$KK$3:$KK$49,$A11,Percentuais!$A$3:$A$49,$H$8)</f>
        <v>3</v>
      </c>
      <c r="I11" s="20"/>
    </row>
    <row r="12" spans="1:9" x14ac:dyDescent="0.2">
      <c r="A12" s="15" t="s">
        <v>2</v>
      </c>
      <c r="B12" s="45">
        <f t="shared" si="0"/>
        <v>2.1739130434782608E-2</v>
      </c>
      <c r="C12" s="45">
        <f t="shared" si="1"/>
        <v>0</v>
      </c>
      <c r="D12" s="45">
        <f t="shared" si="2"/>
        <v>2.1739130434782608E-2</v>
      </c>
      <c r="E12" s="4">
        <f>COUNTIFS(Percentuais!$KK$3:$KK$49,$A12,Percentuais!$A$3:$A$49,$E$8)</f>
        <v>0</v>
      </c>
      <c r="F12" s="4">
        <f>COUNTIFS(Percentuais!$KK$3:$KK$49,$A12,Percentuais!$A$3:$A$49,$F$8)</f>
        <v>0</v>
      </c>
      <c r="G12" s="4">
        <f>COUNTIFS(Percentuais!$KK$3:$KK$49,$A12,Percentuais!$A$3:$A$49,$G$8)</f>
        <v>1</v>
      </c>
      <c r="H12" s="4">
        <f>COUNTIFS(Percentuais!$KK$3:$KK$49,$A12,Percentuais!$A$3:$A$49,$H$8)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6.5217391304347824E-2</v>
      </c>
      <c r="C13" s="45">
        <f t="shared" si="1"/>
        <v>0</v>
      </c>
      <c r="D13" s="45">
        <f t="shared" si="2"/>
        <v>6.5217391304347824E-2</v>
      </c>
      <c r="E13" s="4">
        <f>COUNTIFS(Percentuais!$KK$3:$KK$49,$A13,Percentuais!$A$3:$A$49,$E$8)</f>
        <v>0</v>
      </c>
      <c r="F13" s="4">
        <f>COUNTIFS(Percentuais!$KK$3:$KK$49,$A13,Percentuais!$A$3:$A$49,$F$8)</f>
        <v>0</v>
      </c>
      <c r="G13" s="4">
        <f>COUNTIFS(Percentuais!$KK$3:$KK$49,$A13,Percentuais!$A$3:$A$49,$G$8)</f>
        <v>3</v>
      </c>
      <c r="H13" s="4">
        <f>COUNTIFS(Percentuais!$KK$3:$KK$49,$A13,Percentuais!$A$3:$A$49,$H$8)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COUNTIFS(Percentuais!$KK$3:$KK$49,$A14,Percentuais!$A$3:$A$49,$E$8)</f>
        <v>0</v>
      </c>
      <c r="F14" s="4">
        <f>COUNTIFS(Percentuais!$KK$3:$KK$49,$A14,Percentuais!$A$3:$A$49,$F$8)</f>
        <v>0</v>
      </c>
      <c r="G14" s="4">
        <f>COUNTIFS(Percentuais!$KK$3:$KK$49,$A14,Percentuais!$A$3:$A$49,$G$8)</f>
        <v>0</v>
      </c>
      <c r="H14" s="4">
        <f>COUNTIFS(Percentuais!$KK$3:$KK$49,$A14,Percentuais!$A$3:$A$49,$H$8)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COUNTIFS(Percentuais!$KJ$3:$KJ$49,$A15,Percentuais!$A$3:$A$49,$F$8)</f>
        <v>0</v>
      </c>
      <c r="G15" s="29">
        <f>SUM(G9:G13)</f>
        <v>30</v>
      </c>
      <c r="H15" s="29">
        <f>SUM(H9:H13)</f>
        <v>16</v>
      </c>
      <c r="I15" s="30">
        <f>SUM(E15:H15)</f>
        <v>46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8531-8BB7-4B7B-8E02-A8EF017A5EC7}">
  <sheetPr codeName="Planilha104"/>
  <dimension ref="A1:I16"/>
  <sheetViews>
    <sheetView zoomScale="50" zoomScaleNormal="50" zoomScaleSheetLayoutView="50" workbookViewId="0">
      <selection activeCell="AJ37" sqref="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TEXT(Percentuais!KL1,"0")</f>
        <v>QUESTÃO295</v>
      </c>
    </row>
    <row r="2" spans="1:9" x14ac:dyDescent="0.2">
      <c r="A2" s="54" t="str">
        <f>HLOOKUP(A1,Percentuais!$D$1:$KT$2,2,FALSE)</f>
        <v>Para avaliar o planejamento e as ações que visam à  modernização das salas de aula, escolha a opção SIM; para prosseguir, escolha a opção Não: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4</v>
      </c>
      <c r="B9" s="45">
        <f>($G9+$F9+$E9)/$I$11</f>
        <v>0.44680851063829785</v>
      </c>
      <c r="C9" s="45">
        <f>$H9/$I$11</f>
        <v>0.1702127659574468</v>
      </c>
      <c r="D9" s="45">
        <f>B9+C9</f>
        <v>0.61702127659574468</v>
      </c>
      <c r="E9" s="4">
        <f>COUNTIFS(Percentuais!$KL$3:$KL$49,$A9,Percentuais!$A$3:$A$49,$E$8)</f>
        <v>0</v>
      </c>
      <c r="F9" s="4">
        <f>COUNTIFS(Percentuais!$KL$3:$KL$49,$A9,Percentuais!$A$3:$A$49,$F$8)</f>
        <v>0</v>
      </c>
      <c r="G9" s="4">
        <f>COUNTIFS(Percentuais!$KL$3:$KL$49,$A9,Percentuais!$A$3:$A$49,$G$8)</f>
        <v>21</v>
      </c>
      <c r="H9" s="4">
        <f>COUNTIFS(Percentuais!$KL$3:$KL$49,$A9,Percentuais!$A$3:$A$49,$H$8)</f>
        <v>8</v>
      </c>
      <c r="I9" s="18"/>
    </row>
    <row r="10" spans="1:9" x14ac:dyDescent="0.2">
      <c r="A10" s="15" t="s">
        <v>18</v>
      </c>
      <c r="B10" s="45">
        <f>($G10+$F10+$E10)/$I$11</f>
        <v>0.19148936170212766</v>
      </c>
      <c r="C10" s="45">
        <f>$H10/$I$11</f>
        <v>0.19148936170212766</v>
      </c>
      <c r="D10" s="45">
        <f t="shared" ref="D10" si="0">B10+C10</f>
        <v>0.38297872340425532</v>
      </c>
      <c r="E10" s="4">
        <f>COUNTIFS(Percentuais!$KL$3:$KL$49,$A10,Percentuais!$A$3:$A$49,$E$8)</f>
        <v>0</v>
      </c>
      <c r="F10" s="4">
        <f>COUNTIFS(Percentuais!$KL$3:$KL$49,$A10,Percentuais!$A$3:$A$49,$F$8)</f>
        <v>0</v>
      </c>
      <c r="G10" s="4">
        <f>COUNTIFS(Percentuais!$KL$3:$KL$49,$A10,Percentuais!$A$3:$A$49,$G$8)</f>
        <v>9</v>
      </c>
      <c r="H10" s="4">
        <f>COUNTIFS(Percentuais!$KL$3:$KL$49,$A10,Percentuais!$A$3:$A$49,$H$8)</f>
        <v>9</v>
      </c>
      <c r="I10" s="19"/>
    </row>
    <row r="11" spans="1:9" x14ac:dyDescent="0.2">
      <c r="A11" s="6"/>
      <c r="B11" s="6"/>
      <c r="C11" s="6"/>
      <c r="D11" s="6"/>
      <c r="E11" s="29">
        <f>SUM(E9:E10)</f>
        <v>0</v>
      </c>
      <c r="F11" s="4">
        <f>COUNTIFS(Percentuais!$KJ$3:$KJ$49,$A11,Percentuais!$A$3:$A$49,$F$8)</f>
        <v>0</v>
      </c>
      <c r="G11" s="29">
        <f>SUM(G9:G10)</f>
        <v>30</v>
      </c>
      <c r="H11" s="29">
        <f>SUM(H9:H10)</f>
        <v>17</v>
      </c>
      <c r="I11" s="30">
        <f>SUM(E11:H11)</f>
        <v>47</v>
      </c>
    </row>
    <row r="12" spans="1:9" x14ac:dyDescent="0.2">
      <c r="A12" s="5"/>
      <c r="B12" s="6"/>
      <c r="C12" s="6"/>
      <c r="D12" s="6"/>
      <c r="E12" s="6"/>
    </row>
    <row r="13" spans="1:9" x14ac:dyDescent="0.2">
      <c r="A13" s="7"/>
      <c r="B13" s="6"/>
      <c r="C13" s="6"/>
      <c r="D13" s="6"/>
      <c r="E13" s="6"/>
    </row>
    <row r="14" spans="1:9" x14ac:dyDescent="0.2">
      <c r="A14" s="7"/>
      <c r="B14" s="6"/>
      <c r="C14" s="6"/>
      <c r="D14" s="6"/>
      <c r="E14" s="6"/>
    </row>
    <row r="15" spans="1:9" x14ac:dyDescent="0.2">
      <c r="A15" s="6"/>
      <c r="B15" s="6"/>
      <c r="C15" s="6"/>
      <c r="D15" s="6"/>
      <c r="E15" s="6"/>
    </row>
    <row r="16" spans="1:9" x14ac:dyDescent="0.2">
      <c r="A16" s="6"/>
      <c r="B16" s="6"/>
      <c r="C16" s="6"/>
      <c r="D16" s="6"/>
      <c r="E16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1" formula="1"/>
  </ignoredErrors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07DFA-6C00-4FA6-97FA-9CD73427A29A}">
  <sheetPr codeName="Planilha105"/>
  <dimension ref="A1:I20"/>
  <sheetViews>
    <sheetView zoomScale="60" zoomScaleNormal="60" zoomScaleSheetLayoutView="50" workbookViewId="0">
      <selection activeCell="H35" sqref="H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TEXT(Percentuais!KM1,"0")</f>
        <v>QUESTÃO296</v>
      </c>
    </row>
    <row r="2" spans="1:9" x14ac:dyDescent="0.2">
      <c r="A2" s="54" t="str">
        <f>HLOOKUP(A1,Percentuais!$D$1:$KT$2,2,FALSE)</f>
        <v>Avalie as salas de aula, considerando as seguintes proposições: [ações de adequação e de modernização dos espaços físicos]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3.4482758620689655E-2</v>
      </c>
      <c r="C9" s="45">
        <f>$H9/$I$15</f>
        <v>3.4482758620689655E-2</v>
      </c>
      <c r="D9" s="45">
        <f>B9+C9</f>
        <v>6.8965517241379309E-2</v>
      </c>
      <c r="E9" s="4">
        <f>COUNTIFS(Percentuais!$KM$3:$KM$49,$A9,Percentuais!$A$3:$A$49,$E$8)</f>
        <v>0</v>
      </c>
      <c r="F9" s="4">
        <f>COUNTIFS(Percentuais!$KM$3:$KM$49,$A9,Percentuais!$A$3:$A$49,$F$8)</f>
        <v>0</v>
      </c>
      <c r="G9" s="4">
        <f>COUNTIFS(Percentuais!$KM$3:$KM$49,$A9,Percentuais!$A$3:$A$49,$G$8)</f>
        <v>1</v>
      </c>
      <c r="H9" s="4">
        <f>COUNTIFS(Percentuais!$KM$3:$KM$49,$A9,Percentuais!$A$3:$A$49,$H$8)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0.13793103448275862</v>
      </c>
      <c r="C10" s="45">
        <f t="shared" ref="C10:C14" si="1">$H10/$I$15</f>
        <v>0.10344827586206896</v>
      </c>
      <c r="D10" s="45">
        <f t="shared" ref="D10:D14" si="2">B10+C10</f>
        <v>0.24137931034482757</v>
      </c>
      <c r="E10" s="4">
        <f>COUNTIFS(Percentuais!$KM$3:$KM$49,$A10,Percentuais!$A$3:$A$49,$E$8)</f>
        <v>0</v>
      </c>
      <c r="F10" s="4">
        <f>COUNTIFS(Percentuais!$KM$3:$KM$49,$A10,Percentuais!$A$3:$A$49,$F$8)</f>
        <v>0</v>
      </c>
      <c r="G10" s="4">
        <f>COUNTIFS(Percentuais!$KM$3:$KM$49,$A10,Percentuais!$A$3:$A$49,$G$8)</f>
        <v>4</v>
      </c>
      <c r="H10" s="4">
        <f>COUNTIFS(Percentuais!$KM$3:$KM$49,$A10,Percentuais!$A$3:$A$49,$H$8)</f>
        <v>3</v>
      </c>
      <c r="I10" s="19"/>
    </row>
    <row r="11" spans="1:9" x14ac:dyDescent="0.2">
      <c r="A11" s="15" t="s">
        <v>1</v>
      </c>
      <c r="B11" s="45">
        <f t="shared" si="0"/>
        <v>0.34482758620689657</v>
      </c>
      <c r="C11" s="45">
        <f t="shared" si="1"/>
        <v>3.4482758620689655E-2</v>
      </c>
      <c r="D11" s="45">
        <f t="shared" si="2"/>
        <v>0.37931034482758624</v>
      </c>
      <c r="E11" s="4">
        <f>COUNTIFS(Percentuais!$KM$3:$KM$49,$A11,Percentuais!$A$3:$A$49,$E$8)</f>
        <v>0</v>
      </c>
      <c r="F11" s="4">
        <f>COUNTIFS(Percentuais!$KM$3:$KM$49,$A11,Percentuais!$A$3:$A$49,$F$8)</f>
        <v>0</v>
      </c>
      <c r="G11" s="4">
        <f>COUNTIFS(Percentuais!$KM$3:$KM$49,$A11,Percentuais!$A$3:$A$49,$G$8)</f>
        <v>10</v>
      </c>
      <c r="H11" s="4">
        <f>COUNTIFS(Percentuais!$KM$3:$KM$49,$A11,Percentuais!$A$3:$A$49,$H$8)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0.10344827586206896</v>
      </c>
      <c r="C12" s="45">
        <f t="shared" si="1"/>
        <v>6.8965517241379309E-2</v>
      </c>
      <c r="D12" s="45">
        <f t="shared" si="2"/>
        <v>0.17241379310344829</v>
      </c>
      <c r="E12" s="4">
        <f>COUNTIFS(Percentuais!$KM$3:$KM$49,$A12,Percentuais!$A$3:$A$49,$E$8)</f>
        <v>0</v>
      </c>
      <c r="F12" s="4">
        <f>COUNTIFS(Percentuais!$KM$3:$KM$49,$A12,Percentuais!$A$3:$A$49,$F$8)</f>
        <v>0</v>
      </c>
      <c r="G12" s="4">
        <f>COUNTIFS(Percentuais!$KM$3:$KM$49,$A12,Percentuais!$A$3:$A$49,$G$8)</f>
        <v>3</v>
      </c>
      <c r="H12" s="4">
        <f>COUNTIFS(Percentuais!$KM$3:$KM$49,$A12,Percentuais!$A$3:$A$49,$H$8)</f>
        <v>2</v>
      </c>
      <c r="I12" s="17"/>
    </row>
    <row r="13" spans="1:9" x14ac:dyDescent="0.2">
      <c r="A13" s="15" t="s">
        <v>52</v>
      </c>
      <c r="B13" s="45">
        <f t="shared" si="0"/>
        <v>0.10344827586206896</v>
      </c>
      <c r="C13" s="45">
        <f t="shared" si="1"/>
        <v>3.4482758620689655E-2</v>
      </c>
      <c r="D13" s="45">
        <f t="shared" si="2"/>
        <v>0.13793103448275862</v>
      </c>
      <c r="E13" s="4">
        <f>COUNTIFS(Percentuais!$KM$3:$KM$49,$A13,Percentuais!$A$3:$A$49,$E$8)</f>
        <v>0</v>
      </c>
      <c r="F13" s="4">
        <f>COUNTIFS(Percentuais!$KM$3:$KM$49,$A13,Percentuais!$A$3:$A$49,$F$8)</f>
        <v>0</v>
      </c>
      <c r="G13" s="4">
        <f>COUNTIFS(Percentuais!$KM$3:$KM$49,$A13,Percentuais!$A$3:$A$49,$G$8)</f>
        <v>3</v>
      </c>
      <c r="H13" s="4">
        <f>COUNTIFS(Percentuais!$KM$3:$KM$49,$A13,Percentuais!$A$3:$A$49,$H$8)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COUNTIFS(Percentuais!$KM$3:$KM$49,$A14,Percentuais!$A$3:$A$49,$E$8)</f>
        <v>0</v>
      </c>
      <c r="F14" s="4">
        <f>COUNTIFS(Percentuais!$KM$3:$KM$49,$A14,Percentuais!$A$3:$A$49,$F$8)</f>
        <v>0</v>
      </c>
      <c r="G14" s="4">
        <f>COUNTIFS(Percentuais!$KM$3:$KM$49,$A14,Percentuais!$A$3:$A$49,$G$8)</f>
        <v>0</v>
      </c>
      <c r="H14" s="4">
        <f>COUNTIFS(Percentuais!$KM$3:$KM$49,$A14,Percentuais!$A$3:$A$49,$H$8)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COUNTIFS(Percentuais!$KJ$3:$KJ$49,$A15,Percentuais!$A$3:$A$49,$F$8)</f>
        <v>0</v>
      </c>
      <c r="G15" s="29">
        <f>SUM(G9:G13)</f>
        <v>21</v>
      </c>
      <c r="H15" s="29">
        <f>SUM(H9:H13)</f>
        <v>8</v>
      </c>
      <c r="I15" s="30">
        <f>SUM(E15:H15)</f>
        <v>29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F4D69-0564-4A4D-A588-54815CD1ACC6}">
  <sheetPr codeName="Planilha106"/>
  <dimension ref="A1:I20"/>
  <sheetViews>
    <sheetView zoomScale="50" zoomScaleNormal="50" zoomScaleSheetLayoutView="50" workbookViewId="0">
      <selection activeCell="AG40" sqref="AG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TEXT(Percentuais!KN1,"0")</f>
        <v>QUESTÃO297</v>
      </c>
    </row>
    <row r="2" spans="1:9" x14ac:dyDescent="0.2">
      <c r="A2" s="54" t="str">
        <f>HLOOKUP(A1,Percentuais!$D$1:$KT$2,2,FALSE)</f>
        <v>Avalie as salas de aula, considerando as seguintes proposições: [ações de adequação e de modernização de mobiliários]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3.4482758620689655E-2</v>
      </c>
      <c r="D9" s="45">
        <f>B9+C9</f>
        <v>3.4482758620689655E-2</v>
      </c>
      <c r="E9" s="4">
        <f>COUNTIFS(Percentuais!$KN$3:$KN$49,$A9,Percentuais!$A$3:$A$49,$E$8)</f>
        <v>0</v>
      </c>
      <c r="F9" s="4">
        <f>COUNTIFS(Percentuais!$KN$3:$KN$49,$A9,Percentuais!$A$3:$A$49,$F$8)</f>
        <v>0</v>
      </c>
      <c r="G9" s="4">
        <f>COUNTIFS(Percentuais!$KN$3:$KN$49,$A9,Percentuais!$A$3:$A$49,$G$8)</f>
        <v>0</v>
      </c>
      <c r="H9" s="4">
        <f>COUNTIFS(Percentuais!$KN$3:$KN$49,$A9,Percentuais!$A$3:$A$49,$H$8)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0.17241379310344829</v>
      </c>
      <c r="C10" s="45">
        <f t="shared" ref="C10:C14" si="1">$H10/$I$15</f>
        <v>6.8965517241379309E-2</v>
      </c>
      <c r="D10" s="45">
        <f t="shared" ref="D10:D14" si="2">B10+C10</f>
        <v>0.2413793103448276</v>
      </c>
      <c r="E10" s="4">
        <f>COUNTIFS(Percentuais!$KN$3:$KN$49,$A10,Percentuais!$A$3:$A$49,$E$8)</f>
        <v>0</v>
      </c>
      <c r="F10" s="4">
        <f>COUNTIFS(Percentuais!$KN$3:$KN$49,$A10,Percentuais!$A$3:$A$49,$F$8)</f>
        <v>0</v>
      </c>
      <c r="G10" s="4">
        <f>COUNTIFS(Percentuais!$KN$3:$KN$49,$A10,Percentuais!$A$3:$A$49,$G$8)</f>
        <v>5</v>
      </c>
      <c r="H10" s="4">
        <f>COUNTIFS(Percentuais!$KN$3:$KN$49,$A10,Percentuais!$A$3:$A$49,$H$8)</f>
        <v>2</v>
      </c>
      <c r="I10" s="19"/>
    </row>
    <row r="11" spans="1:9" x14ac:dyDescent="0.2">
      <c r="A11" s="15" t="s">
        <v>1</v>
      </c>
      <c r="B11" s="45">
        <f t="shared" si="0"/>
        <v>0.31034482758620691</v>
      </c>
      <c r="C11" s="45">
        <f t="shared" si="1"/>
        <v>0.10344827586206896</v>
      </c>
      <c r="D11" s="45">
        <f t="shared" si="2"/>
        <v>0.41379310344827586</v>
      </c>
      <c r="E11" s="4">
        <f>COUNTIFS(Percentuais!$KN$3:$KN$49,$A11,Percentuais!$A$3:$A$49,$E$8)</f>
        <v>0</v>
      </c>
      <c r="F11" s="4">
        <f>COUNTIFS(Percentuais!$KN$3:$KN$49,$A11,Percentuais!$A$3:$A$49,$F$8)</f>
        <v>0</v>
      </c>
      <c r="G11" s="4">
        <f>COUNTIFS(Percentuais!$KN$3:$KN$49,$A11,Percentuais!$A$3:$A$49,$G$8)</f>
        <v>9</v>
      </c>
      <c r="H11" s="4">
        <f>COUNTIFS(Percentuais!$KN$3:$KN$49,$A11,Percentuais!$A$3:$A$49,$H$8)</f>
        <v>3</v>
      </c>
      <c r="I11" s="20"/>
    </row>
    <row r="12" spans="1:9" x14ac:dyDescent="0.2">
      <c r="A12" s="15" t="s">
        <v>2</v>
      </c>
      <c r="B12" s="45">
        <f t="shared" si="0"/>
        <v>0.13793103448275862</v>
      </c>
      <c r="C12" s="45">
        <f t="shared" si="1"/>
        <v>3.4482758620689655E-2</v>
      </c>
      <c r="D12" s="45">
        <f t="shared" si="2"/>
        <v>0.17241379310344829</v>
      </c>
      <c r="E12" s="4">
        <f>COUNTIFS(Percentuais!$KN$3:$KN$49,$A12,Percentuais!$A$3:$A$49,$E$8)</f>
        <v>0</v>
      </c>
      <c r="F12" s="4">
        <f>COUNTIFS(Percentuais!$KN$3:$KN$49,$A12,Percentuais!$A$3:$A$49,$F$8)</f>
        <v>0</v>
      </c>
      <c r="G12" s="4">
        <f>COUNTIFS(Percentuais!$KN$3:$KN$49,$A12,Percentuais!$A$3:$A$49,$G$8)</f>
        <v>4</v>
      </c>
      <c r="H12" s="4">
        <f>COUNTIFS(Percentuais!$KN$3:$KN$49,$A12,Percentuais!$A$3:$A$49,$H$8)</f>
        <v>1</v>
      </c>
      <c r="I12" s="17"/>
    </row>
    <row r="13" spans="1:9" x14ac:dyDescent="0.2">
      <c r="A13" s="15" t="s">
        <v>52</v>
      </c>
      <c r="B13" s="45">
        <f t="shared" si="0"/>
        <v>0.10344827586206896</v>
      </c>
      <c r="C13" s="45">
        <f t="shared" si="1"/>
        <v>3.4482758620689655E-2</v>
      </c>
      <c r="D13" s="45">
        <f t="shared" si="2"/>
        <v>0.13793103448275862</v>
      </c>
      <c r="E13" s="4">
        <f>COUNTIFS(Percentuais!$KN$3:$KN$49,$A13,Percentuais!$A$3:$A$49,$E$8)</f>
        <v>0</v>
      </c>
      <c r="F13" s="4">
        <f>COUNTIFS(Percentuais!$KN$3:$KN$49,$A13,Percentuais!$A$3:$A$49,$F$8)</f>
        <v>0</v>
      </c>
      <c r="G13" s="4">
        <f>COUNTIFS(Percentuais!$KN$3:$KN$49,$A13,Percentuais!$A$3:$A$49,$G$8)</f>
        <v>3</v>
      </c>
      <c r="H13" s="4">
        <f>COUNTIFS(Percentuais!$KN$3:$KN$49,$A13,Percentuais!$A$3:$A$49,$H$8)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COUNTIFS(Percentuais!$KN$3:$KN$49,$A14,Percentuais!$A$3:$A$49,$E$8)</f>
        <v>0</v>
      </c>
      <c r="F14" s="4">
        <f>COUNTIFS(Percentuais!$KN$3:$KN$49,$A14,Percentuais!$A$3:$A$49,$F$8)</f>
        <v>0</v>
      </c>
      <c r="G14" s="4">
        <f>COUNTIFS(Percentuais!$KN$3:$KN$49,$A14,Percentuais!$A$3:$A$49,$G$8)</f>
        <v>0</v>
      </c>
      <c r="H14" s="4">
        <f>COUNTIFS(Percentuais!$KN$3:$KN$49,$A14,Percentuais!$A$3:$A$49,$H$8)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COUNTIFS(Percentuais!$KJ$3:$KJ$49,$A15,Percentuais!$A$3:$A$49,$F$8)</f>
        <v>0</v>
      </c>
      <c r="G15" s="29">
        <f>SUM(G9:G13)</f>
        <v>21</v>
      </c>
      <c r="H15" s="29">
        <f>SUM(H9:H13)</f>
        <v>8</v>
      </c>
      <c r="I15" s="30">
        <f>SUM(E15:H15)</f>
        <v>29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C2072-EF33-4B54-8EA1-AE6FA4E06E2A}">
  <sheetPr codeName="Planilha107"/>
  <dimension ref="A1:I20"/>
  <sheetViews>
    <sheetView zoomScale="60" zoomScaleNormal="60" zoomScaleSheetLayoutView="50" workbookViewId="0">
      <selection activeCell="H37" sqref="H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TEXT(Percentuais!KO1,"0")</f>
        <v>QUESTÃO298</v>
      </c>
    </row>
    <row r="2" spans="1:9" x14ac:dyDescent="0.2">
      <c r="A2" s="54" t="str">
        <f>HLOOKUP(A1,Percentuais!$D$1:$KT$2,2,FALSE)</f>
        <v>Avalie as salas de aula, considerando as seguintes proposições: [ações de modernização e de instalação de equipamentos]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3.4482758620689655E-2</v>
      </c>
      <c r="C9" s="45">
        <f>$H9/$I$15</f>
        <v>6.8965517241379309E-2</v>
      </c>
      <c r="D9" s="45">
        <f>B9+C9</f>
        <v>0.10344827586206896</v>
      </c>
      <c r="E9" s="4">
        <f>COUNTIFS(Percentuais!$KO$3:$KO$49,$A9,Percentuais!$A$3:$A$49,$E$8)</f>
        <v>0</v>
      </c>
      <c r="F9" s="4">
        <f>COUNTIFS(Percentuais!$KO$3:$KO$49,$A9,Percentuais!$A$3:$A$49,$F$8)</f>
        <v>0</v>
      </c>
      <c r="G9" s="4">
        <f>COUNTIFS(Percentuais!$KO$3:$KO$49,$A9,Percentuais!$A$3:$A$49,$G$8)</f>
        <v>1</v>
      </c>
      <c r="H9" s="4">
        <f>COUNTIFS(Percentuais!$KO$3:$KO$49,$A9,Percentuais!$A$3:$A$49,$H$8)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0.2413793103448276</v>
      </c>
      <c r="C10" s="45">
        <f t="shared" ref="C10:C14" si="1">$H10/$I$15</f>
        <v>6.8965517241379309E-2</v>
      </c>
      <c r="D10" s="45">
        <f t="shared" ref="D10:D14" si="2">B10+C10</f>
        <v>0.31034482758620691</v>
      </c>
      <c r="E10" s="4">
        <f>COUNTIFS(Percentuais!$KO$3:$KO$49,$A10,Percentuais!$A$3:$A$49,$E$8)</f>
        <v>0</v>
      </c>
      <c r="F10" s="4">
        <f>COUNTIFS(Percentuais!$KO$3:$KO$49,$A10,Percentuais!$A$3:$A$49,$F$8)</f>
        <v>0</v>
      </c>
      <c r="G10" s="4">
        <f>COUNTIFS(Percentuais!$KO$3:$KO$49,$A10,Percentuais!$A$3:$A$49,$G$8)</f>
        <v>7</v>
      </c>
      <c r="H10" s="4">
        <f>COUNTIFS(Percentuais!$KO$3:$KO$49,$A10,Percentuais!$A$3:$A$49,$H$8)</f>
        <v>2</v>
      </c>
      <c r="I10" s="19"/>
    </row>
    <row r="11" spans="1:9" x14ac:dyDescent="0.2">
      <c r="A11" s="15" t="s">
        <v>1</v>
      </c>
      <c r="B11" s="45">
        <f t="shared" si="0"/>
        <v>0.27586206896551724</v>
      </c>
      <c r="C11" s="45">
        <f t="shared" si="1"/>
        <v>6.8965517241379309E-2</v>
      </c>
      <c r="D11" s="45">
        <f t="shared" si="2"/>
        <v>0.34482758620689657</v>
      </c>
      <c r="E11" s="4">
        <f>COUNTIFS(Percentuais!$KO$3:$KO$49,$A11,Percentuais!$A$3:$A$49,$E$8)</f>
        <v>0</v>
      </c>
      <c r="F11" s="4">
        <f>COUNTIFS(Percentuais!$KO$3:$KO$49,$A11,Percentuais!$A$3:$A$49,$F$8)</f>
        <v>0</v>
      </c>
      <c r="G11" s="4">
        <f>COUNTIFS(Percentuais!$KO$3:$KO$49,$A11,Percentuais!$A$3:$A$49,$G$8)</f>
        <v>8</v>
      </c>
      <c r="H11" s="4">
        <f>COUNTIFS(Percentuais!$KO$3:$KO$49,$A11,Percentuais!$A$3:$A$49,$H$8)</f>
        <v>2</v>
      </c>
      <c r="I11" s="20"/>
    </row>
    <row r="12" spans="1:9" x14ac:dyDescent="0.2">
      <c r="A12" s="15" t="s">
        <v>2</v>
      </c>
      <c r="B12" s="45">
        <f t="shared" si="0"/>
        <v>0.10344827586206896</v>
      </c>
      <c r="C12" s="45">
        <f t="shared" si="1"/>
        <v>3.4482758620689655E-2</v>
      </c>
      <c r="D12" s="45">
        <f t="shared" si="2"/>
        <v>0.13793103448275862</v>
      </c>
      <c r="E12" s="4">
        <f>COUNTIFS(Percentuais!$KO$3:$KO$49,$A12,Percentuais!$A$3:$A$49,$E$8)</f>
        <v>0</v>
      </c>
      <c r="F12" s="4">
        <f>COUNTIFS(Percentuais!$KO$3:$KO$49,$A12,Percentuais!$A$3:$A$49,$F$8)</f>
        <v>0</v>
      </c>
      <c r="G12" s="4">
        <f>COUNTIFS(Percentuais!$KO$3:$KO$49,$A12,Percentuais!$A$3:$A$49,$G$8)</f>
        <v>3</v>
      </c>
      <c r="H12" s="4">
        <f>COUNTIFS(Percentuais!$KO$3:$KO$49,$A12,Percentuais!$A$3:$A$49,$H$8)</f>
        <v>1</v>
      </c>
      <c r="I12" s="17"/>
    </row>
    <row r="13" spans="1:9" x14ac:dyDescent="0.2">
      <c r="A13" s="15" t="s">
        <v>52</v>
      </c>
      <c r="B13" s="45">
        <f t="shared" si="0"/>
        <v>6.8965517241379309E-2</v>
      </c>
      <c r="C13" s="45">
        <f t="shared" si="1"/>
        <v>3.4482758620689655E-2</v>
      </c>
      <c r="D13" s="45">
        <f t="shared" si="2"/>
        <v>0.10344827586206896</v>
      </c>
      <c r="E13" s="4">
        <f>COUNTIFS(Percentuais!$KO$3:$KO$49,$A13,Percentuais!$A$3:$A$49,$E$8)</f>
        <v>0</v>
      </c>
      <c r="F13" s="4">
        <f>COUNTIFS(Percentuais!$KO$3:$KO$49,$A13,Percentuais!$A$3:$A$49,$F$8)</f>
        <v>0</v>
      </c>
      <c r="G13" s="4">
        <f>COUNTIFS(Percentuais!$KO$3:$KO$49,$A13,Percentuais!$A$3:$A$49,$G$8)</f>
        <v>2</v>
      </c>
      <c r="H13" s="4">
        <f>COUNTIFS(Percentuais!$KO$3:$KO$49,$A13,Percentuais!$A$3:$A$49,$H$8)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COUNTIFS(Percentuais!$KO$3:$KO$49,$A14,Percentuais!$A$3:$A$49,$E$8)</f>
        <v>0</v>
      </c>
      <c r="F14" s="4">
        <f>COUNTIFS(Percentuais!$KO$3:$KO$49,$A14,Percentuais!$A$3:$A$49,$F$8)</f>
        <v>0</v>
      </c>
      <c r="G14" s="4">
        <f>COUNTIFS(Percentuais!$KO$3:$KO$49,$A14,Percentuais!$A$3:$A$49,$G$8)</f>
        <v>0</v>
      </c>
      <c r="H14" s="4">
        <f>COUNTIFS(Percentuais!$KO$3:$KO$49,$A14,Percentuais!$A$3:$A$49,$H$8)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COUNTIFS(Percentuais!$KJ$3:$KJ$49,$A15,Percentuais!$A$3:$A$49,$F$8)</f>
        <v>0</v>
      </c>
      <c r="G15" s="29">
        <f>SUM(G9:G13)</f>
        <v>21</v>
      </c>
      <c r="H15" s="29">
        <f>SUM(H9:H13)</f>
        <v>8</v>
      </c>
      <c r="I15" s="30">
        <f>SUM(E15:H15)</f>
        <v>29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13FE6-9190-48E3-A15A-8C674D2CCD16}">
  <sheetPr codeName="Planilha108"/>
  <dimension ref="A1:I16"/>
  <sheetViews>
    <sheetView zoomScale="50" zoomScaleNormal="50" zoomScaleSheetLayoutView="50" workbookViewId="0">
      <selection activeCell="AJ36" sqref="AJ36: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TEXT(Percentuais!KP1,"0")</f>
        <v>QUESTÃO299</v>
      </c>
    </row>
    <row r="2" spans="1:9" x14ac:dyDescent="0.2">
      <c r="A2" s="54" t="str">
        <f>HLOOKUP(A1,Percentuais!$D$1:$KT$2,2,FALSE)</f>
        <v>Você conhece os Núcleos de Tecnologias Educacionais (NTE)?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4</v>
      </c>
      <c r="B9" s="45">
        <f>($G9+$F9+$E9)/$I$11</f>
        <v>0</v>
      </c>
      <c r="C9" s="45">
        <f>$H9/$I$11</f>
        <v>2.1276595744680851E-2</v>
      </c>
      <c r="D9" s="45">
        <f>B9+C9</f>
        <v>2.1276595744680851E-2</v>
      </c>
      <c r="E9" s="4">
        <f>COUNTIFS(Percentuais!$KP$3:$KP$49,$A9,Percentuais!$A$3:$A$49,$E$8)</f>
        <v>0</v>
      </c>
      <c r="F9" s="4">
        <f>COUNTIFS(Percentuais!$KP$3:$KP$49,$A9,Percentuais!$A$3:$A$49,$F$8)</f>
        <v>0</v>
      </c>
      <c r="G9" s="4">
        <f>COUNTIFS(Percentuais!$KP$3:$KP$49,$A9,Percentuais!$A$3:$A$49,$G$8)</f>
        <v>0</v>
      </c>
      <c r="H9" s="4">
        <f>COUNTIFS(Percentuais!$KP$3:$KP$49,$A9,Percentuais!$A$3:$A$49,$H$8)</f>
        <v>1</v>
      </c>
      <c r="I9" s="18"/>
    </row>
    <row r="10" spans="1:9" x14ac:dyDescent="0.2">
      <c r="A10" s="15" t="s">
        <v>18</v>
      </c>
      <c r="B10" s="45">
        <f>($G10+$F10+$E10)/$I$11</f>
        <v>0.63829787234042556</v>
      </c>
      <c r="C10" s="45">
        <f>$H10/$I$11</f>
        <v>0.34042553191489361</v>
      </c>
      <c r="D10" s="45">
        <f t="shared" ref="D10" si="0">B10+C10</f>
        <v>0.97872340425531923</v>
      </c>
      <c r="E10" s="4">
        <f>COUNTIFS(Percentuais!$KP$3:$KP$49,$A10,Percentuais!$A$3:$A$49,$E$8)</f>
        <v>0</v>
      </c>
      <c r="F10" s="4">
        <f>COUNTIFS(Percentuais!$KP$3:$KP$49,$A10,Percentuais!$A$3:$A$49,$F$8)</f>
        <v>0</v>
      </c>
      <c r="G10" s="4">
        <f>COUNTIFS(Percentuais!$KP$3:$KP$49,$A10,Percentuais!$A$3:$A$49,$G$8)</f>
        <v>30</v>
      </c>
      <c r="H10" s="4">
        <f>COUNTIFS(Percentuais!$KP$3:$KP$49,$A10,Percentuais!$A$3:$A$49,$H$8)</f>
        <v>16</v>
      </c>
      <c r="I10" s="19"/>
    </row>
    <row r="11" spans="1:9" x14ac:dyDescent="0.2">
      <c r="A11" s="6"/>
      <c r="B11" s="6"/>
      <c r="C11" s="6"/>
      <c r="D11" s="6"/>
      <c r="E11" s="29">
        <f>SUM(E9:E10)</f>
        <v>0</v>
      </c>
      <c r="F11" s="4">
        <f>COUNTIFS(Percentuais!$KJ$3:$KJ$49,$A11,Percentuais!$A$3:$A$49,$F$8)</f>
        <v>0</v>
      </c>
      <c r="G11" s="29">
        <f>SUM(G9:G10)</f>
        <v>30</v>
      </c>
      <c r="H11" s="29">
        <f>SUM(H9:H10)</f>
        <v>17</v>
      </c>
      <c r="I11" s="30">
        <f>SUM(E11:H11)</f>
        <v>47</v>
      </c>
    </row>
    <row r="12" spans="1:9" x14ac:dyDescent="0.2">
      <c r="A12" s="5"/>
      <c r="B12" s="6"/>
      <c r="C12" s="6"/>
      <c r="D12" s="6"/>
      <c r="E12" s="6"/>
    </row>
    <row r="13" spans="1:9" x14ac:dyDescent="0.2">
      <c r="A13" s="7"/>
      <c r="B13" s="6"/>
      <c r="C13" s="6"/>
      <c r="D13" s="6"/>
      <c r="E13" s="6"/>
    </row>
    <row r="14" spans="1:9" x14ac:dyDescent="0.2">
      <c r="A14" s="7"/>
      <c r="B14" s="6"/>
      <c r="C14" s="6"/>
      <c r="D14" s="6"/>
      <c r="E14" s="6"/>
    </row>
    <row r="15" spans="1:9" x14ac:dyDescent="0.2">
      <c r="A15" s="6"/>
      <c r="B15" s="6"/>
      <c r="C15" s="6"/>
      <c r="D15" s="6"/>
      <c r="E15" s="6"/>
    </row>
    <row r="16" spans="1:9" x14ac:dyDescent="0.2">
      <c r="A16" s="6"/>
      <c r="B16" s="6"/>
      <c r="C16" s="6"/>
      <c r="D16" s="6"/>
      <c r="E16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ECD0-2CC8-4CD4-8EC7-033EA9E05274}">
  <sheetPr codeName="Planilha109"/>
  <dimension ref="A1:I20"/>
  <sheetViews>
    <sheetView zoomScale="50" zoomScaleNormal="50" zoomScaleSheetLayoutView="50" workbookViewId="0">
      <selection activeCell="H14" sqref="H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TEXT(Percentuais!KQ1,"0")</f>
        <v>QUESTÃO300</v>
      </c>
    </row>
    <row r="2" spans="1:9" x14ac:dyDescent="0.2">
      <c r="A2" s="54" t="str">
        <f>HLOOKUP(A1,Percentuais!$D$1:$KT$2,2,FALSE)</f>
        <v>Avalie os Núcleos de Tecnologias Educacionais (NTE), considerando: [O Espaço físico]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32">
        <f>($G9+$F9+$E9)/$I$15</f>
        <v>0</v>
      </c>
      <c r="C9" s="32">
        <f>$H9/$I$15</f>
        <v>0</v>
      </c>
      <c r="D9" s="32">
        <f>B9+C9</f>
        <v>0</v>
      </c>
      <c r="E9" s="4">
        <f>COUNTIFS(Percentuais!$KQ$3:$KQ$49,$A9,Percentuais!$A$3:$A$49,$E$8)</f>
        <v>0</v>
      </c>
      <c r="F9" s="4">
        <f>COUNTIFS(Percentuais!$KQ$3:$KQ$49,$A9,Percentuais!$A$3:$A$49,$F$8)</f>
        <v>0</v>
      </c>
      <c r="G9" s="4">
        <f>COUNTIFS(Percentuais!$KQ$3:$KQ$49,$A9,Percentuais!$A$3:$A$49,$G$8)</f>
        <v>0</v>
      </c>
      <c r="H9" s="4">
        <f>COUNTIFS(Percentuais!$KQ$3:$KQ$49,$A9,Percentuais!$A$3:$A$49,$H$8)</f>
        <v>0</v>
      </c>
      <c r="I9" s="18"/>
    </row>
    <row r="10" spans="1:9" x14ac:dyDescent="0.2">
      <c r="A10" s="15" t="s">
        <v>3</v>
      </c>
      <c r="B10" s="32">
        <f t="shared" ref="B10:B14" si="0">($G10+$F10+$E10)/$I$15</f>
        <v>0</v>
      </c>
      <c r="C10" s="32">
        <f t="shared" ref="C10:C14" si="1">$H10/$I$15</f>
        <v>1</v>
      </c>
      <c r="D10" s="32">
        <f t="shared" ref="D10:D14" si="2">B10+C10</f>
        <v>1</v>
      </c>
      <c r="E10" s="4">
        <f>COUNTIFS(Percentuais!$KQ$3:$KQ$49,$A10,Percentuais!$A$3:$A$49,$E$8)</f>
        <v>0</v>
      </c>
      <c r="F10" s="4">
        <f>COUNTIFS(Percentuais!$KQ$3:$KQ$49,$A10,Percentuais!$A$3:$A$49,$F$8)</f>
        <v>0</v>
      </c>
      <c r="G10" s="4">
        <f>COUNTIFS(Percentuais!$KQ$3:$KQ$49,$A10,Percentuais!$A$3:$A$49,$G$8)</f>
        <v>0</v>
      </c>
      <c r="H10" s="4">
        <f>COUNTIFS(Percentuais!$KQ$3:$KQ$49,$A10,Percentuais!$A$3:$A$49,$H$8)</f>
        <v>1</v>
      </c>
      <c r="I10" s="19"/>
    </row>
    <row r="11" spans="1:9" x14ac:dyDescent="0.2">
      <c r="A11" s="15" t="s">
        <v>1</v>
      </c>
      <c r="B11" s="32">
        <f t="shared" si="0"/>
        <v>0</v>
      </c>
      <c r="C11" s="32">
        <f t="shared" si="1"/>
        <v>0</v>
      </c>
      <c r="D11" s="32">
        <f t="shared" si="2"/>
        <v>0</v>
      </c>
      <c r="E11" s="4">
        <f>COUNTIFS(Percentuais!$KQ$3:$KQ$49,$A11,Percentuais!$A$3:$A$49,$E$8)</f>
        <v>0</v>
      </c>
      <c r="F11" s="4">
        <f>COUNTIFS(Percentuais!$KQ$3:$KQ$49,$A11,Percentuais!$A$3:$A$49,$F$8)</f>
        <v>0</v>
      </c>
      <c r="G11" s="4">
        <f>COUNTIFS(Percentuais!$KQ$3:$KQ$49,$A11,Percentuais!$A$3:$A$49,$G$8)</f>
        <v>0</v>
      </c>
      <c r="H11" s="4">
        <f>COUNTIFS(Percentuais!$KQ$3:$KQ$49,$A11,Percentuais!$A$3:$A$49,$H$8)</f>
        <v>0</v>
      </c>
      <c r="I11" s="20"/>
    </row>
    <row r="12" spans="1:9" x14ac:dyDescent="0.2">
      <c r="A12" s="15" t="s">
        <v>2</v>
      </c>
      <c r="B12" s="32">
        <f t="shared" si="0"/>
        <v>0</v>
      </c>
      <c r="C12" s="32">
        <f t="shared" si="1"/>
        <v>0</v>
      </c>
      <c r="D12" s="32">
        <f t="shared" si="2"/>
        <v>0</v>
      </c>
      <c r="E12" s="4">
        <f>COUNTIFS(Percentuais!$KQ$3:$KQ$49,$A12,Percentuais!$A$3:$A$49,$E$8)</f>
        <v>0</v>
      </c>
      <c r="F12" s="4">
        <f>COUNTIFS(Percentuais!$KQ$3:$KQ$49,$A12,Percentuais!$A$3:$A$49,$F$8)</f>
        <v>0</v>
      </c>
      <c r="G12" s="4">
        <f>COUNTIFS(Percentuais!$KQ$3:$KQ$49,$A12,Percentuais!$A$3:$A$49,$G$8)</f>
        <v>0</v>
      </c>
      <c r="H12" s="4">
        <f>COUNTIFS(Percentuais!$KQ$3:$KQ$49,$A12,Percentuais!$A$3:$A$49,$H$8)</f>
        <v>0</v>
      </c>
      <c r="I12" s="17"/>
    </row>
    <row r="13" spans="1:9" x14ac:dyDescent="0.2">
      <c r="A13" s="15" t="s">
        <v>52</v>
      </c>
      <c r="B13" s="32">
        <f t="shared" si="0"/>
        <v>0</v>
      </c>
      <c r="C13" s="32">
        <f t="shared" si="1"/>
        <v>0</v>
      </c>
      <c r="D13" s="32">
        <f t="shared" si="2"/>
        <v>0</v>
      </c>
      <c r="E13" s="4">
        <f>COUNTIFS(Percentuais!$KQ$3:$KQ$49,$A13,Percentuais!$A$3:$A$49,$E$8)</f>
        <v>0</v>
      </c>
      <c r="F13" s="4">
        <f>COUNTIFS(Percentuais!$KQ$3:$KQ$49,$A13,Percentuais!$A$3:$A$49,$F$8)</f>
        <v>0</v>
      </c>
      <c r="G13" s="4">
        <f>COUNTIFS(Percentuais!$KQ$3:$KQ$49,$A13,Percentuais!$A$3:$A$49,$G$8)</f>
        <v>0</v>
      </c>
      <c r="H13" s="4">
        <f>COUNTIFS(Percentuais!$KQ$3:$KQ$49,$A13,Percentuais!$A$3:$A$49,$H$8)</f>
        <v>0</v>
      </c>
      <c r="I13" s="17"/>
    </row>
    <row r="14" spans="1:9" x14ac:dyDescent="0.2">
      <c r="A14" s="15" t="s">
        <v>53</v>
      </c>
      <c r="B14" s="32">
        <f t="shared" si="0"/>
        <v>0</v>
      </c>
      <c r="C14" s="32">
        <f t="shared" si="1"/>
        <v>0</v>
      </c>
      <c r="D14" s="32">
        <f t="shared" si="2"/>
        <v>0</v>
      </c>
      <c r="E14" s="4">
        <f>COUNTIFS(Percentuais!$KQ$3:$KQ$49,$A14,Percentuais!$A$3:$A$49,$E$8)</f>
        <v>0</v>
      </c>
      <c r="F14" s="4">
        <f>COUNTIFS(Percentuais!$KQ$3:$KQ$49,$A14,Percentuais!$A$3:$A$49,$F$8)</f>
        <v>0</v>
      </c>
      <c r="G14" s="4">
        <f>COUNTIFS(Percentuais!$KQ$3:$KQ$49,$A14,Percentuais!$A$3:$A$49,$G$8)</f>
        <v>0</v>
      </c>
      <c r="H14" s="4">
        <f>COUNTIFS(Percentuais!$KQ$3:$KQ$49,$A14,Percentuais!$A$3:$A$49,$H$8)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COUNTIFS(Percentuais!$KJ$3:$KJ$49,$A15,Percentuais!$A$3:$A$49,$F$8)</f>
        <v>0</v>
      </c>
      <c r="G15" s="29">
        <f>SUM(G9:G13)</f>
        <v>0</v>
      </c>
      <c r="H15" s="29">
        <f>SUM(H9:H13)</f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6B4CC-F457-4095-B807-8B86ED8AA988}">
  <sheetPr codeName="Planilha110"/>
  <dimension ref="A1:I20"/>
  <sheetViews>
    <sheetView zoomScale="50" zoomScaleNormal="50" zoomScaleSheetLayoutView="50" workbookViewId="0">
      <selection activeCell="AG48" sqref="AF48:AG4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TEXT(Percentuais!KR1,"0")</f>
        <v>QUESTÃO301</v>
      </c>
    </row>
    <row r="2" spans="1:9" x14ac:dyDescent="0.2">
      <c r="A2" s="54" t="str">
        <f>HLOOKUP(A1,Percentuais!$D$1:$KT$2,2,FALSE)</f>
        <v>Avalie os Núcleos de Tecnologias Educacionais (NTE), considerando: [A acessibilidade]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COUNTIFS(Percentuais!$KR$3:$KR$49,$A9,Percentuais!$A$3:$A$49,$E$8)</f>
        <v>0</v>
      </c>
      <c r="F9" s="4">
        <f>COUNTIFS(Percentuais!$KR$3:$KR$49,$A9,Percentuais!$A$3:$A$49,$F$8)</f>
        <v>0</v>
      </c>
      <c r="G9" s="4">
        <f>COUNTIFS(Percentuais!$KR$3:$KR$49,$A9,Percentuais!$A$3:$A$49,$G$8)</f>
        <v>0</v>
      </c>
      <c r="H9" s="4">
        <f>COUNTIFS(Percentuais!$KR$3:$KR$49,$A9,Percentuais!$A$3:$A$49,$H$8)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1</v>
      </c>
      <c r="D10" s="45">
        <f t="shared" ref="D10:D14" si="2">B10+C10</f>
        <v>1</v>
      </c>
      <c r="E10" s="4">
        <f>COUNTIFS(Percentuais!$KR$3:$KR$49,$A10,Percentuais!$A$3:$A$49,$E$8)</f>
        <v>0</v>
      </c>
      <c r="F10" s="4">
        <f>COUNTIFS(Percentuais!$KR$3:$KR$49,$A10,Percentuais!$A$3:$A$49,$F$8)</f>
        <v>0</v>
      </c>
      <c r="G10" s="4">
        <f>COUNTIFS(Percentuais!$KR$3:$KR$49,$A10,Percentuais!$A$3:$A$49,$G$8)</f>
        <v>0</v>
      </c>
      <c r="H10" s="4">
        <f>COUNTIFS(Percentuais!$KR$3:$KR$49,$A10,Percentuais!$A$3:$A$49,$H$8)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COUNTIFS(Percentuais!$KR$3:$KR$49,$A11,Percentuais!$A$3:$A$49,$E$8)</f>
        <v>0</v>
      </c>
      <c r="F11" s="4">
        <f>COUNTIFS(Percentuais!$KR$3:$KR$49,$A11,Percentuais!$A$3:$A$49,$F$8)</f>
        <v>0</v>
      </c>
      <c r="G11" s="4">
        <f>COUNTIFS(Percentuais!$KR$3:$KR$49,$A11,Percentuais!$A$3:$A$49,$G$8)</f>
        <v>0</v>
      </c>
      <c r="H11" s="4">
        <f>COUNTIFS(Percentuais!$KR$3:$KR$49,$A11,Percentuais!$A$3:$A$49,$H$8)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COUNTIFS(Percentuais!$KR$3:$KR$49,$A12,Percentuais!$A$3:$A$49,$E$8)</f>
        <v>0</v>
      </c>
      <c r="F12" s="4">
        <f>COUNTIFS(Percentuais!$KR$3:$KR$49,$A12,Percentuais!$A$3:$A$49,$F$8)</f>
        <v>0</v>
      </c>
      <c r="G12" s="4">
        <f>COUNTIFS(Percentuais!$KR$3:$KR$49,$A12,Percentuais!$A$3:$A$49,$G$8)</f>
        <v>0</v>
      </c>
      <c r="H12" s="4">
        <f>COUNTIFS(Percentuais!$KR$3:$KR$49,$A12,Percentuais!$A$3:$A$49,$H$8)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COUNTIFS(Percentuais!$KR$3:$KR$49,$A13,Percentuais!$A$3:$A$49,$E$8)</f>
        <v>0</v>
      </c>
      <c r="F13" s="4">
        <f>COUNTIFS(Percentuais!$KR$3:$KR$49,$A13,Percentuais!$A$3:$A$49,$F$8)</f>
        <v>0</v>
      </c>
      <c r="G13" s="4">
        <f>COUNTIFS(Percentuais!$KR$3:$KR$49,$A13,Percentuais!$A$3:$A$49,$G$8)</f>
        <v>0</v>
      </c>
      <c r="H13" s="4">
        <f>COUNTIFS(Percentuais!$KR$3:$KR$49,$A13,Percentuais!$A$3:$A$49,$H$8)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COUNTIFS(Percentuais!$KR$3:$KR$49,$A14,Percentuais!$A$3:$A$49,$E$8)</f>
        <v>0</v>
      </c>
      <c r="F14" s="4">
        <f>COUNTIFS(Percentuais!$KR$3:$KR$49,$A14,Percentuais!$A$3:$A$49,$F$8)</f>
        <v>0</v>
      </c>
      <c r="G14" s="4">
        <f>COUNTIFS(Percentuais!$KR$3:$KR$49,$A14,Percentuais!$A$3:$A$49,$G$8)</f>
        <v>0</v>
      </c>
      <c r="H14" s="4">
        <f>COUNTIFS(Percentuais!$KR$3:$KR$49,$A14,Percentuais!$A$3:$A$49,$H$8)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COUNTIFS(Percentuais!$KJ$3:$KJ$49,$A15,Percentuais!$A$3:$A$49,$F$8)</f>
        <v>0</v>
      </c>
      <c r="G15" s="29">
        <f>SUM(G9:G13)</f>
        <v>0</v>
      </c>
      <c r="H15" s="29">
        <f>SUM(H9:H13)</f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1FAA6-B1C8-4136-A64A-090AA37B589F}">
  <sheetPr codeName="Planilha111"/>
  <dimension ref="A1:I20"/>
  <sheetViews>
    <sheetView view="pageBreakPreview" zoomScale="40" zoomScaleNormal="70" zoomScaleSheetLayoutView="40" workbookViewId="0">
      <selection activeCell="B14" sqref="B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TEXT(Percentuais!KS1,"0")</f>
        <v>QUESTÃO302</v>
      </c>
    </row>
    <row r="2" spans="1:9" x14ac:dyDescent="0.2">
      <c r="A2" s="54" t="str">
        <f>HLOOKUP(A1,Percentuais!$D$1:$KT$2,2,FALSE)</f>
        <v>Avalie os Núcleos de Tecnologias Educacionais (NTE), considerando: [Os equipamentos]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COUNTIFS(Percentuais!$KS$3:$KS$49,$A9,Percentuais!$A$3:$A$49,$E$8)</f>
        <v>0</v>
      </c>
      <c r="F9" s="4">
        <f>COUNTIFS(Percentuais!$KS$3:$KS$49,$A9,Percentuais!$A$3:$A$49,$F$8)</f>
        <v>0</v>
      </c>
      <c r="G9" s="4">
        <f>COUNTIFS(Percentuais!$KS$3:$KS$49,$A9,Percentuais!$A$3:$A$49,$G$8)</f>
        <v>0</v>
      </c>
      <c r="H9" s="4">
        <f>COUNTIFS(Percentuais!$KS$3:$KS$49,$A9,Percentuais!$A$3:$A$49,$H$8)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1</v>
      </c>
      <c r="D10" s="45">
        <f t="shared" ref="D10:D14" si="2">B10+C10</f>
        <v>1</v>
      </c>
      <c r="E10" s="4">
        <f>COUNTIFS(Percentuais!$KS$3:$KS$49,$A10,Percentuais!$A$3:$A$49,$E$8)</f>
        <v>0</v>
      </c>
      <c r="F10" s="4">
        <f>COUNTIFS(Percentuais!$KS$3:$KS$49,$A10,Percentuais!$A$3:$A$49,$F$8)</f>
        <v>0</v>
      </c>
      <c r="G10" s="4">
        <f>COUNTIFS(Percentuais!$KS$3:$KS$49,$A10,Percentuais!$A$3:$A$49,$G$8)</f>
        <v>0</v>
      </c>
      <c r="H10" s="4">
        <f>COUNTIFS(Percentuais!$KS$3:$KS$49,$A10,Percentuais!$A$3:$A$49,$H$8)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COUNTIFS(Percentuais!$KS$3:$KS$49,$A11,Percentuais!$A$3:$A$49,$E$8)</f>
        <v>0</v>
      </c>
      <c r="F11" s="4">
        <f>COUNTIFS(Percentuais!$KS$3:$KS$49,$A11,Percentuais!$A$3:$A$49,$F$8)</f>
        <v>0</v>
      </c>
      <c r="G11" s="4">
        <f>COUNTIFS(Percentuais!$KS$3:$KS$49,$A11,Percentuais!$A$3:$A$49,$G$8)</f>
        <v>0</v>
      </c>
      <c r="H11" s="4">
        <f>COUNTIFS(Percentuais!$KS$3:$KS$49,$A11,Percentuais!$A$3:$A$49,$H$8)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COUNTIFS(Percentuais!$KS$3:$KS$49,$A12,Percentuais!$A$3:$A$49,$E$8)</f>
        <v>0</v>
      </c>
      <c r="F12" s="4">
        <f>COUNTIFS(Percentuais!$KS$3:$KS$49,$A12,Percentuais!$A$3:$A$49,$F$8)</f>
        <v>0</v>
      </c>
      <c r="G12" s="4">
        <f>COUNTIFS(Percentuais!$KS$3:$KS$49,$A12,Percentuais!$A$3:$A$49,$G$8)</f>
        <v>0</v>
      </c>
      <c r="H12" s="4">
        <f>COUNTIFS(Percentuais!$KS$3:$KS$49,$A12,Percentuais!$A$3:$A$49,$H$8)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COUNTIFS(Percentuais!$KS$3:$KS$49,$A13,Percentuais!$A$3:$A$49,$E$8)</f>
        <v>0</v>
      </c>
      <c r="F13" s="4">
        <f>COUNTIFS(Percentuais!$KS$3:$KS$49,$A13,Percentuais!$A$3:$A$49,$F$8)</f>
        <v>0</v>
      </c>
      <c r="G13" s="4">
        <f>COUNTIFS(Percentuais!$KS$3:$KS$49,$A13,Percentuais!$A$3:$A$49,$G$8)</f>
        <v>0</v>
      </c>
      <c r="H13" s="4">
        <f>COUNTIFS(Percentuais!$KS$3:$KS$49,$A13,Percentuais!$A$3:$A$49,$H$8)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COUNTIFS(Percentuais!$KS$3:$KS$49,$A14,Percentuais!$A$3:$A$49,$E$8)</f>
        <v>0</v>
      </c>
      <c r="F14" s="4">
        <f>COUNTIFS(Percentuais!$KS$3:$KS$49,$A14,Percentuais!$A$3:$A$49,$F$8)</f>
        <v>0</v>
      </c>
      <c r="G14" s="4">
        <f>COUNTIFS(Percentuais!$KS$3:$KS$49,$A14,Percentuais!$A$3:$A$49,$G$8)</f>
        <v>0</v>
      </c>
      <c r="H14" s="4">
        <f>COUNTIFS(Percentuais!$KS$3:$KS$49,$A14,Percentuais!$A$3:$A$49,$H$8)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COUNTIFS(Percentuais!$KJ$3:$KJ$49,$A15,Percentuais!$A$3:$A$49,$F$8)</f>
        <v>0</v>
      </c>
      <c r="G15" s="29">
        <f>SUM(G9:G13)</f>
        <v>0</v>
      </c>
      <c r="H15" s="29">
        <f>SUM(H9:H13)</f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9CFB-FC86-49CC-841B-3ABDF07C7811}">
  <sheetPr codeName="Planilha112"/>
  <dimension ref="A1:I20"/>
  <sheetViews>
    <sheetView topLeftCell="A2" zoomScale="60" zoomScaleNormal="60" zoomScaleSheetLayoutView="50" workbookViewId="0">
      <selection activeCell="AN45" sqref="AN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TEXT(Percentuais!KT1,"0")</f>
        <v>QUESTÃO303</v>
      </c>
    </row>
    <row r="2" spans="1:9" x14ac:dyDescent="0.2">
      <c r="A2" s="54" t="str">
        <f>HLOOKUP(A1,Percentuais!$D$1:$KT$2,2,FALSE)</f>
        <v>Avalie os Núcleos de Tecnologias Educacionais (NTE), considerando: [As Políticas de ampliação dos Núcleos de Tecnologias Educacionais]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COUNTIFS(Percentuais!$KT$3:$KT$49,$A9,Percentuais!$A$3:$A$49,$E$8)</f>
        <v>0</v>
      </c>
      <c r="F9" s="4">
        <f>COUNTIFS(Percentuais!$KT$3:$KT$49,$A9,Percentuais!$A$3:$A$49,$F$8)</f>
        <v>0</v>
      </c>
      <c r="G9" s="4">
        <f>COUNTIFS(Percentuais!$KT$3:$KT$49,$A9,Percentuais!$A$3:$A$49,$G$8)</f>
        <v>0</v>
      </c>
      <c r="H9" s="4">
        <f>COUNTIFS(Percentuais!$KT$3:$KT$49,$A9,Percentuais!$A$3:$A$49,$H$8)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1</v>
      </c>
      <c r="D10" s="45">
        <f t="shared" ref="D10:D14" si="2">B10+C10</f>
        <v>1</v>
      </c>
      <c r="E10" s="4">
        <f>COUNTIFS(Percentuais!$KT$3:$KT$49,$A10,Percentuais!$A$3:$A$49,$E$8)</f>
        <v>0</v>
      </c>
      <c r="F10" s="4">
        <f>COUNTIFS(Percentuais!$KT$3:$KT$49,$A10,Percentuais!$A$3:$A$49,$F$8)</f>
        <v>0</v>
      </c>
      <c r="G10" s="4">
        <f>COUNTIFS(Percentuais!$KT$3:$KT$49,$A10,Percentuais!$A$3:$A$49,$G$8)</f>
        <v>0</v>
      </c>
      <c r="H10" s="4">
        <f>COUNTIFS(Percentuais!$KT$3:$KT$49,$A10,Percentuais!$A$3:$A$49,$H$8)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COUNTIFS(Percentuais!$KT$3:$KT$49,$A11,Percentuais!$A$3:$A$49,$E$8)</f>
        <v>0</v>
      </c>
      <c r="F11" s="4">
        <f>COUNTIFS(Percentuais!$KT$3:$KT$49,$A11,Percentuais!$A$3:$A$49,$F$8)</f>
        <v>0</v>
      </c>
      <c r="G11" s="4">
        <f>COUNTIFS(Percentuais!$KT$3:$KT$49,$A11,Percentuais!$A$3:$A$49,$G$8)</f>
        <v>0</v>
      </c>
      <c r="H11" s="4">
        <f>COUNTIFS(Percentuais!$KT$3:$KT$49,$A11,Percentuais!$A$3:$A$49,$H$8)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COUNTIFS(Percentuais!$KT$3:$KT$49,$A12,Percentuais!$A$3:$A$49,$E$8)</f>
        <v>0</v>
      </c>
      <c r="F12" s="4">
        <f>COUNTIFS(Percentuais!$KT$3:$KT$49,$A12,Percentuais!$A$3:$A$49,$F$8)</f>
        <v>0</v>
      </c>
      <c r="G12" s="4">
        <f>COUNTIFS(Percentuais!$KT$3:$KT$49,$A12,Percentuais!$A$3:$A$49,$G$8)</f>
        <v>0</v>
      </c>
      <c r="H12" s="4">
        <f>COUNTIFS(Percentuais!$KT$3:$KT$49,$A12,Percentuais!$A$3:$A$49,$H$8)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COUNTIFS(Percentuais!$KT$3:$KT$49,$A13,Percentuais!$A$3:$A$49,$E$8)</f>
        <v>0</v>
      </c>
      <c r="F13" s="4">
        <f>COUNTIFS(Percentuais!$KT$3:$KT$49,$A13,Percentuais!$A$3:$A$49,$F$8)</f>
        <v>0</v>
      </c>
      <c r="G13" s="4">
        <f>COUNTIFS(Percentuais!$KT$3:$KT$49,$A13,Percentuais!$A$3:$A$49,$G$8)</f>
        <v>0</v>
      </c>
      <c r="H13" s="4">
        <f>COUNTIFS(Percentuais!$KT$3:$KT$49,$A13,Percentuais!$A$3:$A$49,$H$8)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COUNTIFS(Percentuais!$KT$3:$KT$49,$A14,Percentuais!$A$3:$A$49,$E$8)</f>
        <v>0</v>
      </c>
      <c r="F14" s="4">
        <f>COUNTIFS(Percentuais!$KT$3:$KT$49,$A14,Percentuais!$A$3:$A$49,$F$8)</f>
        <v>0</v>
      </c>
      <c r="G14" s="4">
        <f>COUNTIFS(Percentuais!$KT$3:$KT$49,$A14,Percentuais!$A$3:$A$49,$G$8)</f>
        <v>0</v>
      </c>
      <c r="H14" s="4">
        <f>COUNTIFS(Percentuais!$KT$3:$KT$49,$A14,Percentuais!$A$3:$A$49,$H$8)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COUNTIFS(Percentuais!$KJ$3:$KJ$49,$A15,Percentuais!$A$3:$A$49,$F$8)</f>
        <v>0</v>
      </c>
      <c r="G15" s="29">
        <f>SUM(G9:G13)</f>
        <v>0</v>
      </c>
      <c r="H15" s="29">
        <f>SUM(H9:H13)</f>
        <v>1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F11FE-F117-4D47-90E2-00CDF182B0AE}">
  <sheetPr codeName="Planilha11"/>
  <dimension ref="A1:I20"/>
  <sheetViews>
    <sheetView zoomScale="50" zoomScaleNormal="50" workbookViewId="0">
      <selection activeCell="AJ20" sqref="AJ2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TEXT(Percentuais!GS1,"0")</f>
        <v>QUESTÃO198</v>
      </c>
    </row>
    <row r="2" spans="1:9" x14ac:dyDescent="0.2">
      <c r="A2" s="54" t="str">
        <f>HLOOKUP(A1,Percentuais!$D$1:$KT$2,2,FALSE)</f>
        <v>Avalie o Sistema de Bibliotecas, considerando as seguintes ações e Políticas: [Atualização dos acervos]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6.25E-2</v>
      </c>
      <c r="C9" s="45">
        <f>$H9/$I$15</f>
        <v>6.25E-2</v>
      </c>
      <c r="D9" s="45">
        <f>B9+C9</f>
        <v>0.125</v>
      </c>
      <c r="E9" s="4">
        <f>COUNTIFS(Percentuais!$GS$3:$GS$49,$A9,Percentuais!$A$3:$A$49,$E$8)</f>
        <v>0</v>
      </c>
      <c r="F9" s="4">
        <f>COUNTIFS(Percentuais!$GS$3:$GS$49,$A9,Percentuais!$A$3:$A$49,$F$8)</f>
        <v>0</v>
      </c>
      <c r="G9" s="4">
        <f>COUNTIFS(Percentuais!$GS$3:$GS$49,$A9,Percentuais!$A$3:$A$49,$G$8)</f>
        <v>1</v>
      </c>
      <c r="H9" s="4">
        <f>COUNTIFS(Percentuais!$GS$3:$GS$49,$A9,Percentuais!$A$3:$A$49,$H$8)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>$H10/$I$15</f>
        <v>0.125</v>
      </c>
      <c r="D10" s="45">
        <f t="shared" ref="D10:D13" si="1">B10+C10</f>
        <v>0.625</v>
      </c>
      <c r="E10" s="4">
        <f>COUNTIFS(Percentuais!$GS$3:$GS$49,$A10,Percentuais!$A$3:$A$49,$E$8)</f>
        <v>0</v>
      </c>
      <c r="F10" s="4">
        <f>COUNTIFS(Percentuais!$GS$3:$GS$49,$A10,Percentuais!$A$3:$A$49,$F$8)</f>
        <v>0</v>
      </c>
      <c r="G10" s="4">
        <f>COUNTIFS(Percentuais!$GS$3:$GS$49,$A10,Percentuais!$A$3:$A$49,$G$8)</f>
        <v>8</v>
      </c>
      <c r="H10" s="4">
        <f>COUNTIFS(Percentuais!$GS$3:$GS$49,$A10,Percentuais!$A$3:$A$49,$H$8)</f>
        <v>2</v>
      </c>
      <c r="I10" s="19"/>
    </row>
    <row r="11" spans="1:9" x14ac:dyDescent="0.2">
      <c r="A11" s="15" t="s">
        <v>1</v>
      </c>
      <c r="B11" s="45">
        <f t="shared" si="0"/>
        <v>0.1875</v>
      </c>
      <c r="C11" s="45">
        <f t="shared" ref="C11:C14" si="2">$H11/$I$15</f>
        <v>0</v>
      </c>
      <c r="D11" s="45">
        <f t="shared" si="1"/>
        <v>0.1875</v>
      </c>
      <c r="E11" s="4">
        <f>COUNTIFS(Percentuais!$GS$3:$GS$49,$A11,Percentuais!$A$3:$A$49,$E$8)</f>
        <v>0</v>
      </c>
      <c r="F11" s="4">
        <f>COUNTIFS(Percentuais!$GS$3:$GS$49,$A11,Percentuais!$A$3:$A$49,$F$8)</f>
        <v>0</v>
      </c>
      <c r="G11" s="4">
        <f>COUNTIFS(Percentuais!$GS$3:$GS$49,$A11,Percentuais!$A$3:$A$49,$G$8)</f>
        <v>3</v>
      </c>
      <c r="H11" s="4">
        <f>COUNTIFS(Percentuais!$GS$3:$GS$49,$A11,Percentuais!$A$3:$A$49,$H$8)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6.25E-2</v>
      </c>
      <c r="C12" s="45">
        <f t="shared" si="2"/>
        <v>0</v>
      </c>
      <c r="D12" s="45">
        <f t="shared" si="1"/>
        <v>6.25E-2</v>
      </c>
      <c r="E12" s="4">
        <f>COUNTIFS(Percentuais!$GS$3:$GS$49,$A12,Percentuais!$A$3:$A$49,$E$8)</f>
        <v>0</v>
      </c>
      <c r="F12" s="4">
        <f>COUNTIFS(Percentuais!$GS$3:$GS$49,$A12,Percentuais!$A$3:$A$49,$F$8)</f>
        <v>0</v>
      </c>
      <c r="G12" s="4">
        <f>COUNTIFS(Percentuais!$GS$3:$GS$49,$A12,Percentuais!$A$3:$A$49,$G$8)</f>
        <v>1</v>
      </c>
      <c r="H12" s="4">
        <f>COUNTIFS(Percentuais!$GS$3:$GS$49,$A12,Percentuais!$A$3:$A$49,$H$8)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COUNTIFS(Percentuais!$GS$3:$GS$49,$A13,Percentuais!$A$3:$A$49,$E$8)</f>
        <v>0</v>
      </c>
      <c r="F13" s="4">
        <f>COUNTIFS(Percentuais!$GS$3:$GS$49,$A13,Percentuais!$A$3:$A$49,$F$8)</f>
        <v>0</v>
      </c>
      <c r="G13" s="4">
        <f>COUNTIFS(Percentuais!$GS$3:$GS$49,$A13,Percentuais!$A$3:$A$49,$G$8)</f>
        <v>0</v>
      </c>
      <c r="H13" s="4">
        <f>COUNTIFS(Percentuais!$GS$3:$GS$49,$A13,Percentuais!$A$3:$A$49,$H$8)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COUNTIFS(Percentuais!$GS$3:$GS$49,$A14,Percentuais!$A$3:$A$49,$E$8)</f>
        <v>0</v>
      </c>
      <c r="F14" s="4">
        <f>COUNTIFS(Percentuais!$GS$3:$GS$49,$A14,Percentuais!$A$3:$A$49,$F$8)</f>
        <v>0</v>
      </c>
      <c r="G14" s="4">
        <f>COUNTIFS(Percentuais!$GS$3:$GS$49,$A14,Percentuais!$A$3:$A$49,$G$8)</f>
        <v>0</v>
      </c>
      <c r="H14" s="4">
        <f>COUNTIFS(Percentuais!$GS$3:$GS$49,$A14,Percentuais!$A$3:$A$49,$H$8)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13</v>
      </c>
      <c r="H15" s="29">
        <f t="shared" si="3"/>
        <v>3</v>
      </c>
      <c r="I15" s="30">
        <f>SUM(E15:H15)</f>
        <v>16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68DB6-F95F-424D-B0E7-805C654A3521}">
  <sheetPr codeName="Planilha12"/>
  <dimension ref="A1:I20"/>
  <sheetViews>
    <sheetView zoomScale="30" zoomScaleNormal="30" workbookViewId="0">
      <selection activeCell="AY63" sqref="AY6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TEXT(Percentuais!GT1,"0")</f>
        <v>QUESTÃO199</v>
      </c>
    </row>
    <row r="2" spans="1:9" x14ac:dyDescent="0.2">
      <c r="A2" s="54" t="str">
        <f>HLOOKUP(A1,Percentuais!$D$1:$KT$2,2,FALSE)</f>
        <v>Avalie o Sistema de Bibliotecas, considerando as seguintes ações e Políticas: [ Políticas e normativas para ampliação dos acervos]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6.25E-2</v>
      </c>
      <c r="C9" s="45">
        <f>$H9/$I$15</f>
        <v>6.25E-2</v>
      </c>
      <c r="D9" s="45">
        <f>B9+C9</f>
        <v>0.125</v>
      </c>
      <c r="E9" s="4">
        <f>COUNTIFS(Percentuais!$GT$3:$GT$49,$A9,Percentuais!$A$3:$A$49,$E$8)</f>
        <v>0</v>
      </c>
      <c r="F9" s="4">
        <f>COUNTIFS(Percentuais!$GT$3:$GT$49,$A9,Percentuais!$A$3:$A$49,$F$8)</f>
        <v>0</v>
      </c>
      <c r="G9" s="4">
        <f>COUNTIFS(Percentuais!$GT$3:$GT$49,$A9,Percentuais!$A$3:$A$49,$G$8)</f>
        <v>1</v>
      </c>
      <c r="H9" s="4">
        <f>COUNTIFS(Percentuais!$GT$3:$GT$49,$A9,Percentuais!$A$3:$A$49,$H$8)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0.3125</v>
      </c>
      <c r="C10" s="45">
        <f>$H10/$I$15</f>
        <v>0.125</v>
      </c>
      <c r="D10" s="45">
        <f t="shared" ref="D10:D13" si="1">B10+C10</f>
        <v>0.4375</v>
      </c>
      <c r="E10" s="4">
        <f>COUNTIFS(Percentuais!$GT$3:$GT$49,$A10,Percentuais!$A$3:$A$49,$E$8)</f>
        <v>0</v>
      </c>
      <c r="F10" s="4">
        <f>COUNTIFS(Percentuais!$GT$3:$GT$49,$A10,Percentuais!$A$3:$A$49,$F$8)</f>
        <v>0</v>
      </c>
      <c r="G10" s="4">
        <f>COUNTIFS(Percentuais!$GT$3:$GT$49,$A10,Percentuais!$A$3:$A$49,$G$8)</f>
        <v>5</v>
      </c>
      <c r="H10" s="4">
        <f>COUNTIFS(Percentuais!$GT$3:$GT$49,$A10,Percentuais!$A$3:$A$49,$H$8)</f>
        <v>2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ref="C11:C14" si="2">$H11/$I$15</f>
        <v>0</v>
      </c>
      <c r="D11" s="45">
        <f t="shared" si="1"/>
        <v>0.125</v>
      </c>
      <c r="E11" s="4">
        <f>COUNTIFS(Percentuais!$GT$3:$GT$49,$A11,Percentuais!$A$3:$A$49,$E$8)</f>
        <v>0</v>
      </c>
      <c r="F11" s="4">
        <f>COUNTIFS(Percentuais!$GT$3:$GT$49,$A11,Percentuais!$A$3:$A$49,$F$8)</f>
        <v>0</v>
      </c>
      <c r="G11" s="4">
        <f>COUNTIFS(Percentuais!$GT$3:$GT$49,$A11,Percentuais!$A$3:$A$49,$G$8)</f>
        <v>2</v>
      </c>
      <c r="H11" s="4">
        <f>COUNTIFS(Percentuais!$GT$3:$GT$49,$A11,Percentuais!$A$3:$A$49,$H$8)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0.125</v>
      </c>
      <c r="C12" s="45">
        <f t="shared" si="2"/>
        <v>0</v>
      </c>
      <c r="D12" s="45">
        <f t="shared" si="1"/>
        <v>0.125</v>
      </c>
      <c r="E12" s="4">
        <f>COUNTIFS(Percentuais!$GT$3:$GT$49,$A12,Percentuais!$A$3:$A$49,$E$8)</f>
        <v>0</v>
      </c>
      <c r="F12" s="4">
        <f>COUNTIFS(Percentuais!$GT$3:$GT$49,$A12,Percentuais!$A$3:$A$49,$F$8)</f>
        <v>0</v>
      </c>
      <c r="G12" s="4">
        <f>COUNTIFS(Percentuais!$GT$3:$GT$49,$A12,Percentuais!$A$3:$A$49,$G$8)</f>
        <v>2</v>
      </c>
      <c r="H12" s="4">
        <f>COUNTIFS(Percentuais!$GT$3:$GT$49,$A12,Percentuais!$A$3:$A$49,$H$8)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COUNTIFS(Percentuais!$GT$3:$GT$49,$A13,Percentuais!$A$3:$A$49,$E$8)</f>
        <v>0</v>
      </c>
      <c r="F13" s="4">
        <f>COUNTIFS(Percentuais!$GT$3:$GT$49,$A13,Percentuais!$A$3:$A$49,$F$8)</f>
        <v>0</v>
      </c>
      <c r="G13" s="4">
        <f>COUNTIFS(Percentuais!$GT$3:$GT$49,$A13,Percentuais!$A$3:$A$49,$G$8)</f>
        <v>0</v>
      </c>
      <c r="H13" s="4">
        <f>COUNTIFS(Percentuais!$GT$3:$GT$49,$A13,Percentuais!$A$3:$A$49,$H$8)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0.1875</v>
      </c>
      <c r="C14" s="45">
        <f t="shared" si="2"/>
        <v>0</v>
      </c>
      <c r="D14" s="45">
        <f>B14+C14</f>
        <v>0.1875</v>
      </c>
      <c r="E14" s="4">
        <f>COUNTIFS(Percentuais!$GT$3:$GT$49,$A14,Percentuais!$A$3:$A$49,$E$8)</f>
        <v>0</v>
      </c>
      <c r="F14" s="4">
        <f>COUNTIFS(Percentuais!$GT$3:$GT$49,$A14,Percentuais!$A$3:$A$49,$F$8)</f>
        <v>0</v>
      </c>
      <c r="G14" s="4">
        <f>COUNTIFS(Percentuais!$GT$3:$GT$49,$A14,Percentuais!$A$3:$A$49,$G$8)</f>
        <v>3</v>
      </c>
      <c r="H14" s="4">
        <f>COUNTIFS(Percentuais!$GT$3:$GT$49,$A14,Percentuais!$A$3:$A$49,$H$8)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13</v>
      </c>
      <c r="H15" s="29">
        <f t="shared" si="3"/>
        <v>3</v>
      </c>
      <c r="I15" s="30">
        <f>SUM(E15:H15)</f>
        <v>16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5810-B23A-467C-914D-5A88D8CDE2F8}">
  <sheetPr codeName="Planilha13"/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TEXT(Percentuais!GU1,"0")</f>
        <v>QUESTÃO200</v>
      </c>
    </row>
    <row r="2" spans="1:9" x14ac:dyDescent="0.2">
      <c r="A2" s="54" t="str">
        <f>HLOOKUP(A1,Percentuais!$D$1:$KT$2,2,FALSE)</f>
        <v>Avalie o Sistema de Bibliotecas, considerando as seguintes ações e Políticas: [Acesso remoto]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6.25E-2</v>
      </c>
      <c r="C9" s="45">
        <f>$H9/$I$15</f>
        <v>6.25E-2</v>
      </c>
      <c r="D9" s="45">
        <f>B9+C9</f>
        <v>0.125</v>
      </c>
      <c r="E9" s="4">
        <f>COUNTIFS(Percentuais!$GU$3:$GU$49,$A9,Percentuais!$A$3:$A$49,$E$8)</f>
        <v>0</v>
      </c>
      <c r="F9" s="4">
        <f>COUNTIFS(Percentuais!$GU$3:$GU$49,$A9,Percentuais!$A$3:$A$49,$F$8)</f>
        <v>0</v>
      </c>
      <c r="G9" s="4">
        <f>COUNTIFS(Percentuais!$GU$3:$GU$49,$A9,Percentuais!$A$3:$A$49,$G$8)</f>
        <v>1</v>
      </c>
      <c r="H9" s="4">
        <f>COUNTIFS(Percentuais!$GU$3:$GU$49,$A9,Percentuais!$A$3:$A$49,$H$8)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0.4375</v>
      </c>
      <c r="C10" s="45">
        <f>$H10/$I$15</f>
        <v>6.25E-2</v>
      </c>
      <c r="D10" s="45">
        <f t="shared" ref="D10:D13" si="1">B10+C10</f>
        <v>0.5</v>
      </c>
      <c r="E10" s="4">
        <f>COUNTIFS(Percentuais!$GU$3:$GU$49,$A10,Percentuais!$A$3:$A$49,$E$8)</f>
        <v>0</v>
      </c>
      <c r="F10" s="4">
        <f>COUNTIFS(Percentuais!$GU$3:$GU$49,$A10,Percentuais!$A$3:$A$49,$F$8)</f>
        <v>0</v>
      </c>
      <c r="G10" s="4">
        <f>COUNTIFS(Percentuais!$GU$3:$GU$49,$A10,Percentuais!$A$3:$A$49,$G$8)</f>
        <v>7</v>
      </c>
      <c r="H10" s="4">
        <f>COUNTIFS(Percentuais!$GU$3:$GU$49,$A10,Percentuais!$A$3:$A$49,$H$8)</f>
        <v>1</v>
      </c>
      <c r="I10" s="19"/>
    </row>
    <row r="11" spans="1:9" x14ac:dyDescent="0.2">
      <c r="A11" s="15" t="s">
        <v>1</v>
      </c>
      <c r="B11" s="45">
        <f t="shared" si="0"/>
        <v>0.1875</v>
      </c>
      <c r="C11" s="45">
        <f t="shared" ref="C11:C14" si="2">$H11/$I$15</f>
        <v>6.25E-2</v>
      </c>
      <c r="D11" s="45">
        <f t="shared" si="1"/>
        <v>0.25</v>
      </c>
      <c r="E11" s="4">
        <f>COUNTIFS(Percentuais!$GU$3:$GU$49,$A11,Percentuais!$A$3:$A$49,$E$8)</f>
        <v>0</v>
      </c>
      <c r="F11" s="4">
        <f>COUNTIFS(Percentuais!$GU$3:$GU$49,$A11,Percentuais!$A$3:$A$49,$F$8)</f>
        <v>0</v>
      </c>
      <c r="G11" s="4">
        <f>COUNTIFS(Percentuais!$GU$3:$GU$49,$A11,Percentuais!$A$3:$A$49,$G$8)</f>
        <v>3</v>
      </c>
      <c r="H11" s="4">
        <f>COUNTIFS(Percentuais!$GU$3:$GU$49,$A11,Percentuais!$A$3:$A$49,$H$8)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0.125</v>
      </c>
      <c r="C12" s="45">
        <f t="shared" si="2"/>
        <v>0</v>
      </c>
      <c r="D12" s="45">
        <f t="shared" si="1"/>
        <v>0.125</v>
      </c>
      <c r="E12" s="4">
        <f>COUNTIFS(Percentuais!$GU$3:$GU$49,$A12,Percentuais!$A$3:$A$49,$E$8)</f>
        <v>0</v>
      </c>
      <c r="F12" s="4">
        <f>COUNTIFS(Percentuais!$GU$3:$GU$49,$A12,Percentuais!$A$3:$A$49,$F$8)</f>
        <v>0</v>
      </c>
      <c r="G12" s="4">
        <f>COUNTIFS(Percentuais!$GU$3:$GU$49,$A12,Percentuais!$A$3:$A$49,$G$8)</f>
        <v>2</v>
      </c>
      <c r="H12" s="4">
        <f>COUNTIFS(Percentuais!$GU$3:$GU$49,$A12,Percentuais!$A$3:$A$49,$H$8)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COUNTIFS(Percentuais!$GU$3:$GU$49,$A13,Percentuais!$A$3:$A$49,$E$8)</f>
        <v>0</v>
      </c>
      <c r="F13" s="4">
        <f>COUNTIFS(Percentuais!$GU$3:$GU$49,$A13,Percentuais!$A$3:$A$49,$F$8)</f>
        <v>0</v>
      </c>
      <c r="G13" s="4">
        <f>COUNTIFS(Percentuais!$GU$3:$GU$49,$A13,Percentuais!$A$3:$A$49,$G$8)</f>
        <v>0</v>
      </c>
      <c r="H13" s="4">
        <f>COUNTIFS(Percentuais!$GU$3:$GU$49,$A13,Percentuais!$A$3:$A$49,$H$8)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COUNTIFS(Percentuais!$GU$3:$GU$49,$A14,Percentuais!$A$3:$A$49,$E$8)</f>
        <v>0</v>
      </c>
      <c r="F14" s="4">
        <f>COUNTIFS(Percentuais!$GU$3:$GU$49,$A14,Percentuais!$A$3:$A$49,$F$8)</f>
        <v>0</v>
      </c>
      <c r="G14" s="4">
        <f>COUNTIFS(Percentuais!$GU$3:$GU$49,$A14,Percentuais!$A$3:$A$49,$G$8)</f>
        <v>0</v>
      </c>
      <c r="H14" s="4">
        <f>COUNTIFS(Percentuais!$GU$3:$GU$49,$A14,Percentuais!$A$3:$A$49,$H$8)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13</v>
      </c>
      <c r="H15" s="29">
        <f t="shared" si="3"/>
        <v>3</v>
      </c>
      <c r="I15" s="30">
        <f>SUM(E15:H15)</f>
        <v>16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F610-F5EA-4C1C-9C05-AE55C17A6E02}">
  <sheetPr codeName="Planilha14"/>
  <dimension ref="A1:I20"/>
  <sheetViews>
    <sheetView zoomScale="40" zoomScaleNormal="40" workbookViewId="0">
      <selection activeCell="AR23" sqref="AR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TEXT(Percentuais!GV1,"0")</f>
        <v>QUESTÃO201</v>
      </c>
    </row>
    <row r="2" spans="1:9" x14ac:dyDescent="0.2">
      <c r="A2" s="54" t="str">
        <f>HLOOKUP(A1,Percentuais!$D$1:$KT$2,2,FALSE)</f>
        <v>Avalie o Sistema de Bibliotecas, considerando as seguintes ações e Políticas: [Acesso a portais de pesquisa]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0.25</v>
      </c>
      <c r="C9" s="45">
        <f>$H9/$I$15</f>
        <v>0.125</v>
      </c>
      <c r="D9" s="45">
        <f>B9+C9</f>
        <v>0.375</v>
      </c>
      <c r="E9" s="4">
        <f>COUNTIFS(Percentuais!$GV$3:$GV$49,$A9,Percentuais!$A$3:$A$49,$E$8)</f>
        <v>0</v>
      </c>
      <c r="F9" s="4">
        <f>COUNTIFS(Percentuais!$GV$3:$GV$49,$A9,Percentuais!$A$3:$A$49,$F$8)</f>
        <v>0</v>
      </c>
      <c r="G9" s="4">
        <f>COUNTIFS(Percentuais!$GV$3:$GV$49,$A9,Percentuais!$A$3:$A$49,$G$8)</f>
        <v>4</v>
      </c>
      <c r="H9" s="4">
        <f>COUNTIFS(Percentuais!$GV$3:$GV$49,$A9,Percentuais!$A$3:$A$49,$H$8)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0.4375</v>
      </c>
      <c r="C10" s="45">
        <f>$H10/$I$15</f>
        <v>6.25E-2</v>
      </c>
      <c r="D10" s="45">
        <f t="shared" ref="D10:D13" si="1">B10+C10</f>
        <v>0.5</v>
      </c>
      <c r="E10" s="4">
        <f>COUNTIFS(Percentuais!$GV$3:$GV$49,$A10,Percentuais!$A$3:$A$49,$E$8)</f>
        <v>0</v>
      </c>
      <c r="F10" s="4">
        <f>COUNTIFS(Percentuais!$GV$3:$GV$49,$A10,Percentuais!$A$3:$A$49,$F$8)</f>
        <v>0</v>
      </c>
      <c r="G10" s="4">
        <f>COUNTIFS(Percentuais!$GV$3:$GV$49,$A10,Percentuais!$A$3:$A$49,$G$8)</f>
        <v>7</v>
      </c>
      <c r="H10" s="4">
        <f>COUNTIFS(Percentuais!$GV$3:$GV$49,$A10,Percentuais!$A$3:$A$49,$H$8)</f>
        <v>1</v>
      </c>
      <c r="I10" s="19"/>
    </row>
    <row r="11" spans="1:9" x14ac:dyDescent="0.2">
      <c r="A11" s="15" t="s">
        <v>1</v>
      </c>
      <c r="B11" s="45">
        <f t="shared" si="0"/>
        <v>6.25E-2</v>
      </c>
      <c r="C11" s="45">
        <f t="shared" ref="C11:C14" si="2">$H11/$I$15</f>
        <v>0</v>
      </c>
      <c r="D11" s="45">
        <f t="shared" si="1"/>
        <v>6.25E-2</v>
      </c>
      <c r="E11" s="4">
        <f>COUNTIFS(Percentuais!$GV$3:$GV$49,$A11,Percentuais!$A$3:$A$49,$E$8)</f>
        <v>0</v>
      </c>
      <c r="F11" s="4">
        <f>COUNTIFS(Percentuais!$GV$3:$GV$49,$A11,Percentuais!$A$3:$A$49,$F$8)</f>
        <v>0</v>
      </c>
      <c r="G11" s="4">
        <f>COUNTIFS(Percentuais!$GV$3:$GV$49,$A11,Percentuais!$A$3:$A$49,$G$8)</f>
        <v>1</v>
      </c>
      <c r="H11" s="4">
        <f>COUNTIFS(Percentuais!$GV$3:$GV$49,$A11,Percentuais!$A$3:$A$49,$H$8)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6.25E-2</v>
      </c>
      <c r="C12" s="45">
        <f t="shared" si="2"/>
        <v>0</v>
      </c>
      <c r="D12" s="45">
        <f t="shared" si="1"/>
        <v>6.25E-2</v>
      </c>
      <c r="E12" s="4">
        <f>COUNTIFS(Percentuais!$GV$3:$GV$49,$A12,Percentuais!$A$3:$A$49,$E$8)</f>
        <v>0</v>
      </c>
      <c r="F12" s="4">
        <f>COUNTIFS(Percentuais!$GV$3:$GV$49,$A12,Percentuais!$A$3:$A$49,$F$8)</f>
        <v>0</v>
      </c>
      <c r="G12" s="4">
        <f>COUNTIFS(Percentuais!$GV$3:$GV$49,$A12,Percentuais!$A$3:$A$49,$G$8)</f>
        <v>1</v>
      </c>
      <c r="H12" s="4">
        <f>COUNTIFS(Percentuais!$GV$3:$GV$49,$A12,Percentuais!$A$3:$A$49,$H$8)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COUNTIFS(Percentuais!$GV$3:$GV$49,$A13,Percentuais!$A$3:$A$49,$E$8)</f>
        <v>0</v>
      </c>
      <c r="F13" s="4">
        <f>COUNTIFS(Percentuais!$GV$3:$GV$49,$A13,Percentuais!$A$3:$A$49,$F$8)</f>
        <v>0</v>
      </c>
      <c r="G13" s="4">
        <f>COUNTIFS(Percentuais!$GV$3:$GV$49,$A13,Percentuais!$A$3:$A$49,$G$8)</f>
        <v>0</v>
      </c>
      <c r="H13" s="4">
        <f>COUNTIFS(Percentuais!$GV$3:$GV$49,$A13,Percentuais!$A$3:$A$49,$H$8)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COUNTIFS(Percentuais!$GV$3:$GV$49,$A14,Percentuais!$A$3:$A$49,$E$8)</f>
        <v>0</v>
      </c>
      <c r="F14" s="4">
        <f>COUNTIFS(Percentuais!$GV$3:$GV$49,$A14,Percentuais!$A$3:$A$49,$F$8)</f>
        <v>0</v>
      </c>
      <c r="G14" s="4">
        <f>COUNTIFS(Percentuais!$GV$3:$GV$49,$A14,Percentuais!$A$3:$A$49,$G$8)</f>
        <v>0</v>
      </c>
      <c r="H14" s="4">
        <f>COUNTIFS(Percentuais!$GV$3:$GV$49,$A14,Percentuais!$A$3:$A$49,$H$8)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13</v>
      </c>
      <c r="H15" s="29">
        <f t="shared" si="3"/>
        <v>3</v>
      </c>
      <c r="I15" s="30">
        <f>SUM(E15:H15)</f>
        <v>16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FD564-B651-46F4-A93A-1ADD78869532}">
  <sheetPr codeName="Planilha15"/>
  <dimension ref="A1:I18"/>
  <sheetViews>
    <sheetView zoomScale="50" zoomScaleNormal="50" workbookViewId="0">
      <selection activeCell="AE41" sqref="AE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TEXT(Percentuais!GW1,"0")</f>
        <v>QUESTÃO202</v>
      </c>
    </row>
    <row r="2" spans="1:9" x14ac:dyDescent="0.2">
      <c r="A2" s="54" t="str">
        <f>HLOOKUP(A1,Percentuais!$D$1:$KV$2,2,FALSE)</f>
        <v>As próximas questões abordam as  Políticas e os programas de assistência estudantil. Se você considera que pode contribuir com o tema, escolha Sim; escolha Não para prosseguir: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8.5106382978723402E-2</v>
      </c>
      <c r="C10" s="43">
        <f>$H10/$I$12</f>
        <v>0</v>
      </c>
      <c r="D10" s="43">
        <f>B10+C10</f>
        <v>8.5106382978723402E-2</v>
      </c>
      <c r="E10" s="23">
        <f>COUNTIFS(Percentuais!$GW$3:$GW$49,$A10,Percentuais!$A$3:$A$49,$E$9)</f>
        <v>0</v>
      </c>
      <c r="F10" s="23">
        <f>COUNTIFS(Percentuais!$GW$3:$GW$49,$A10,Percentuais!$A$3:$A$49,$F$9)</f>
        <v>0</v>
      </c>
      <c r="G10" s="23">
        <f>COUNTIFS(Percentuais!$GW$3:$GW$49,$A10,Percentuais!$A$3:$A$49,$G$9)</f>
        <v>4</v>
      </c>
      <c r="H10" s="23">
        <f>COUNTIFS(Percentuais!$GW$3:$GW$49,$A10,Percentuais!$A$3:$A$49,$H$9)</f>
        <v>0</v>
      </c>
      <c r="I10" s="24"/>
    </row>
    <row r="11" spans="1:9" x14ac:dyDescent="0.2">
      <c r="A11" s="22" t="s">
        <v>18</v>
      </c>
      <c r="B11" s="43">
        <f>(E11+F11+G11)/$I$12</f>
        <v>0.55319148936170215</v>
      </c>
      <c r="C11" s="43">
        <f>$H11/$I$12</f>
        <v>0.36170212765957449</v>
      </c>
      <c r="D11" s="43">
        <f t="shared" ref="D11" si="0">B11+C11</f>
        <v>0.91489361702127669</v>
      </c>
      <c r="E11" s="23">
        <f>COUNTIFS(Percentuais!$GW$3:$GW$49,$A11,Percentuais!$A$3:$A$49,$E$9)</f>
        <v>0</v>
      </c>
      <c r="F11" s="23">
        <f>COUNTIFS(Percentuais!$GW$3:$GW$49,$A11,Percentuais!$A$3:$A$49,$F$9)</f>
        <v>0</v>
      </c>
      <c r="G11" s="23">
        <f>COUNTIFS(Percentuais!$GW$3:$GW$49,$A11,Percentuais!$A$3:$A$49,$G$9)</f>
        <v>26</v>
      </c>
      <c r="H11" s="23">
        <f>COUNTIFS(Percentuais!$GW$3:$GW$49,$A11,Percentuais!$A$3:$A$49,$H$9)</f>
        <v>17</v>
      </c>
      <c r="I11" s="25"/>
    </row>
    <row r="12" spans="1:9" x14ac:dyDescent="0.2">
      <c r="A12" s="21"/>
      <c r="B12" s="44">
        <f t="shared" ref="B12:H12" si="1">SUM(B10:B11)</f>
        <v>0.63829787234042556</v>
      </c>
      <c r="C12" s="44">
        <f t="shared" si="1"/>
        <v>0.36170212765957449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30</v>
      </c>
      <c r="H12" s="27">
        <f t="shared" si="1"/>
        <v>17</v>
      </c>
      <c r="I12" s="28">
        <f>SUM(E12:H12)</f>
        <v>47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7F419-C372-4CD9-BB93-E6A60D66978E}">
  <sheetPr codeName="Planilha17"/>
  <dimension ref="A1:I20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TEXT(Percentuais!GY1,"0")</f>
        <v>QUESTÃO204</v>
      </c>
    </row>
    <row r="2" spans="1:9" x14ac:dyDescent="0.2">
      <c r="A2" s="54" t="str">
        <f>HLOOKUP(A1,Percentuais!$D$1:$KT$2,2,FALSE)</f>
        <v>A respeito do planejamento da UFPR para a assistência estudantil, avalie: [Os espaços físicos para acolhimento psicossocial e pedagógico]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COUNTIFS(Percentuais!$GY$3:$GY$49,$A9,Percentuais!$A$3:$A$49,$E$8)</f>
        <v>0</v>
      </c>
      <c r="F9" s="4">
        <f>COUNTIFS(Percentuais!$GY$3:$GY$49,$A9,Percentuais!$A$3:$A$49,$F$8)</f>
        <v>0</v>
      </c>
      <c r="G9" s="4">
        <f>COUNTIFS(Percentuais!$GY$3:$GY$49,$A9,Percentuais!$A$3:$A$49,$G$8)</f>
        <v>0</v>
      </c>
      <c r="H9" s="4">
        <f>COUNTIFS(Percentuais!$GY$3:$GY$49,$A9,Percentuais!$A$3:$A$49,$H$8)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COUNTIFS(Percentuais!$GY$3:$GY$49,$A10,Percentuais!$A$3:$A$49,$E$8)</f>
        <v>0</v>
      </c>
      <c r="F10" s="4">
        <f>COUNTIFS(Percentuais!$GY$3:$GY$49,$A10,Percentuais!$A$3:$A$49,$F$8)</f>
        <v>0</v>
      </c>
      <c r="G10" s="4">
        <f>COUNTIFS(Percentuais!$GY$3:$GY$49,$A10,Percentuais!$A$3:$A$49,$G$8)</f>
        <v>0</v>
      </c>
      <c r="H10" s="4">
        <f>COUNTIFS(Percentuais!$GY$3:$GY$49,$A10,Percentuais!$A$3:$A$49,$H$8)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0.75</v>
      </c>
      <c r="C11" s="45">
        <f t="shared" ref="C11:C14" si="2">$H11/$I$15</f>
        <v>0</v>
      </c>
      <c r="D11" s="45">
        <f t="shared" si="1"/>
        <v>0.75</v>
      </c>
      <c r="E11" s="4">
        <f>COUNTIFS(Percentuais!$GY$3:$GY$49,$A11,Percentuais!$A$3:$A$49,$E$8)</f>
        <v>0</v>
      </c>
      <c r="F11" s="4">
        <f>COUNTIFS(Percentuais!$GY$3:$GY$49,$A11,Percentuais!$A$3:$A$49,$F$8)</f>
        <v>0</v>
      </c>
      <c r="G11" s="4">
        <f>COUNTIFS(Percentuais!$GY$3:$GY$49,$A11,Percentuais!$A$3:$A$49,$G$8)</f>
        <v>3</v>
      </c>
      <c r="H11" s="4">
        <f>COUNTIFS(Percentuais!$GY$3:$GY$49,$A11,Percentuais!$A$3:$A$49,$H$8)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COUNTIFS(Percentuais!$GY$3:$GY$49,$A12,Percentuais!$A$3:$A$49,$E$8)</f>
        <v>0</v>
      </c>
      <c r="F12" s="4">
        <f>COUNTIFS(Percentuais!$GY$3:$GY$49,$A12,Percentuais!$A$3:$A$49,$F$8)</f>
        <v>0</v>
      </c>
      <c r="G12" s="4">
        <f>COUNTIFS(Percentuais!$GY$3:$GY$49,$A12,Percentuais!$A$3:$A$49,$G$8)</f>
        <v>0</v>
      </c>
      <c r="H12" s="4">
        <f>COUNTIFS(Percentuais!$GY$3:$GY$49,$A12,Percentuais!$A$3:$A$49,$H$8)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COUNTIFS(Percentuais!$GY$3:$GY$49,$A13,Percentuais!$A$3:$A$49,$E$8)</f>
        <v>0</v>
      </c>
      <c r="F13" s="4">
        <f>COUNTIFS(Percentuais!$GY$3:$GY$49,$A13,Percentuais!$A$3:$A$49,$F$8)</f>
        <v>0</v>
      </c>
      <c r="G13" s="4">
        <f>COUNTIFS(Percentuais!$GY$3:$GY$49,$A13,Percentuais!$A$3:$A$49,$G$8)</f>
        <v>0</v>
      </c>
      <c r="H13" s="4">
        <f>COUNTIFS(Percentuais!$GY$3:$GY$49,$A13,Percentuais!$A$3:$A$49,$H$8)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0.25</v>
      </c>
      <c r="C14" s="45">
        <f t="shared" si="2"/>
        <v>0</v>
      </c>
      <c r="D14" s="45">
        <f>B14+C14</f>
        <v>0.25</v>
      </c>
      <c r="E14" s="4">
        <f>COUNTIFS(Percentuais!$GY$3:$GY$49,$A14,Percentuais!$A$3:$A$49,$E$8)</f>
        <v>0</v>
      </c>
      <c r="F14" s="4">
        <f>COUNTIFS(Percentuais!$GY$3:$GY$49,$A14,Percentuais!$A$3:$A$49,$F$8)</f>
        <v>0</v>
      </c>
      <c r="G14" s="4">
        <f>COUNTIFS(Percentuais!$GY$3:$GY$49,$A14,Percentuais!$A$3:$A$49,$G$8)</f>
        <v>1</v>
      </c>
      <c r="H14" s="4">
        <f>COUNTIFS(Percentuais!$GY$3:$GY$49,$A14,Percentuais!$A$3:$A$49,$H$8)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1647-2B81-402B-94BD-3543C8DF6E26}">
  <sheetPr codeName="Planilha16"/>
  <dimension ref="A1:I20"/>
  <sheetViews>
    <sheetView zoomScale="40" zoomScaleNormal="40" workbookViewId="0">
      <selection activeCell="AQ35" sqref="AQ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TEXT(Percentuais!GX1,"0")</f>
        <v>QUESTÃO203</v>
      </c>
    </row>
    <row r="2" spans="1:9" x14ac:dyDescent="0.2">
      <c r="A2" s="54" t="str">
        <f>HLOOKUP(A1,Percentuais!$D$1:$KT$2,2,FALSE)</f>
        <v>A respeito do planejamento da UFPR para a assistência estudantil, avalie: [Os programas de permanência discente]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COUNTIFS(Percentuais!$GX$3:$GX$49,$A9,Percentuais!$A$3:$A$49,$E$8)</f>
        <v>0</v>
      </c>
      <c r="F9" s="4">
        <f>COUNTIFS(Percentuais!$GX$3:$GX$49,$A9,Percentuais!$A$3:$A$49,$F$8)</f>
        <v>0</v>
      </c>
      <c r="G9" s="4">
        <f>COUNTIFS(Percentuais!$GX$3:$GX$49,$A9,Percentuais!$A$3:$A$49,$G$8)</f>
        <v>0</v>
      </c>
      <c r="H9" s="4">
        <f>COUNTIFS(Percentuais!$GX$3:$GX$49,$A9,Percentuais!$A$3:$A$49,$H$8)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1</v>
      </c>
      <c r="C10" s="45">
        <f>$H10/$I$15</f>
        <v>0</v>
      </c>
      <c r="D10" s="45">
        <f t="shared" ref="D10:D13" si="1">B10+C10</f>
        <v>1</v>
      </c>
      <c r="E10" s="4">
        <f>COUNTIFS(Percentuais!$GX$3:$GX$49,$A10,Percentuais!$A$3:$A$49,$E$8)</f>
        <v>0</v>
      </c>
      <c r="F10" s="4">
        <f>COUNTIFS(Percentuais!$GX$3:$GX$49,$A10,Percentuais!$A$3:$A$49,$F$8)</f>
        <v>0</v>
      </c>
      <c r="G10" s="4">
        <f>COUNTIFS(Percentuais!$GX$3:$GX$49,$A10,Percentuais!$A$3:$A$49,$G$8)</f>
        <v>4</v>
      </c>
      <c r="H10" s="4">
        <f>COUNTIFS(Percentuais!$GX$3:$GX$49,$A10,Percentuais!$A$3:$A$49,$H$8)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COUNTIFS(Percentuais!$GX$3:$GX$49,$A11,Percentuais!$A$3:$A$49,$E$8)</f>
        <v>0</v>
      </c>
      <c r="F11" s="4">
        <f>COUNTIFS(Percentuais!$GX$3:$GX$49,$A11,Percentuais!$A$3:$A$49,$F$8)</f>
        <v>0</v>
      </c>
      <c r="G11" s="4">
        <f>COUNTIFS(Percentuais!$GX$3:$GX$49,$A11,Percentuais!$A$3:$A$49,$G$8)</f>
        <v>0</v>
      </c>
      <c r="H11" s="4">
        <f>COUNTIFS(Percentuais!$GX$3:$GX$49,$A11,Percentuais!$A$3:$A$49,$H$8)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COUNTIFS(Percentuais!$GX$3:$GX$49,$A12,Percentuais!$A$3:$A$49,$E$8)</f>
        <v>0</v>
      </c>
      <c r="F12" s="4">
        <f>COUNTIFS(Percentuais!$GX$3:$GX$49,$A12,Percentuais!$A$3:$A$49,$F$8)</f>
        <v>0</v>
      </c>
      <c r="G12" s="4">
        <f>COUNTIFS(Percentuais!$GX$3:$GX$49,$A12,Percentuais!$A$3:$A$49,$G$8)</f>
        <v>0</v>
      </c>
      <c r="H12" s="4">
        <f>COUNTIFS(Percentuais!$GX$3:$GX$49,$A12,Percentuais!$A$3:$A$49,$H$8)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COUNTIFS(Percentuais!$GX$3:$GX$49,$A13,Percentuais!$A$3:$A$49,$E$8)</f>
        <v>0</v>
      </c>
      <c r="F13" s="4">
        <f>COUNTIFS(Percentuais!$GX$3:$GX$49,$A13,Percentuais!$A$3:$A$49,$F$8)</f>
        <v>0</v>
      </c>
      <c r="G13" s="4">
        <f>COUNTIFS(Percentuais!$GX$3:$GX$49,$A13,Percentuais!$A$3:$A$49,$G$8)</f>
        <v>0</v>
      </c>
      <c r="H13" s="4">
        <f>COUNTIFS(Percentuais!$GX$3:$GX$49,$A13,Percentuais!$A$3:$A$49,$H$8)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COUNTIFS(Percentuais!$GX$3:$GX$49,$A14,Percentuais!$A$3:$A$49,$E$8)</f>
        <v>0</v>
      </c>
      <c r="F14" s="4">
        <f>COUNTIFS(Percentuais!$GX$3:$GX$49,$A14,Percentuais!$A$3:$A$49,$F$8)</f>
        <v>0</v>
      </c>
      <c r="G14" s="4">
        <f>COUNTIFS(Percentuais!$GX$3:$GX$49,$A14,Percentuais!$A$3:$A$49,$G$8)</f>
        <v>0</v>
      </c>
      <c r="H14" s="4">
        <f>COUNTIFS(Percentuais!$GX$3:$GX$49,$A14,Percentuais!$A$3:$A$49,$H$8)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4CC5-D5CF-428E-BA86-80D34E1E14AB}">
  <sheetPr codeName="Planilha18"/>
  <dimension ref="A1:I20"/>
  <sheetViews>
    <sheetView zoomScale="40" zoomScaleNormal="40" workbookViewId="0">
      <selection activeCell="AL47" sqref="AL46:AL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TEXT(Percentuais!GZ1,"0")</f>
        <v>QUESTÃO205</v>
      </c>
    </row>
    <row r="2" spans="1:9" x14ac:dyDescent="0.2">
      <c r="A2" s="54" t="str">
        <f>HLOOKUP(A1,Percentuais!$D$1:$KT$2,2,FALSE)</f>
        <v>A respeito do planejamento da UFPR para a assistência estudantil, avalie: [O fomento a novas ações de assistência de acordo com as transformações das Condições da vida acadêmica (por exemplo, os programas relativos à  pandemia da COVID-19)]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0.25</v>
      </c>
      <c r="C9" s="45">
        <f>$H9/$I$15</f>
        <v>0</v>
      </c>
      <c r="D9" s="45">
        <f>B9+C9</f>
        <v>0.25</v>
      </c>
      <c r="E9" s="4">
        <f>COUNTIFS(Percentuais!$GZ$3:$GZ$49,$A9,Percentuais!$A$3:$A$49,$E$8)</f>
        <v>0</v>
      </c>
      <c r="F9" s="4">
        <f>COUNTIFS(Percentuais!$GZ$3:$GZ$49,$A9,Percentuais!$A$3:$A$49,$F$8)</f>
        <v>0</v>
      </c>
      <c r="G9" s="4">
        <f>COUNTIFS(Percentuais!$GZ$3:$GZ$49,$A9,Percentuais!$A$3:$A$49,$G$8)</f>
        <v>1</v>
      </c>
      <c r="H9" s="4">
        <f>COUNTIFS(Percentuais!$GZ$3:$GZ$49,$A9,Percentuais!$A$3:$A$49,$H$8)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>$H10/$I$15</f>
        <v>0</v>
      </c>
      <c r="D10" s="45">
        <f t="shared" ref="D10:D13" si="1">B10+C10</f>
        <v>0.5</v>
      </c>
      <c r="E10" s="4">
        <f>COUNTIFS(Percentuais!$GZ$3:$GZ$49,$A10,Percentuais!$A$3:$A$49,$E$8)</f>
        <v>0</v>
      </c>
      <c r="F10" s="4">
        <f>COUNTIFS(Percentuais!$GZ$3:$GZ$49,$A10,Percentuais!$A$3:$A$49,$F$8)</f>
        <v>0</v>
      </c>
      <c r="G10" s="4">
        <f>COUNTIFS(Percentuais!$GZ$3:$GZ$49,$A10,Percentuais!$A$3:$A$49,$G$8)</f>
        <v>2</v>
      </c>
      <c r="H10" s="4">
        <f>COUNTIFS(Percentuais!$GZ$3:$GZ$49,$A10,Percentuais!$A$3:$A$49,$H$8)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0.25</v>
      </c>
      <c r="C11" s="45">
        <f t="shared" ref="C11:C14" si="2">$H11/$I$15</f>
        <v>0</v>
      </c>
      <c r="D11" s="45">
        <f t="shared" si="1"/>
        <v>0.25</v>
      </c>
      <c r="E11" s="4">
        <f>COUNTIFS(Percentuais!$GZ$3:$GZ$49,$A11,Percentuais!$A$3:$A$49,$E$8)</f>
        <v>0</v>
      </c>
      <c r="F11" s="4">
        <f>COUNTIFS(Percentuais!$GZ$3:$GZ$49,$A11,Percentuais!$A$3:$A$49,$F$8)</f>
        <v>0</v>
      </c>
      <c r="G11" s="4">
        <f>COUNTIFS(Percentuais!$GZ$3:$GZ$49,$A11,Percentuais!$A$3:$A$49,$G$8)</f>
        <v>1</v>
      </c>
      <c r="H11" s="4">
        <f>COUNTIFS(Percentuais!$GZ$3:$GZ$49,$A11,Percentuais!$A$3:$A$49,$H$8)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COUNTIFS(Percentuais!$GZ$3:$GZ$49,$A12,Percentuais!$A$3:$A$49,$E$8)</f>
        <v>0</v>
      </c>
      <c r="F12" s="4">
        <f>COUNTIFS(Percentuais!$GZ$3:$GZ$49,$A12,Percentuais!$A$3:$A$49,$F$8)</f>
        <v>0</v>
      </c>
      <c r="G12" s="4">
        <f>COUNTIFS(Percentuais!$GZ$3:$GZ$49,$A12,Percentuais!$A$3:$A$49,$G$8)</f>
        <v>0</v>
      </c>
      <c r="H12" s="4">
        <f>COUNTIFS(Percentuais!$GZ$3:$GZ$49,$A12,Percentuais!$A$3:$A$49,$H$8)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COUNTIFS(Percentuais!$GZ$3:$GZ$49,$A13,Percentuais!$A$3:$A$49,$E$8)</f>
        <v>0</v>
      </c>
      <c r="F13" s="4">
        <f>COUNTIFS(Percentuais!$GZ$3:$GZ$49,$A13,Percentuais!$A$3:$A$49,$F$8)</f>
        <v>0</v>
      </c>
      <c r="G13" s="4">
        <f>COUNTIFS(Percentuais!$GZ$3:$GZ$49,$A13,Percentuais!$A$3:$A$49,$G$8)</f>
        <v>0</v>
      </c>
      <c r="H13" s="4">
        <f>COUNTIFS(Percentuais!$GZ$3:$GZ$49,$A13,Percentuais!$A$3:$A$49,$H$8)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COUNTIFS(Percentuais!$GZ$3:$GZ$49,$A14,Percentuais!$A$3:$A$49,$E$8)</f>
        <v>0</v>
      </c>
      <c r="F14" s="4">
        <f>COUNTIFS(Percentuais!$GZ$3:$GZ$49,$A14,Percentuais!$A$3:$A$49,$F$8)</f>
        <v>0</v>
      </c>
      <c r="G14" s="4">
        <f>COUNTIFS(Percentuais!$GZ$3:$GZ$49,$A14,Percentuais!$A$3:$A$49,$G$8)</f>
        <v>0</v>
      </c>
      <c r="H14" s="4">
        <f>COUNTIFS(Percentuais!$GZ$3:$GZ$49,$A14,Percentuais!$A$3:$A$49,$H$8)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2A08-5981-4534-9A24-01374F6067C4}">
  <sheetPr codeName="Planilha19"/>
  <dimension ref="A1:I20"/>
  <sheetViews>
    <sheetView view="pageBreakPreview" zoomScale="50" zoomScaleNormal="60" zoomScaleSheetLayoutView="50" workbookViewId="0">
      <selection activeCell="G29" sqref="G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TEXT(Percentuais!HA1,"0")</f>
        <v>QUESTÃO206</v>
      </c>
    </row>
    <row r="2" spans="1:9" x14ac:dyDescent="0.2">
      <c r="A2" s="54" t="str">
        <f>HLOOKUP(A1,Percentuais!$D$1:$KT$2,2,FALSE)</f>
        <v>A respeito do planejamento da UFPR para a assistência estudantil, avalie: [Os espaços de diálogo e construção coletiva entre a PRAE e o movimento estudantil]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COUNTIFS(Percentuais!$HA$3:$HA$49,$A9,Percentuais!$A$3:$A$49,$E$8)</f>
        <v>0</v>
      </c>
      <c r="F9" s="4">
        <f>COUNTIFS(Percentuais!$HA$3:$HA$49,$A9,Percentuais!$A$3:$A$49,$F$8)</f>
        <v>0</v>
      </c>
      <c r="G9" s="4">
        <f>COUNTIFS(Percentuais!$HA$3:$HA$49,$A9,Percentuais!$A$3:$A$49,$G$8)</f>
        <v>0</v>
      </c>
      <c r="H9" s="4">
        <f>COUNTIFS(Percentuais!$HA$3:$HA$49,$A9,Percentuais!$A$3:$A$49,$H$8)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>$H10/$I$15</f>
        <v>0</v>
      </c>
      <c r="D10" s="45">
        <f t="shared" ref="D10:D13" si="1">B10+C10</f>
        <v>0.5</v>
      </c>
      <c r="E10" s="4">
        <f>COUNTIFS(Percentuais!$HA$3:$HA$49,$A10,Percentuais!$A$3:$A$49,$E$8)</f>
        <v>0</v>
      </c>
      <c r="F10" s="4">
        <f>COUNTIFS(Percentuais!$HA$3:$HA$49,$A10,Percentuais!$A$3:$A$49,$F$8)</f>
        <v>0</v>
      </c>
      <c r="G10" s="4">
        <f>COUNTIFS(Percentuais!$HA$3:$HA$49,$A10,Percentuais!$A$3:$A$49,$G$8)</f>
        <v>2</v>
      </c>
      <c r="H10" s="4">
        <f>COUNTIFS(Percentuais!$HA$3:$HA$49,$A10,Percentuais!$A$3:$A$49,$H$8)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0.25</v>
      </c>
      <c r="C11" s="45">
        <f t="shared" ref="C11:C14" si="2">$H11/$I$15</f>
        <v>0</v>
      </c>
      <c r="D11" s="45">
        <f t="shared" si="1"/>
        <v>0.25</v>
      </c>
      <c r="E11" s="4">
        <f>COUNTIFS(Percentuais!$HA$3:$HA$49,$A11,Percentuais!$A$3:$A$49,$E$8)</f>
        <v>0</v>
      </c>
      <c r="F11" s="4">
        <f>COUNTIFS(Percentuais!$HA$3:$HA$49,$A11,Percentuais!$A$3:$A$49,$F$8)</f>
        <v>0</v>
      </c>
      <c r="G11" s="4">
        <f>COUNTIFS(Percentuais!$HA$3:$HA$49,$A11,Percentuais!$A$3:$A$49,$G$8)</f>
        <v>1</v>
      </c>
      <c r="H11" s="4">
        <f>COUNTIFS(Percentuais!$HA$3:$HA$49,$A11,Percentuais!$A$3:$A$49,$H$8)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COUNTIFS(Percentuais!$HA$3:$HA$49,$A12,Percentuais!$A$3:$A$49,$E$8)</f>
        <v>0</v>
      </c>
      <c r="F12" s="4">
        <f>COUNTIFS(Percentuais!$HA$3:$HA$49,$A12,Percentuais!$A$3:$A$49,$F$8)</f>
        <v>0</v>
      </c>
      <c r="G12" s="4">
        <f>COUNTIFS(Percentuais!$HA$3:$HA$49,$A12,Percentuais!$A$3:$A$49,$G$8)</f>
        <v>0</v>
      </c>
      <c r="H12" s="4">
        <f>COUNTIFS(Percentuais!$HA$3:$HA$49,$A12,Percentuais!$A$3:$A$49,$H$8)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COUNTIFS(Percentuais!$HA$3:$HA$49,$A13,Percentuais!$A$3:$A$49,$E$8)</f>
        <v>0</v>
      </c>
      <c r="F13" s="4">
        <f>COUNTIFS(Percentuais!$HA$3:$HA$49,$A13,Percentuais!$A$3:$A$49,$F$8)</f>
        <v>0</v>
      </c>
      <c r="G13" s="4">
        <f>COUNTIFS(Percentuais!$HA$3:$HA$49,$A13,Percentuais!$A$3:$A$49,$G$8)</f>
        <v>0</v>
      </c>
      <c r="H13" s="4">
        <f>COUNTIFS(Percentuais!$HA$3:$HA$49,$A13,Percentuais!$A$3:$A$49,$H$8)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0.25</v>
      </c>
      <c r="C14" s="45">
        <f t="shared" si="2"/>
        <v>0</v>
      </c>
      <c r="D14" s="45">
        <f>B14+C14</f>
        <v>0.25</v>
      </c>
      <c r="E14" s="4">
        <f>COUNTIFS(Percentuais!$HA$3:$HA$49,$A14,Percentuais!$A$3:$A$49,$E$8)</f>
        <v>0</v>
      </c>
      <c r="F14" s="4">
        <f>COUNTIFS(Percentuais!$HA$3:$HA$49,$A14,Percentuais!$A$3:$A$49,$F$8)</f>
        <v>0</v>
      </c>
      <c r="G14" s="4">
        <f>COUNTIFS(Percentuais!$HA$3:$HA$49,$A14,Percentuais!$A$3:$A$49,$G$8)</f>
        <v>1</v>
      </c>
      <c r="H14" s="4">
        <f>COUNTIFS(Percentuais!$HA$3:$HA$49,$A14,Percentuais!$A$3:$A$49,$H$8)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1E9D8-47E6-44D4-B493-3B920521CACE}">
  <sheetPr codeName="Planilha1"/>
  <dimension ref="A1:D14"/>
  <sheetViews>
    <sheetView tabSelected="1" zoomScale="80" zoomScaleNormal="80" workbookViewId="0">
      <selection activeCell="C10" sqref="C10"/>
    </sheetView>
  </sheetViews>
  <sheetFormatPr defaultRowHeight="12.75" x14ac:dyDescent="0.2"/>
  <cols>
    <col min="1" max="1" width="20.7109375" customWidth="1"/>
    <col min="2" max="2" width="38.42578125" customWidth="1"/>
    <col min="3" max="3" width="52.5703125" customWidth="1"/>
    <col min="4" max="4" width="32.85546875" customWidth="1"/>
  </cols>
  <sheetData>
    <row r="1" spans="1:4" ht="18" x14ac:dyDescent="0.25">
      <c r="A1" s="12" t="s">
        <v>621</v>
      </c>
      <c r="B1" s="12"/>
      <c r="C1" s="12"/>
      <c r="D1" s="12"/>
    </row>
    <row r="2" spans="1:4" ht="18" x14ac:dyDescent="0.25">
      <c r="A2" s="12"/>
      <c r="B2" s="12"/>
      <c r="C2" s="12"/>
      <c r="D2" s="12"/>
    </row>
    <row r="3" spans="1:4" ht="36" x14ac:dyDescent="0.25">
      <c r="A3" s="13" t="s">
        <v>619</v>
      </c>
      <c r="B3" s="65" t="s">
        <v>661</v>
      </c>
      <c r="C3" s="12" t="s">
        <v>656</v>
      </c>
      <c r="D3" s="12" t="s">
        <v>659</v>
      </c>
    </row>
    <row r="4" spans="1:4" ht="18" x14ac:dyDescent="0.25">
      <c r="A4" s="49" t="s">
        <v>620</v>
      </c>
      <c r="B4" s="40" t="s">
        <v>662</v>
      </c>
      <c r="C4" s="12" t="s">
        <v>660</v>
      </c>
      <c r="D4" s="40" t="s">
        <v>658</v>
      </c>
    </row>
    <row r="5" spans="1:4" ht="18" x14ac:dyDescent="0.25">
      <c r="A5" s="50"/>
      <c r="B5" s="40" t="s">
        <v>663</v>
      </c>
      <c r="C5" s="52" t="s">
        <v>657</v>
      </c>
      <c r="D5" s="41"/>
    </row>
    <row r="6" spans="1:4" ht="18" x14ac:dyDescent="0.25">
      <c r="A6" s="51"/>
      <c r="B6" s="40" t="s">
        <v>664</v>
      </c>
      <c r="C6" s="53"/>
      <c r="D6" s="42"/>
    </row>
    <row r="7" spans="1:4" ht="18" x14ac:dyDescent="0.25">
      <c r="A7" s="11"/>
      <c r="B7" s="11"/>
      <c r="C7" s="11"/>
      <c r="D7" s="11"/>
    </row>
    <row r="8" spans="1:4" ht="18" x14ac:dyDescent="0.25">
      <c r="A8" s="11"/>
      <c r="B8" s="11"/>
      <c r="C8" s="11"/>
      <c r="D8" s="11"/>
    </row>
    <row r="9" spans="1:4" ht="18" x14ac:dyDescent="0.25">
      <c r="A9" s="11"/>
      <c r="B9" s="11"/>
      <c r="C9" s="11"/>
      <c r="D9" s="11"/>
    </row>
    <row r="10" spans="1:4" ht="18" x14ac:dyDescent="0.25">
      <c r="A10" s="11"/>
      <c r="B10" s="11"/>
      <c r="C10" s="11"/>
      <c r="D10" s="11"/>
    </row>
    <row r="11" spans="1:4" ht="18" x14ac:dyDescent="0.25">
      <c r="A11" s="11"/>
      <c r="B11" s="11"/>
      <c r="C11" s="11"/>
      <c r="D11" s="11"/>
    </row>
    <row r="12" spans="1:4" ht="18" x14ac:dyDescent="0.25">
      <c r="A12" s="11"/>
      <c r="B12" s="11"/>
      <c r="C12" s="11"/>
      <c r="D12" s="11"/>
    </row>
    <row r="13" spans="1:4" ht="18" x14ac:dyDescent="0.25">
      <c r="A13" s="11"/>
      <c r="B13" s="11"/>
      <c r="C13" s="11"/>
      <c r="D13" s="11"/>
    </row>
    <row r="14" spans="1:4" ht="18" x14ac:dyDescent="0.25">
      <c r="A14" s="11"/>
      <c r="B14" s="11"/>
      <c r="C14" s="11"/>
      <c r="D14" s="11"/>
    </row>
  </sheetData>
  <mergeCells count="2">
    <mergeCell ref="A4:A6"/>
    <mergeCell ref="C5:C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4193B-C8A3-4C17-86EC-89DBFEBFFD31}">
  <sheetPr codeName="Planilha20"/>
  <dimension ref="A1:I20"/>
  <sheetViews>
    <sheetView zoomScale="50" zoomScaleNormal="50" workbookViewId="0">
      <selection activeCell="I32" sqref="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TEXT(Percentuais!HB1,"0")</f>
        <v>QUESTÃO207</v>
      </c>
    </row>
    <row r="2" spans="1:9" x14ac:dyDescent="0.2">
      <c r="A2" s="54" t="str">
        <f>HLOOKUP(A1,Percentuais!$D$1:$KT$2,2,FALSE)</f>
        <v>A respeito do planejamento da UFPR para a assistência estudantil, avalie: [As ações de Comunicação e divulgação das informações relativas à  assistência estudantil]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COUNTIFS(Percentuais!$HB$3:$HB$49,$A9,Percentuais!$A$3:$A$49,$E$8)</f>
        <v>0</v>
      </c>
      <c r="F9" s="4">
        <f>COUNTIFS(Percentuais!$HB$3:$HB$49,$A9,Percentuais!$A$3:$A$49,$F$8)</f>
        <v>0</v>
      </c>
      <c r="G9" s="4">
        <f>COUNTIFS(Percentuais!$HB$3:$HB$49,$A9,Percentuais!$A$3:$A$49,$G$8)</f>
        <v>0</v>
      </c>
      <c r="H9" s="4">
        <f>COUNTIFS(Percentuais!$HB$3:$HB$49,$A9,Percentuais!$A$3:$A$49,$H$8)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>$H10/$I$15</f>
        <v>0</v>
      </c>
      <c r="D10" s="45">
        <f t="shared" ref="D10:D13" si="1">B10+C10</f>
        <v>0.5</v>
      </c>
      <c r="E10" s="4">
        <f>COUNTIFS(Percentuais!$HB$3:$HB$49,$A10,Percentuais!$A$3:$A$49,$E$8)</f>
        <v>0</v>
      </c>
      <c r="F10" s="4">
        <f>COUNTIFS(Percentuais!$HB$3:$HB$49,$A10,Percentuais!$A$3:$A$49,$F$8)</f>
        <v>0</v>
      </c>
      <c r="G10" s="4">
        <f>COUNTIFS(Percentuais!$HB$3:$HB$49,$A10,Percentuais!$A$3:$A$49,$G$8)</f>
        <v>2</v>
      </c>
      <c r="H10" s="4">
        <f>COUNTIFS(Percentuais!$HB$3:$HB$49,$A10,Percentuais!$A$3:$A$49,$H$8)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0.5</v>
      </c>
      <c r="C11" s="45">
        <f t="shared" ref="C11:C14" si="2">$H11/$I$15</f>
        <v>0</v>
      </c>
      <c r="D11" s="45">
        <f t="shared" si="1"/>
        <v>0.5</v>
      </c>
      <c r="E11" s="4">
        <f>COUNTIFS(Percentuais!$HB$3:$HB$49,$A11,Percentuais!$A$3:$A$49,$E$8)</f>
        <v>0</v>
      </c>
      <c r="F11" s="4">
        <f>COUNTIFS(Percentuais!$HB$3:$HB$49,$A11,Percentuais!$A$3:$A$49,$F$8)</f>
        <v>0</v>
      </c>
      <c r="G11" s="4">
        <f>COUNTIFS(Percentuais!$HB$3:$HB$49,$A11,Percentuais!$A$3:$A$49,$G$8)</f>
        <v>2</v>
      </c>
      <c r="H11" s="4">
        <f>COUNTIFS(Percentuais!$HB$3:$HB$49,$A11,Percentuais!$A$3:$A$49,$H$8)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COUNTIFS(Percentuais!$HB$3:$HB$49,$A12,Percentuais!$A$3:$A$49,$E$8)</f>
        <v>0</v>
      </c>
      <c r="F12" s="4">
        <f>COUNTIFS(Percentuais!$HB$3:$HB$49,$A12,Percentuais!$A$3:$A$49,$F$8)</f>
        <v>0</v>
      </c>
      <c r="G12" s="4">
        <f>COUNTIFS(Percentuais!$HB$3:$HB$49,$A12,Percentuais!$A$3:$A$49,$G$8)</f>
        <v>0</v>
      </c>
      <c r="H12" s="4">
        <f>COUNTIFS(Percentuais!$HB$3:$HB$49,$A12,Percentuais!$A$3:$A$49,$H$8)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COUNTIFS(Percentuais!$HB$3:$HB$49,$A13,Percentuais!$A$3:$A$49,$E$8)</f>
        <v>0</v>
      </c>
      <c r="F13" s="4">
        <f>COUNTIFS(Percentuais!$HB$3:$HB$49,$A13,Percentuais!$A$3:$A$49,$F$8)</f>
        <v>0</v>
      </c>
      <c r="G13" s="4">
        <f>COUNTIFS(Percentuais!$HB$3:$HB$49,$A13,Percentuais!$A$3:$A$49,$G$8)</f>
        <v>0</v>
      </c>
      <c r="H13" s="4">
        <f>COUNTIFS(Percentuais!$HB$3:$HB$49,$A13,Percentuais!$A$3:$A$49,$H$8)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COUNTIFS(Percentuais!$HB$3:$HB$49,$A14,Percentuais!$A$3:$A$49,$E$8)</f>
        <v>0</v>
      </c>
      <c r="F14" s="4">
        <f>COUNTIFS(Percentuais!$HB$3:$HB$49,$A14,Percentuais!$A$3:$A$49,$F$8)</f>
        <v>0</v>
      </c>
      <c r="G14" s="4">
        <f>COUNTIFS(Percentuais!$HB$3:$HB$49,$A14,Percentuais!$A$3:$A$49,$G$8)</f>
        <v>0</v>
      </c>
      <c r="H14" s="4">
        <f>COUNTIFS(Percentuais!$HB$3:$HB$49,$A14,Percentuais!$A$3:$A$49,$H$8)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E4311-6649-4150-A2A6-B509BF046F73}">
  <sheetPr codeName="Planilha22"/>
  <dimension ref="A1:I20"/>
  <sheetViews>
    <sheetView zoomScale="40" zoomScaleNormal="40" workbookViewId="0">
      <selection activeCell="AO47" sqref="AO4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TEXT(Percentuais!HC1,"0")</f>
        <v>QUESTÃO208</v>
      </c>
    </row>
    <row r="2" spans="1:9" x14ac:dyDescent="0.2">
      <c r="A2" s="54" t="str">
        <f>HLOOKUP(A1,Percentuais!$D$1:$KT$2,2,FALSE)</f>
        <v>Avalie os programas de assistência estudantil PROBEM (Programa de Benefícios Econômicos para Manutenção), PROMISAES e Bolsa MEC: [Permanência]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0.25</v>
      </c>
      <c r="C9" s="45">
        <f>$H9/$I$15</f>
        <v>0</v>
      </c>
      <c r="D9" s="45">
        <f>B9+C9</f>
        <v>0.25</v>
      </c>
      <c r="E9" s="4">
        <f>COUNTIFS(Percentuais!$HC$3:$HC$49,$A9,Percentuais!$A$3:$A$49,$E$8)</f>
        <v>0</v>
      </c>
      <c r="F9" s="4">
        <f>COUNTIFS(Percentuais!$HC$3:$HC$49,$A9,Percentuais!$A$3:$A$49,$F$8)</f>
        <v>0</v>
      </c>
      <c r="G9" s="4">
        <f>COUNTIFS(Percentuais!$HC$3:$HC$49,$A9,Percentuais!$A$3:$A$49,$G$8)</f>
        <v>1</v>
      </c>
      <c r="H9" s="4">
        <f>COUNTIFS(Percentuais!$HC$3:$HC$49,$A9,Percentuais!$A$3:$A$49,$H$8)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>$H10/$I$15</f>
        <v>0</v>
      </c>
      <c r="D10" s="45">
        <f t="shared" ref="D10:D13" si="1">B10+C10</f>
        <v>0.5</v>
      </c>
      <c r="E10" s="4">
        <f>COUNTIFS(Percentuais!$HC$3:$HC$49,$A10,Percentuais!$A$3:$A$49,$E$8)</f>
        <v>0</v>
      </c>
      <c r="F10" s="4">
        <f>COUNTIFS(Percentuais!$HC$3:$HC$49,$A10,Percentuais!$A$3:$A$49,$F$8)</f>
        <v>0</v>
      </c>
      <c r="G10" s="4">
        <f>COUNTIFS(Percentuais!$HC$3:$HC$49,$A10,Percentuais!$A$3:$A$49,$G$8)</f>
        <v>2</v>
      </c>
      <c r="H10" s="4">
        <f>COUNTIFS(Percentuais!$HC$3:$HC$49,$A10,Percentuais!$A$3:$A$49,$H$8)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0.25</v>
      </c>
      <c r="C11" s="45">
        <f t="shared" ref="C11:C14" si="2">$H11/$I$15</f>
        <v>0</v>
      </c>
      <c r="D11" s="45">
        <f t="shared" si="1"/>
        <v>0.25</v>
      </c>
      <c r="E11" s="4">
        <f>COUNTIFS(Percentuais!$HC$3:$HC$49,$A11,Percentuais!$A$3:$A$49,$E$8)</f>
        <v>0</v>
      </c>
      <c r="F11" s="4">
        <f>COUNTIFS(Percentuais!$HC$3:$HC$49,$A11,Percentuais!$A$3:$A$49,$F$8)</f>
        <v>0</v>
      </c>
      <c r="G11" s="4">
        <f>COUNTIFS(Percentuais!$HC$3:$HC$49,$A11,Percentuais!$A$3:$A$49,$G$8)</f>
        <v>1</v>
      </c>
      <c r="H11" s="4">
        <f>COUNTIFS(Percentuais!$HC$3:$HC$49,$A11,Percentuais!$A$3:$A$49,$H$8)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COUNTIFS(Percentuais!$HC$3:$HC$49,$A12,Percentuais!$A$3:$A$49,$E$8)</f>
        <v>0</v>
      </c>
      <c r="F12" s="4">
        <f>COUNTIFS(Percentuais!$HC$3:$HC$49,$A12,Percentuais!$A$3:$A$49,$F$8)</f>
        <v>0</v>
      </c>
      <c r="G12" s="4">
        <f>COUNTIFS(Percentuais!$HC$3:$HC$49,$A12,Percentuais!$A$3:$A$49,$G$8)</f>
        <v>0</v>
      </c>
      <c r="H12" s="4">
        <f>COUNTIFS(Percentuais!$HC$3:$HC$49,$A12,Percentuais!$A$3:$A$49,$H$8)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COUNTIFS(Percentuais!$HC$3:$HC$49,$A13,Percentuais!$A$3:$A$49,$E$8)</f>
        <v>0</v>
      </c>
      <c r="F13" s="4">
        <f>COUNTIFS(Percentuais!$HC$3:$HC$49,$A13,Percentuais!$A$3:$A$49,$F$8)</f>
        <v>0</v>
      </c>
      <c r="G13" s="4">
        <f>COUNTIFS(Percentuais!$HC$3:$HC$49,$A13,Percentuais!$A$3:$A$49,$G$8)</f>
        <v>0</v>
      </c>
      <c r="H13" s="4">
        <f>COUNTIFS(Percentuais!$HC$3:$HC$49,$A13,Percentuais!$A$3:$A$49,$H$8)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COUNTIFS(Percentuais!$HC$3:$HC$49,$A14,Percentuais!$A$3:$A$49,$E$8)</f>
        <v>0</v>
      </c>
      <c r="F14" s="4">
        <f>COUNTIFS(Percentuais!$HC$3:$HC$49,$A14,Percentuais!$A$3:$A$49,$F$8)</f>
        <v>0</v>
      </c>
      <c r="G14" s="4">
        <f>COUNTIFS(Percentuais!$HC$3:$HC$49,$A14,Percentuais!$A$3:$A$49,$G$8)</f>
        <v>0</v>
      </c>
      <c r="H14" s="4">
        <f>COUNTIFS(Percentuais!$HC$3:$HC$49,$A14,Percentuais!$A$3:$A$49,$H$8)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EB1CE-1F16-490D-B0DA-BCCD02351F81}">
  <sheetPr codeName="Planilha23"/>
  <dimension ref="A1:I20"/>
  <sheetViews>
    <sheetView zoomScale="50" zoomScaleNormal="50" workbookViewId="0">
      <selection activeCell="AI34" sqref="AI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TEXT(Percentuais!HD1,"0")</f>
        <v>QUESTÃO209</v>
      </c>
    </row>
    <row r="2" spans="1:9" x14ac:dyDescent="0.2">
      <c r="A2" s="54" t="str">
        <f>HLOOKUP(A1,Percentuais!$D$1:$KT$2,2,FALSE)</f>
        <v>Avalie os programas de assistência estudantil PROBEM (Programa de Benefícios Econômicos para Manutenção), PROMISAES e Bolsa MEC: [Moradia]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COUNTIFS(Percentuais!$HD$3:$HD$49,$A9,Percentuais!$A$3:$A$49,$E$8)</f>
        <v>0</v>
      </c>
      <c r="F9" s="4">
        <f>COUNTIFS(Percentuais!$HD$3:$HD$49,$A9,Percentuais!$A$3:$A$49,$F$8)</f>
        <v>0</v>
      </c>
      <c r="G9" s="4">
        <f>COUNTIFS(Percentuais!$HD$3:$HD$49,$A9,Percentuais!$A$3:$A$49,$G$8)</f>
        <v>0</v>
      </c>
      <c r="H9" s="4">
        <f>COUNTIFS(Percentuais!$HD$3:$HD$49,$A9,Percentuais!$A$3:$A$49,$H$8)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0.75</v>
      </c>
      <c r="C10" s="45">
        <f>$H10/$I$15</f>
        <v>0</v>
      </c>
      <c r="D10" s="45">
        <f t="shared" ref="D10:D13" si="1">B10+C10</f>
        <v>0.75</v>
      </c>
      <c r="E10" s="4">
        <f>COUNTIFS(Percentuais!$HD$3:$HD$49,$A10,Percentuais!$A$3:$A$49,$E$8)</f>
        <v>0</v>
      </c>
      <c r="F10" s="4">
        <f>COUNTIFS(Percentuais!$HD$3:$HD$49,$A10,Percentuais!$A$3:$A$49,$F$8)</f>
        <v>0</v>
      </c>
      <c r="G10" s="4">
        <f>COUNTIFS(Percentuais!$HD$3:$HD$49,$A10,Percentuais!$A$3:$A$49,$G$8)</f>
        <v>3</v>
      </c>
      <c r="H10" s="4">
        <f>COUNTIFS(Percentuais!$HD$3:$HD$49,$A10,Percentuais!$A$3:$A$49,$H$8)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COUNTIFS(Percentuais!$HD$3:$HD$49,$A11,Percentuais!$A$3:$A$49,$E$8)</f>
        <v>0</v>
      </c>
      <c r="F11" s="4">
        <f>COUNTIFS(Percentuais!$HD$3:$HD$49,$A11,Percentuais!$A$3:$A$49,$F$8)</f>
        <v>0</v>
      </c>
      <c r="G11" s="4">
        <f>COUNTIFS(Percentuais!$HD$3:$HD$49,$A11,Percentuais!$A$3:$A$49,$G$8)</f>
        <v>0</v>
      </c>
      <c r="H11" s="4">
        <f>COUNTIFS(Percentuais!$HD$3:$HD$49,$A11,Percentuais!$A$3:$A$49,$H$8)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0.25</v>
      </c>
      <c r="C12" s="45">
        <f t="shared" si="2"/>
        <v>0</v>
      </c>
      <c r="D12" s="45">
        <f t="shared" si="1"/>
        <v>0.25</v>
      </c>
      <c r="E12" s="4">
        <f>COUNTIFS(Percentuais!$HD$3:$HD$49,$A12,Percentuais!$A$3:$A$49,$E$8)</f>
        <v>0</v>
      </c>
      <c r="F12" s="4">
        <f>COUNTIFS(Percentuais!$HD$3:$HD$49,$A12,Percentuais!$A$3:$A$49,$F$8)</f>
        <v>0</v>
      </c>
      <c r="G12" s="4">
        <f>COUNTIFS(Percentuais!$HD$3:$HD$49,$A12,Percentuais!$A$3:$A$49,$G$8)</f>
        <v>1</v>
      </c>
      <c r="H12" s="4">
        <f>COUNTIFS(Percentuais!$HD$3:$HD$49,$A12,Percentuais!$A$3:$A$49,$H$8)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COUNTIFS(Percentuais!$HD$3:$HD$49,$A13,Percentuais!$A$3:$A$49,$E$8)</f>
        <v>0</v>
      </c>
      <c r="F13" s="4">
        <f>COUNTIFS(Percentuais!$HD$3:$HD$49,$A13,Percentuais!$A$3:$A$49,$F$8)</f>
        <v>0</v>
      </c>
      <c r="G13" s="4">
        <f>COUNTIFS(Percentuais!$HD$3:$HD$49,$A13,Percentuais!$A$3:$A$49,$G$8)</f>
        <v>0</v>
      </c>
      <c r="H13" s="4">
        <f>COUNTIFS(Percentuais!$HD$3:$HD$49,$A13,Percentuais!$A$3:$A$49,$H$8)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COUNTIFS(Percentuais!$HD$3:$HD$49,$A14,Percentuais!$A$3:$A$49,$E$8)</f>
        <v>0</v>
      </c>
      <c r="F14" s="4">
        <f>COUNTIFS(Percentuais!$HD$3:$HD$49,$A14,Percentuais!$A$3:$A$49,$F$8)</f>
        <v>0</v>
      </c>
      <c r="G14" s="4">
        <f>COUNTIFS(Percentuais!$HD$3:$HD$49,$A14,Percentuais!$A$3:$A$49,$G$8)</f>
        <v>0</v>
      </c>
      <c r="H14" s="4">
        <f>COUNTIFS(Percentuais!$HD$3:$HD$49,$A14,Percentuais!$A$3:$A$49,$H$8)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5C684-1449-4F94-B923-ECBB908E2497}">
  <sheetPr codeName="Planilha24"/>
  <dimension ref="A1:I20"/>
  <sheetViews>
    <sheetView zoomScale="40" zoomScaleNormal="40" workbookViewId="0">
      <selection activeCell="AS37" sqref="AS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TEXT(Percentuais!HE1,"0")</f>
        <v>QUESTÃO210</v>
      </c>
    </row>
    <row r="2" spans="1:9" x14ac:dyDescent="0.2">
      <c r="A2" s="54" t="str">
        <f>HLOOKUP(A1,Percentuais!$D$1:$KT$2,2,FALSE)</f>
        <v>Avalie os programas de assistência estudantil PROBEM (Programa de Benefícios Econômicos para Manutenção), PROMISAES e Bolsa MEC: [Refeição]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0.25</v>
      </c>
      <c r="C9" s="45">
        <f>$H9/$I$15</f>
        <v>0</v>
      </c>
      <c r="D9" s="45">
        <f>B9+C9</f>
        <v>0.25</v>
      </c>
      <c r="E9" s="4">
        <f>COUNTIFS(Percentuais!$HE$3:$HE$49,$A9,Percentuais!$A$3:$A$49,$E$8)</f>
        <v>0</v>
      </c>
      <c r="F9" s="4">
        <f>COUNTIFS(Percentuais!$HE$3:$HE$49,$A9,Percentuais!$A$3:$A$49,$F$8)</f>
        <v>0</v>
      </c>
      <c r="G9" s="4">
        <f>COUNTIFS(Percentuais!$HE$3:$HE$49,$A9,Percentuais!$A$3:$A$49,$G$8)</f>
        <v>1</v>
      </c>
      <c r="H9" s="4">
        <f>COUNTIFS(Percentuais!$HE$3:$HE$49,$A9,Percentuais!$A$3:$A$49,$H$8)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0.75</v>
      </c>
      <c r="C10" s="45">
        <f>$H10/$I$15</f>
        <v>0</v>
      </c>
      <c r="D10" s="45">
        <f t="shared" ref="D10:D13" si="1">B10+C10</f>
        <v>0.75</v>
      </c>
      <c r="E10" s="4">
        <f>COUNTIFS(Percentuais!$HE$3:$HE$49,$A10,Percentuais!$A$3:$A$49,$E$8)</f>
        <v>0</v>
      </c>
      <c r="F10" s="4">
        <f>COUNTIFS(Percentuais!$HE$3:$HE$49,$A10,Percentuais!$A$3:$A$49,$F$8)</f>
        <v>0</v>
      </c>
      <c r="G10" s="4">
        <f>COUNTIFS(Percentuais!$HE$3:$HE$49,$A10,Percentuais!$A$3:$A$49,$G$8)</f>
        <v>3</v>
      </c>
      <c r="H10" s="4">
        <f>COUNTIFS(Percentuais!$HE$3:$HE$49,$A10,Percentuais!$A$3:$A$49,$H$8)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COUNTIFS(Percentuais!$HE$3:$HE$49,$A11,Percentuais!$A$3:$A$49,$E$8)</f>
        <v>0</v>
      </c>
      <c r="F11" s="4">
        <f>COUNTIFS(Percentuais!$HE$3:$HE$49,$A11,Percentuais!$A$3:$A$49,$F$8)</f>
        <v>0</v>
      </c>
      <c r="G11" s="4">
        <f>COUNTIFS(Percentuais!$HE$3:$HE$49,$A11,Percentuais!$A$3:$A$49,$G$8)</f>
        <v>0</v>
      </c>
      <c r="H11" s="4">
        <f>COUNTIFS(Percentuais!$HE$3:$HE$49,$A11,Percentuais!$A$3:$A$49,$H$8)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COUNTIFS(Percentuais!$HE$3:$HE$49,$A12,Percentuais!$A$3:$A$49,$E$8)</f>
        <v>0</v>
      </c>
      <c r="F12" s="4">
        <f>COUNTIFS(Percentuais!$HE$3:$HE$49,$A12,Percentuais!$A$3:$A$49,$F$8)</f>
        <v>0</v>
      </c>
      <c r="G12" s="4">
        <f>COUNTIFS(Percentuais!$HE$3:$HE$49,$A12,Percentuais!$A$3:$A$49,$G$8)</f>
        <v>0</v>
      </c>
      <c r="H12" s="4">
        <f>COUNTIFS(Percentuais!$HE$3:$HE$49,$A12,Percentuais!$A$3:$A$49,$H$8)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COUNTIFS(Percentuais!$HE$3:$HE$49,$A13,Percentuais!$A$3:$A$49,$E$8)</f>
        <v>0</v>
      </c>
      <c r="F13" s="4">
        <f>COUNTIFS(Percentuais!$HE$3:$HE$49,$A13,Percentuais!$A$3:$A$49,$F$8)</f>
        <v>0</v>
      </c>
      <c r="G13" s="4">
        <f>COUNTIFS(Percentuais!$HE$3:$HE$49,$A13,Percentuais!$A$3:$A$49,$G$8)</f>
        <v>0</v>
      </c>
      <c r="H13" s="4">
        <f>COUNTIFS(Percentuais!$HE$3:$HE$49,$A13,Percentuais!$A$3:$A$49,$H$8)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COUNTIFS(Percentuais!$HE$3:$HE$49,$A14,Percentuais!$A$3:$A$49,$E$8)</f>
        <v>0</v>
      </c>
      <c r="F14" s="4">
        <f>COUNTIFS(Percentuais!$HE$3:$HE$49,$A14,Percentuais!$A$3:$A$49,$F$8)</f>
        <v>0</v>
      </c>
      <c r="G14" s="4">
        <f>COUNTIFS(Percentuais!$HE$3:$HE$49,$A14,Percentuais!$A$3:$A$49,$G$8)</f>
        <v>0</v>
      </c>
      <c r="H14" s="4">
        <f>COUNTIFS(Percentuais!$HE$3:$HE$49,$A14,Percentuais!$A$3:$A$49,$H$8)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21585-EBC8-45C6-BFEC-C0242FEE2791}">
  <sheetPr codeName="Planilha25"/>
  <dimension ref="A1:I20"/>
  <sheetViews>
    <sheetView zoomScale="50" zoomScaleNormal="50" workbookViewId="0">
      <selection activeCell="AI6" sqref="AI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TEXT(Percentuais!HF1,"0")</f>
        <v>QUESTÃO211</v>
      </c>
    </row>
    <row r="2" spans="1:9" x14ac:dyDescent="0.2">
      <c r="A2" s="54" t="str">
        <f>HLOOKUP(A1,Percentuais!$D$1:$KT$2,2,FALSE)</f>
        <v>Avalie os programas de assistência estudantil PROBEM (Programa de Benefícios Econômicos para Manutenção), PROMISAES e Bolsa MEC: [Creche]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COUNTIFS(Percentuais!$HF$3:$HF$49,$A9,Percentuais!$A$3:$A$49,$E$8)</f>
        <v>0</v>
      </c>
      <c r="F9" s="4">
        <f>COUNTIFS(Percentuais!$HF$3:$HF$49,$A9,Percentuais!$A$3:$A$49,$F$8)</f>
        <v>0</v>
      </c>
      <c r="G9" s="4">
        <f>COUNTIFS(Percentuais!$HF$3:$HF$49,$A9,Percentuais!$A$3:$A$49,$G$8)</f>
        <v>0</v>
      </c>
      <c r="H9" s="4">
        <f>COUNTIFS(Percentuais!$HF$3:$HF$49,$A9,Percentuais!$A$3:$A$49,$H$8)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0.25</v>
      </c>
      <c r="C10" s="45">
        <f>$H10/$I$15</f>
        <v>0</v>
      </c>
      <c r="D10" s="45">
        <f t="shared" ref="D10:D13" si="1">B10+C10</f>
        <v>0.25</v>
      </c>
      <c r="E10" s="4">
        <f>COUNTIFS(Percentuais!$HF$3:$HF$49,$A10,Percentuais!$A$3:$A$49,$E$8)</f>
        <v>0</v>
      </c>
      <c r="F10" s="4">
        <f>COUNTIFS(Percentuais!$HF$3:$HF$49,$A10,Percentuais!$A$3:$A$49,$F$8)</f>
        <v>0</v>
      </c>
      <c r="G10" s="4">
        <f>COUNTIFS(Percentuais!$HF$3:$HF$49,$A10,Percentuais!$A$3:$A$49,$G$8)</f>
        <v>1</v>
      </c>
      <c r="H10" s="4">
        <f>COUNTIFS(Percentuais!$HF$3:$HF$49,$A10,Percentuais!$A$3:$A$49,$H$8)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COUNTIFS(Percentuais!$HF$3:$HF$49,$A11,Percentuais!$A$3:$A$49,$E$8)</f>
        <v>0</v>
      </c>
      <c r="F11" s="4">
        <f>COUNTIFS(Percentuais!$HF$3:$HF$49,$A11,Percentuais!$A$3:$A$49,$F$8)</f>
        <v>0</v>
      </c>
      <c r="G11" s="4">
        <f>COUNTIFS(Percentuais!$HF$3:$HF$49,$A11,Percentuais!$A$3:$A$49,$G$8)</f>
        <v>0</v>
      </c>
      <c r="H11" s="4">
        <f>COUNTIFS(Percentuais!$HF$3:$HF$49,$A11,Percentuais!$A$3:$A$49,$H$8)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COUNTIFS(Percentuais!$HF$3:$HF$49,$A12,Percentuais!$A$3:$A$49,$E$8)</f>
        <v>0</v>
      </c>
      <c r="F12" s="4">
        <f>COUNTIFS(Percentuais!$HF$3:$HF$49,$A12,Percentuais!$A$3:$A$49,$F$8)</f>
        <v>0</v>
      </c>
      <c r="G12" s="4">
        <f>COUNTIFS(Percentuais!$HF$3:$HF$49,$A12,Percentuais!$A$3:$A$49,$G$8)</f>
        <v>0</v>
      </c>
      <c r="H12" s="4">
        <f>COUNTIFS(Percentuais!$HF$3:$HF$49,$A12,Percentuais!$A$3:$A$49,$H$8)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0.25</v>
      </c>
      <c r="C13" s="45">
        <f t="shared" si="2"/>
        <v>0</v>
      </c>
      <c r="D13" s="45">
        <f t="shared" si="1"/>
        <v>0.25</v>
      </c>
      <c r="E13" s="4">
        <f>COUNTIFS(Percentuais!$HF$3:$HF$49,$A13,Percentuais!$A$3:$A$49,$E$8)</f>
        <v>0</v>
      </c>
      <c r="F13" s="4">
        <f>COUNTIFS(Percentuais!$HF$3:$HF$49,$A13,Percentuais!$A$3:$A$49,$F$8)</f>
        <v>0</v>
      </c>
      <c r="G13" s="4">
        <f>COUNTIFS(Percentuais!$HF$3:$HF$49,$A13,Percentuais!$A$3:$A$49,$G$8)</f>
        <v>1</v>
      </c>
      <c r="H13" s="4">
        <f>COUNTIFS(Percentuais!$HF$3:$HF$49,$A13,Percentuais!$A$3:$A$49,$H$8)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0.5</v>
      </c>
      <c r="C14" s="45">
        <f t="shared" si="2"/>
        <v>0</v>
      </c>
      <c r="D14" s="45">
        <f>B14+C14</f>
        <v>0.5</v>
      </c>
      <c r="E14" s="4">
        <f>COUNTIFS(Percentuais!$HF$3:$HF$49,$A14,Percentuais!$A$3:$A$49,$E$8)</f>
        <v>0</v>
      </c>
      <c r="F14" s="4">
        <f>COUNTIFS(Percentuais!$HF$3:$HF$49,$A14,Percentuais!$A$3:$A$49,$F$8)</f>
        <v>0</v>
      </c>
      <c r="G14" s="4">
        <f>COUNTIFS(Percentuais!$HF$3:$HF$49,$A14,Percentuais!$A$3:$A$49,$G$8)</f>
        <v>2</v>
      </c>
      <c r="H14" s="4">
        <f>COUNTIFS(Percentuais!$HF$3:$HF$49,$A14,Percentuais!$A$3:$A$49,$H$8)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8432C-ED58-4956-B841-0F34E3365C04}">
  <sheetPr codeName="Planilha26"/>
  <dimension ref="A1:I20"/>
  <sheetViews>
    <sheetView zoomScale="40" zoomScaleNormal="4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TEXT(Percentuais!HG1,"0")</f>
        <v>QUESTÃO212</v>
      </c>
    </row>
    <row r="2" spans="1:9" x14ac:dyDescent="0.2">
      <c r="A2" s="54" t="str">
        <f>HLOOKUP(A1,Percentuais!$D$1:$KT$2,2,FALSE)</f>
        <v>Avalie os programas de assistência estudantil PROBEM (Programa de Benefícios Econômicos para Manutenção), PROMISAES e Bolsa MEC: [Promissões]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COUNTIFS(Percentuais!$HG$3:$HG$49,$A9,Percentuais!$A$3:$A$49,$E$8)</f>
        <v>0</v>
      </c>
      <c r="F9" s="4">
        <f>COUNTIFS(Percentuais!$HG$3:$HG$49,$A9,Percentuais!$A$3:$A$49,$F$8)</f>
        <v>0</v>
      </c>
      <c r="G9" s="4">
        <f>COUNTIFS(Percentuais!$HG$3:$HG$49,$A9,Percentuais!$A$3:$A$49,$G$8)</f>
        <v>0</v>
      </c>
      <c r="H9" s="4">
        <f>COUNTIFS(Percentuais!$HG$3:$HG$49,$A9,Percentuais!$A$3:$A$49,$H$8)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0.75</v>
      </c>
      <c r="C10" s="45">
        <f>$H10/$I$15</f>
        <v>0</v>
      </c>
      <c r="D10" s="45">
        <f t="shared" ref="D10:D13" si="1">B10+C10</f>
        <v>0.75</v>
      </c>
      <c r="E10" s="4">
        <f>COUNTIFS(Percentuais!$HG$3:$HG$49,$A10,Percentuais!$A$3:$A$49,$E$8)</f>
        <v>0</v>
      </c>
      <c r="F10" s="4">
        <f>COUNTIFS(Percentuais!$HG$3:$HG$49,$A10,Percentuais!$A$3:$A$49,$F$8)</f>
        <v>0</v>
      </c>
      <c r="G10" s="4">
        <f>COUNTIFS(Percentuais!$HG$3:$HG$49,$A10,Percentuais!$A$3:$A$49,$G$8)</f>
        <v>3</v>
      </c>
      <c r="H10" s="4">
        <f>COUNTIFS(Percentuais!$HG$3:$HG$49,$A10,Percentuais!$A$3:$A$49,$H$8)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COUNTIFS(Percentuais!$HG$3:$HG$49,$A11,Percentuais!$A$3:$A$49,$E$8)</f>
        <v>0</v>
      </c>
      <c r="F11" s="4">
        <f>COUNTIFS(Percentuais!$HG$3:$HG$49,$A11,Percentuais!$A$3:$A$49,$F$8)</f>
        <v>0</v>
      </c>
      <c r="G11" s="4">
        <f>COUNTIFS(Percentuais!$HG$3:$HG$49,$A11,Percentuais!$A$3:$A$49,$G$8)</f>
        <v>0</v>
      </c>
      <c r="H11" s="4">
        <f>COUNTIFS(Percentuais!$HG$3:$HG$49,$A11,Percentuais!$A$3:$A$49,$H$8)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COUNTIFS(Percentuais!$HG$3:$HG$49,$A12,Percentuais!$A$3:$A$49,$E$8)</f>
        <v>0</v>
      </c>
      <c r="F12" s="4">
        <f>COUNTIFS(Percentuais!$HG$3:$HG$49,$A12,Percentuais!$A$3:$A$49,$F$8)</f>
        <v>0</v>
      </c>
      <c r="G12" s="4">
        <f>COUNTIFS(Percentuais!$HG$3:$HG$49,$A12,Percentuais!$A$3:$A$49,$G$8)</f>
        <v>0</v>
      </c>
      <c r="H12" s="4">
        <f>COUNTIFS(Percentuais!$HG$3:$HG$49,$A12,Percentuais!$A$3:$A$49,$H$8)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COUNTIFS(Percentuais!$HG$3:$HG$49,$A13,Percentuais!$A$3:$A$49,$E$8)</f>
        <v>0</v>
      </c>
      <c r="F13" s="4">
        <f>COUNTIFS(Percentuais!$HG$3:$HG$49,$A13,Percentuais!$A$3:$A$49,$F$8)</f>
        <v>0</v>
      </c>
      <c r="G13" s="4">
        <f>COUNTIFS(Percentuais!$HG$3:$HG$49,$A13,Percentuais!$A$3:$A$49,$G$8)</f>
        <v>0</v>
      </c>
      <c r="H13" s="4">
        <f>COUNTIFS(Percentuais!$HG$3:$HG$49,$A13,Percentuais!$A$3:$A$49,$H$8)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0.25</v>
      </c>
      <c r="C14" s="45">
        <f t="shared" si="2"/>
        <v>0</v>
      </c>
      <c r="D14" s="45">
        <f>B14+C14</f>
        <v>0.25</v>
      </c>
      <c r="E14" s="4">
        <f>COUNTIFS(Percentuais!$HG$3:$HG$49,$A14,Percentuais!$A$3:$A$49,$E$8)</f>
        <v>0</v>
      </c>
      <c r="F14" s="4">
        <f>COUNTIFS(Percentuais!$HG$3:$HG$49,$A14,Percentuais!$A$3:$A$49,$F$8)</f>
        <v>0</v>
      </c>
      <c r="G14" s="4">
        <f>COUNTIFS(Percentuais!$HG$3:$HG$49,$A14,Percentuais!$A$3:$A$49,$G$8)</f>
        <v>1</v>
      </c>
      <c r="H14" s="4">
        <f>COUNTIFS(Percentuais!$HG$3:$HG$49,$A14,Percentuais!$A$3:$A$49,$H$8)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B2DF-3768-4F49-BF82-958E6A936FAC}">
  <sheetPr codeName="Planilha27"/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TEXT(Percentuais!HH1,"0")</f>
        <v>QUESTÃO213</v>
      </c>
    </row>
    <row r="2" spans="1:9" x14ac:dyDescent="0.2">
      <c r="A2" s="54" t="str">
        <f>HLOOKUP(A1,Percentuais!$D$1:$KT$2,2,FALSE)</f>
        <v>Avalie os programas de assistência estudantil PROBEM (Programa de Benefícios Econômicos para Manutenção), PROMISAES e Bolsa MEC: [PBP/MEC]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COUNTIFS(Percentuais!$HH$3:$HH$49,$A9,Percentuais!$A$3:$A$49,$E$8)</f>
        <v>0</v>
      </c>
      <c r="F9" s="4">
        <f>COUNTIFS(Percentuais!$HH$3:$HH$49,$A9,Percentuais!$A$3:$A$49,$F$8)</f>
        <v>0</v>
      </c>
      <c r="G9" s="4">
        <f>COUNTIFS(Percentuais!$HH$3:$HH$49,$A9,Percentuais!$A$3:$A$49,$G$8)</f>
        <v>0</v>
      </c>
      <c r="H9" s="4">
        <f>COUNTIFS(Percentuais!$HH$3:$HH$49,$A9,Percentuais!$A$3:$A$49,$H$8)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>$H10/$I$15</f>
        <v>0</v>
      </c>
      <c r="D10" s="45">
        <f t="shared" ref="D10:D13" si="1">B10+C10</f>
        <v>0.5</v>
      </c>
      <c r="E10" s="4">
        <f>COUNTIFS(Percentuais!$HH$3:$HH$49,$A10,Percentuais!$A$3:$A$49,$E$8)</f>
        <v>0</v>
      </c>
      <c r="F10" s="4">
        <f>COUNTIFS(Percentuais!$HH$3:$HH$49,$A10,Percentuais!$A$3:$A$49,$F$8)</f>
        <v>0</v>
      </c>
      <c r="G10" s="4">
        <f>COUNTIFS(Percentuais!$HH$3:$HH$49,$A10,Percentuais!$A$3:$A$49,$G$8)</f>
        <v>2</v>
      </c>
      <c r="H10" s="4">
        <f>COUNTIFS(Percentuais!$HH$3:$HH$49,$A10,Percentuais!$A$3:$A$49,$H$8)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0.25</v>
      </c>
      <c r="C11" s="45">
        <f t="shared" ref="C11:C14" si="2">$H11/$I$15</f>
        <v>0</v>
      </c>
      <c r="D11" s="45">
        <f t="shared" si="1"/>
        <v>0.25</v>
      </c>
      <c r="E11" s="4">
        <f>COUNTIFS(Percentuais!$HH$3:$HH$49,$A11,Percentuais!$A$3:$A$49,$E$8)</f>
        <v>0</v>
      </c>
      <c r="F11" s="4">
        <f>COUNTIFS(Percentuais!$HH$3:$HH$49,$A11,Percentuais!$A$3:$A$49,$F$8)</f>
        <v>0</v>
      </c>
      <c r="G11" s="4">
        <f>COUNTIFS(Percentuais!$HH$3:$HH$49,$A11,Percentuais!$A$3:$A$49,$G$8)</f>
        <v>1</v>
      </c>
      <c r="H11" s="4">
        <f>COUNTIFS(Percentuais!$HH$3:$HH$49,$A11,Percentuais!$A$3:$A$49,$H$8)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COUNTIFS(Percentuais!$HH$3:$HH$49,$A12,Percentuais!$A$3:$A$49,$E$8)</f>
        <v>0</v>
      </c>
      <c r="F12" s="4">
        <f>COUNTIFS(Percentuais!$HH$3:$HH$49,$A12,Percentuais!$A$3:$A$49,$F$8)</f>
        <v>0</v>
      </c>
      <c r="G12" s="4">
        <f>COUNTIFS(Percentuais!$HH$3:$HH$49,$A12,Percentuais!$A$3:$A$49,$G$8)</f>
        <v>0</v>
      </c>
      <c r="H12" s="4">
        <f>COUNTIFS(Percentuais!$HH$3:$HH$49,$A12,Percentuais!$A$3:$A$49,$H$8)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COUNTIFS(Percentuais!$HH$3:$HH$49,$A13,Percentuais!$A$3:$A$49,$E$8)</f>
        <v>0</v>
      </c>
      <c r="F13" s="4">
        <f>COUNTIFS(Percentuais!$HH$3:$HH$49,$A13,Percentuais!$A$3:$A$49,$F$8)</f>
        <v>0</v>
      </c>
      <c r="G13" s="4">
        <f>COUNTIFS(Percentuais!$HH$3:$HH$49,$A13,Percentuais!$A$3:$A$49,$G$8)</f>
        <v>0</v>
      </c>
      <c r="H13" s="4">
        <f>COUNTIFS(Percentuais!$HH$3:$HH$49,$A13,Percentuais!$A$3:$A$49,$H$8)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0.25</v>
      </c>
      <c r="C14" s="45">
        <f t="shared" si="2"/>
        <v>0</v>
      </c>
      <c r="D14" s="45">
        <f>B14+C14</f>
        <v>0.25</v>
      </c>
      <c r="E14" s="4">
        <f>COUNTIFS(Percentuais!$HH$3:$HH$49,$A14,Percentuais!$A$3:$A$49,$E$8)</f>
        <v>0</v>
      </c>
      <c r="F14" s="4">
        <f>COUNTIFS(Percentuais!$HH$3:$HH$49,$A14,Percentuais!$A$3:$A$49,$F$8)</f>
        <v>0</v>
      </c>
      <c r="G14" s="4">
        <f>COUNTIFS(Percentuais!$HH$3:$HH$49,$A14,Percentuais!$A$3:$A$49,$G$8)</f>
        <v>1</v>
      </c>
      <c r="H14" s="4">
        <f>COUNTIFS(Percentuais!$HH$3:$HH$49,$A14,Percentuais!$A$3:$A$49,$H$8)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AAE30-1609-4CA5-833A-2808B629EAE0}">
  <sheetPr codeName="Planilha28"/>
  <dimension ref="A1:I20"/>
  <sheetViews>
    <sheetView zoomScale="50" zoomScaleNormal="50" workbookViewId="0">
      <selection activeCell="AK35" sqref="AK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TEXT(Percentuais!HI1,"0")</f>
        <v>QUESTÃO214</v>
      </c>
    </row>
    <row r="2" spans="1:9" x14ac:dyDescent="0.2">
      <c r="A2" s="54" t="str">
        <f>HLOOKUP(A1,Percentuais!$D$1:$KT$2,2,FALSE)</f>
        <v>Avalie os programas de acolhimento psicossocial e pedagógico vinculados à  assistência estudantil: [Pedagogia]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COUNTIFS(Percentuais!$HI$3:$HI$49,$A9,Percentuais!$A$3:$A$49,$E$8)</f>
        <v>0</v>
      </c>
      <c r="F9" s="4">
        <f>COUNTIFS(Percentuais!$HI$3:$HI$49,$A9,Percentuais!$A$3:$A$49,$F$8)</f>
        <v>0</v>
      </c>
      <c r="G9" s="4">
        <f>COUNTIFS(Percentuais!$HI$3:$HI$49,$A9,Percentuais!$A$3:$A$49,$G$8)</f>
        <v>0</v>
      </c>
      <c r="H9" s="4">
        <f>COUNTIFS(Percentuais!$HI$3:$HI$49,$A9,Percentuais!$A$3:$A$49,$H$8)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>$H10/$I$15</f>
        <v>0</v>
      </c>
      <c r="D10" s="45">
        <f t="shared" ref="D10:D13" si="1">B10+C10</f>
        <v>0.5</v>
      </c>
      <c r="E10" s="4">
        <f>COUNTIFS(Percentuais!$HI$3:$HI$49,$A10,Percentuais!$A$3:$A$49,$E$8)</f>
        <v>0</v>
      </c>
      <c r="F10" s="4">
        <f>COUNTIFS(Percentuais!$HI$3:$HI$49,$A10,Percentuais!$A$3:$A$49,$F$8)</f>
        <v>0</v>
      </c>
      <c r="G10" s="4">
        <f>COUNTIFS(Percentuais!$HI$3:$HI$49,$A10,Percentuais!$A$3:$A$49,$G$8)</f>
        <v>2</v>
      </c>
      <c r="H10" s="4">
        <f>COUNTIFS(Percentuais!$HI$3:$HI$49,$A10,Percentuais!$A$3:$A$49,$H$8)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0.5</v>
      </c>
      <c r="C11" s="45">
        <f t="shared" ref="C11:C14" si="2">$H11/$I$15</f>
        <v>0</v>
      </c>
      <c r="D11" s="45">
        <f t="shared" si="1"/>
        <v>0.5</v>
      </c>
      <c r="E11" s="4">
        <f>COUNTIFS(Percentuais!$HI$3:$HI$49,$A11,Percentuais!$A$3:$A$49,$E$8)</f>
        <v>0</v>
      </c>
      <c r="F11" s="4">
        <f>COUNTIFS(Percentuais!$HI$3:$HI$49,$A11,Percentuais!$A$3:$A$49,$F$8)</f>
        <v>0</v>
      </c>
      <c r="G11" s="4">
        <f>COUNTIFS(Percentuais!$HI$3:$HI$49,$A11,Percentuais!$A$3:$A$49,$G$8)</f>
        <v>2</v>
      </c>
      <c r="H11" s="4">
        <f>COUNTIFS(Percentuais!$HI$3:$HI$49,$A11,Percentuais!$A$3:$A$49,$H$8)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COUNTIFS(Percentuais!$HI$3:$HI$49,$A12,Percentuais!$A$3:$A$49,$E$8)</f>
        <v>0</v>
      </c>
      <c r="F12" s="4">
        <f>COUNTIFS(Percentuais!$HI$3:$HI$49,$A12,Percentuais!$A$3:$A$49,$F$8)</f>
        <v>0</v>
      </c>
      <c r="G12" s="4">
        <f>COUNTIFS(Percentuais!$HI$3:$HI$49,$A12,Percentuais!$A$3:$A$49,$G$8)</f>
        <v>0</v>
      </c>
      <c r="H12" s="4">
        <f>COUNTIFS(Percentuais!$HI$3:$HI$49,$A12,Percentuais!$A$3:$A$49,$H$8)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COUNTIFS(Percentuais!$HI$3:$HI$49,$A13,Percentuais!$A$3:$A$49,$E$8)</f>
        <v>0</v>
      </c>
      <c r="F13" s="4">
        <f>COUNTIFS(Percentuais!$HI$3:$HI$49,$A13,Percentuais!$A$3:$A$49,$F$8)</f>
        <v>0</v>
      </c>
      <c r="G13" s="4">
        <f>COUNTIFS(Percentuais!$HI$3:$HI$49,$A13,Percentuais!$A$3:$A$49,$G$8)</f>
        <v>0</v>
      </c>
      <c r="H13" s="4">
        <f>COUNTIFS(Percentuais!$HI$3:$HI$49,$A13,Percentuais!$A$3:$A$49,$H$8)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COUNTIFS(Percentuais!$HI$3:$HI$49,$A14,Percentuais!$A$3:$A$49,$E$8)</f>
        <v>0</v>
      </c>
      <c r="F14" s="4">
        <f>COUNTIFS(Percentuais!$HI$3:$HI$49,$A14,Percentuais!$A$3:$A$49,$F$8)</f>
        <v>0</v>
      </c>
      <c r="G14" s="4">
        <f>COUNTIFS(Percentuais!$HI$3:$HI$49,$A14,Percentuais!$A$3:$A$49,$G$8)</f>
        <v>0</v>
      </c>
      <c r="H14" s="4">
        <f>COUNTIFS(Percentuais!$HI$3:$HI$49,$A14,Percentuais!$A$3:$A$49,$H$8)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73A39-DC49-4595-B302-F712E1872678}">
  <sheetPr codeName="Planilha29"/>
  <dimension ref="A1:I20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TEXT(Percentuais!HJ1,"0")</f>
        <v>QUESTÃO215</v>
      </c>
    </row>
    <row r="2" spans="1:9" x14ac:dyDescent="0.2">
      <c r="A2" s="54" t="str">
        <f>HLOOKUP(A1,Percentuais!$D$1:$KT$2,2,FALSE)</f>
        <v>Avalie os programas de acolhimento psicossocial e pedagógico vinculados à  assistência estudantil: [Psicologia]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0.25</v>
      </c>
      <c r="C9" s="45">
        <f>$H9/$I$15</f>
        <v>0</v>
      </c>
      <c r="D9" s="45">
        <f>B9+C9</f>
        <v>0.25</v>
      </c>
      <c r="E9" s="4">
        <f>COUNTIFS(Percentuais!$HJ$3:$HJ$49,$A9,Percentuais!$A$3:$A$49,$E$8)</f>
        <v>0</v>
      </c>
      <c r="F9" s="4">
        <f>COUNTIFS(Percentuais!$HJ$3:$HJ$49,$A9,Percentuais!$A$3:$A$49,$F$8)</f>
        <v>0</v>
      </c>
      <c r="G9" s="4">
        <f>COUNTIFS(Percentuais!$HJ$3:$HJ$49,$A9,Percentuais!$A$3:$A$49,$G$8)</f>
        <v>1</v>
      </c>
      <c r="H9" s="4">
        <f>COUNTIFS(Percentuais!$HJ$3:$HJ$49,$A9,Percentuais!$A$3:$A$49,$H$8)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COUNTIFS(Percentuais!$HJ$3:$HJ$49,$A10,Percentuais!$A$3:$A$49,$E$8)</f>
        <v>0</v>
      </c>
      <c r="F10" s="4">
        <f>COUNTIFS(Percentuais!$HJ$3:$HJ$49,$A10,Percentuais!$A$3:$A$49,$F$8)</f>
        <v>0</v>
      </c>
      <c r="G10" s="4">
        <f>COUNTIFS(Percentuais!$HJ$3:$HJ$49,$A10,Percentuais!$A$3:$A$49,$G$8)</f>
        <v>0</v>
      </c>
      <c r="H10" s="4">
        <f>COUNTIFS(Percentuais!$HJ$3:$HJ$49,$A10,Percentuais!$A$3:$A$49,$H$8)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0.5</v>
      </c>
      <c r="C11" s="45">
        <f t="shared" ref="C11:C14" si="2">$H11/$I$15</f>
        <v>0</v>
      </c>
      <c r="D11" s="45">
        <f t="shared" si="1"/>
        <v>0.5</v>
      </c>
      <c r="E11" s="4">
        <f>COUNTIFS(Percentuais!$HJ$3:$HJ$49,$A11,Percentuais!$A$3:$A$49,$E$8)</f>
        <v>0</v>
      </c>
      <c r="F11" s="4">
        <f>COUNTIFS(Percentuais!$HJ$3:$HJ$49,$A11,Percentuais!$A$3:$A$49,$F$8)</f>
        <v>0</v>
      </c>
      <c r="G11" s="4">
        <f>COUNTIFS(Percentuais!$HJ$3:$HJ$49,$A11,Percentuais!$A$3:$A$49,$G$8)</f>
        <v>2</v>
      </c>
      <c r="H11" s="4">
        <f>COUNTIFS(Percentuais!$HJ$3:$HJ$49,$A11,Percentuais!$A$3:$A$49,$H$8)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COUNTIFS(Percentuais!$HJ$3:$HJ$49,$A12,Percentuais!$A$3:$A$49,$E$8)</f>
        <v>0</v>
      </c>
      <c r="F12" s="4">
        <f>COUNTIFS(Percentuais!$HJ$3:$HJ$49,$A12,Percentuais!$A$3:$A$49,$F$8)</f>
        <v>0</v>
      </c>
      <c r="G12" s="4">
        <f>COUNTIFS(Percentuais!$HJ$3:$HJ$49,$A12,Percentuais!$A$3:$A$49,$G$8)</f>
        <v>0</v>
      </c>
      <c r="H12" s="4">
        <f>COUNTIFS(Percentuais!$HJ$3:$HJ$49,$A12,Percentuais!$A$3:$A$49,$H$8)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0.25</v>
      </c>
      <c r="C13" s="45">
        <f t="shared" si="2"/>
        <v>0</v>
      </c>
      <c r="D13" s="45">
        <f t="shared" si="1"/>
        <v>0.25</v>
      </c>
      <c r="E13" s="4">
        <f>COUNTIFS(Percentuais!$HJ$3:$HJ$49,$A13,Percentuais!$A$3:$A$49,$E$8)</f>
        <v>0</v>
      </c>
      <c r="F13" s="4">
        <f>COUNTIFS(Percentuais!$HJ$3:$HJ$49,$A13,Percentuais!$A$3:$A$49,$F$8)</f>
        <v>0</v>
      </c>
      <c r="G13" s="4">
        <f>COUNTIFS(Percentuais!$HJ$3:$HJ$49,$A13,Percentuais!$A$3:$A$49,$G$8)</f>
        <v>1</v>
      </c>
      <c r="H13" s="4">
        <f>COUNTIFS(Percentuais!$HJ$3:$HJ$49,$A13,Percentuais!$A$3:$A$49,$H$8)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COUNTIFS(Percentuais!$HJ$3:$HJ$49,$A14,Percentuais!$A$3:$A$49,$E$8)</f>
        <v>0</v>
      </c>
      <c r="F14" s="4">
        <f>COUNTIFS(Percentuais!$HJ$3:$HJ$49,$A14,Percentuais!$A$3:$A$49,$F$8)</f>
        <v>0</v>
      </c>
      <c r="G14" s="4">
        <f>COUNTIFS(Percentuais!$HJ$3:$HJ$49,$A14,Percentuais!$A$3:$A$49,$G$8)</f>
        <v>0</v>
      </c>
      <c r="H14" s="4">
        <f>COUNTIFS(Percentuais!$HJ$3:$HJ$49,$A14,Percentuais!$A$3:$A$49,$H$8)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A98B-4B6E-495A-AC0E-5797A8E290CD}">
  <sheetPr codeName="Planilha30"/>
  <dimension ref="A1:I20"/>
  <sheetViews>
    <sheetView zoomScale="50" zoomScaleNormal="50" workbookViewId="0">
      <selection activeCell="AJ31" sqref="AJ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TEXT(Percentuais!HK1,"0")</f>
        <v>QUESTÃO216</v>
      </c>
    </row>
    <row r="2" spans="1:9" x14ac:dyDescent="0.2">
      <c r="A2" s="54" t="str">
        <f>HLOOKUP(A1,Percentuais!$D$1:$KT$2,2,FALSE)</f>
        <v>Avalie os programas de acolhimento psicossocial e pedagógico vinculados à  assistência estudantil: [serviços Social]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0.25</v>
      </c>
      <c r="C9" s="45">
        <f>$H9/$I$15</f>
        <v>0</v>
      </c>
      <c r="D9" s="45">
        <f>B9+C9</f>
        <v>0.25</v>
      </c>
      <c r="E9" s="4">
        <f>COUNTIFS(Percentuais!$HK$3:$HK$49,$A9,Percentuais!$A$3:$A$49,$E$8)</f>
        <v>0</v>
      </c>
      <c r="F9" s="4">
        <f>COUNTIFS(Percentuais!$HK$3:$HK$49,$A9,Percentuais!$A$3:$A$49,$F$8)</f>
        <v>0</v>
      </c>
      <c r="G9" s="4">
        <f>COUNTIFS(Percentuais!$HK$3:$HK$49,$A9,Percentuais!$A$3:$A$49,$G$8)</f>
        <v>1</v>
      </c>
      <c r="H9" s="4">
        <f>COUNTIFS(Percentuais!$HK$3:$HK$49,$A9,Percentuais!$A$3:$A$49,$H$8)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COUNTIFS(Percentuais!$HK$3:$HK$49,$A10,Percentuais!$A$3:$A$49,$E$8)</f>
        <v>0</v>
      </c>
      <c r="F10" s="4">
        <f>COUNTIFS(Percentuais!$HK$3:$HK$49,$A10,Percentuais!$A$3:$A$49,$F$8)</f>
        <v>0</v>
      </c>
      <c r="G10" s="4">
        <f>COUNTIFS(Percentuais!$HK$3:$HK$49,$A10,Percentuais!$A$3:$A$49,$G$8)</f>
        <v>0</v>
      </c>
      <c r="H10" s="4">
        <f>COUNTIFS(Percentuais!$HK$3:$HK$49,$A10,Percentuais!$A$3:$A$49,$H$8)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0.75</v>
      </c>
      <c r="C11" s="45">
        <f t="shared" ref="C11:C14" si="2">$H11/$I$15</f>
        <v>0</v>
      </c>
      <c r="D11" s="45">
        <f t="shared" si="1"/>
        <v>0.75</v>
      </c>
      <c r="E11" s="4">
        <f>COUNTIFS(Percentuais!$HK$3:$HK$49,$A11,Percentuais!$A$3:$A$49,$E$8)</f>
        <v>0</v>
      </c>
      <c r="F11" s="4">
        <f>COUNTIFS(Percentuais!$HK$3:$HK$49,$A11,Percentuais!$A$3:$A$49,$F$8)</f>
        <v>0</v>
      </c>
      <c r="G11" s="4">
        <f>COUNTIFS(Percentuais!$HK$3:$HK$49,$A11,Percentuais!$A$3:$A$49,$G$8)</f>
        <v>3</v>
      </c>
      <c r="H11" s="4">
        <f>COUNTIFS(Percentuais!$HK$3:$HK$49,$A11,Percentuais!$A$3:$A$49,$H$8)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COUNTIFS(Percentuais!$HK$3:$HK$49,$A12,Percentuais!$A$3:$A$49,$E$8)</f>
        <v>0</v>
      </c>
      <c r="F12" s="4">
        <f>COUNTIFS(Percentuais!$HK$3:$HK$49,$A12,Percentuais!$A$3:$A$49,$F$8)</f>
        <v>0</v>
      </c>
      <c r="G12" s="4">
        <f>COUNTIFS(Percentuais!$HK$3:$HK$49,$A12,Percentuais!$A$3:$A$49,$G$8)</f>
        <v>0</v>
      </c>
      <c r="H12" s="4">
        <f>COUNTIFS(Percentuais!$HK$3:$HK$49,$A12,Percentuais!$A$3:$A$49,$H$8)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COUNTIFS(Percentuais!$HK$3:$HK$49,$A13,Percentuais!$A$3:$A$49,$E$8)</f>
        <v>0</v>
      </c>
      <c r="F13" s="4">
        <f>COUNTIFS(Percentuais!$HK$3:$HK$49,$A13,Percentuais!$A$3:$A$49,$F$8)</f>
        <v>0</v>
      </c>
      <c r="G13" s="4">
        <f>COUNTIFS(Percentuais!$HK$3:$HK$49,$A13,Percentuais!$A$3:$A$49,$G$8)</f>
        <v>0</v>
      </c>
      <c r="H13" s="4">
        <f>COUNTIFS(Percentuais!$HK$3:$HK$49,$A13,Percentuais!$A$3:$A$49,$H$8)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COUNTIFS(Percentuais!$HK$3:$HK$49,$A14,Percentuais!$A$3:$A$49,$E$8)</f>
        <v>0</v>
      </c>
      <c r="F14" s="4">
        <f>COUNTIFS(Percentuais!$HK$3:$HK$49,$A14,Percentuais!$A$3:$A$49,$F$8)</f>
        <v>0</v>
      </c>
      <c r="G14" s="4">
        <f>COUNTIFS(Percentuais!$HK$3:$HK$49,$A14,Percentuais!$A$3:$A$49,$G$8)</f>
        <v>0</v>
      </c>
      <c r="H14" s="4">
        <f>COUNTIFS(Percentuais!$HK$3:$HK$49,$A14,Percentuais!$A$3:$A$49,$H$8)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756E-7ABA-431F-A31D-B713BDDD555F}">
  <sheetPr codeName="Planilha3"/>
  <dimension ref="A1:I18"/>
  <sheetViews>
    <sheetView zoomScale="90" zoomScaleNormal="90" workbookViewId="0">
      <selection activeCell="H40" sqref="G40:H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TEXT(Percentuais!GK1,"0")</f>
        <v>QUESTÃO190</v>
      </c>
    </row>
    <row r="2" spans="1:9" x14ac:dyDescent="0.2">
      <c r="A2" s="54" t="str">
        <f>HLOOKUP(A1,Percentuais!$D$1:$KV$2,2,FALSE)</f>
        <v>Por favor, escolha Sim se trabalha com a Pós-graduação lato sensu e considera que pode contribuir no tema do planejamento institucional. Caso contrário, escolha Não para prosseguir: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6.3829787234042548E-2</v>
      </c>
      <c r="C10" s="43">
        <f>$H10/$I$12</f>
        <v>0</v>
      </c>
      <c r="D10" s="43">
        <f>B10+C10</f>
        <v>6.3829787234042548E-2</v>
      </c>
      <c r="E10" s="23">
        <f>COUNTIFS(Percentuais!$GK$3:$GK$49,$A10,Percentuais!$A$3:$A$49,$E$9)</f>
        <v>0</v>
      </c>
      <c r="F10" s="23">
        <f>COUNTIFS(Percentuais!$GK$3:$GK$49,$A10,Percentuais!$A$3:$A$49,$F$9)</f>
        <v>0</v>
      </c>
      <c r="G10" s="23">
        <f>COUNTIFS(Percentuais!$GK$3:$GK$49,$A10,Percentuais!$A$3:$A$49,$G$9)</f>
        <v>3</v>
      </c>
      <c r="H10" s="23">
        <f>COUNTIFS(Percentuais!$GK$3:$GK$49,$A10,Percentuais!$A$3:$A$49,$H$9)</f>
        <v>0</v>
      </c>
      <c r="I10" s="24"/>
    </row>
    <row r="11" spans="1:9" x14ac:dyDescent="0.2">
      <c r="A11" s="22" t="s">
        <v>18</v>
      </c>
      <c r="B11" s="43">
        <f>(E11+F11+G11)/$I$12</f>
        <v>0.57446808510638303</v>
      </c>
      <c r="C11" s="43">
        <f>$H11/$I$12</f>
        <v>0.36170212765957449</v>
      </c>
      <c r="D11" s="43">
        <f t="shared" ref="D11" si="0">B11+C11</f>
        <v>0.93617021276595747</v>
      </c>
      <c r="E11" s="23">
        <f>COUNTIFS(Percentuais!$GK$3:$GK$49,$A11,Percentuais!$A$3:$A$49,$E$9)</f>
        <v>0</v>
      </c>
      <c r="F11" s="23">
        <f>COUNTIFS(Percentuais!$GK$3:$GK$49,$A11,Percentuais!$A$3:$A$49,$F$9)</f>
        <v>0</v>
      </c>
      <c r="G11" s="23">
        <f>COUNTIFS(Percentuais!$GK$3:$GK$49,$A11,Percentuais!$A$3:$A$49,$G$9)</f>
        <v>27</v>
      </c>
      <c r="H11" s="23">
        <f>COUNTIFS(Percentuais!$GK$3:$GK$49,$A11,Percentuais!$A$3:$A$49,$H$9)</f>
        <v>17</v>
      </c>
      <c r="I11" s="25"/>
    </row>
    <row r="12" spans="1:9" x14ac:dyDescent="0.2">
      <c r="A12" s="21"/>
      <c r="B12" s="44">
        <f t="shared" ref="B12:H12" si="1">SUM(B10:B11)</f>
        <v>0.63829787234042556</v>
      </c>
      <c r="C12" s="44">
        <f t="shared" si="1"/>
        <v>0.36170212765957449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30</v>
      </c>
      <c r="H12" s="27">
        <f t="shared" si="1"/>
        <v>17</v>
      </c>
      <c r="I12" s="28">
        <f>SUM(E12:H12)</f>
        <v>47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0483-FB01-4B31-9F82-190BB0F3058A}">
  <sheetPr codeName="Planilha31"/>
  <dimension ref="A1:I20"/>
  <sheetViews>
    <sheetView zoomScale="50" zoomScaleNormal="50" workbookViewId="0">
      <selection activeCell="E33" sqref="E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TEXT(Percentuais!HL1,"0")</f>
        <v>QUESTÃO217</v>
      </c>
    </row>
    <row r="2" spans="1:9" x14ac:dyDescent="0.2">
      <c r="A2" s="54" t="str">
        <f>HLOOKUP(A1,Percentuais!$D$1:$KT$2,2,FALSE)</f>
        <v>Avalie os seguintes programas de apoio vinculados à  assistência estudantil: [Apoio à  apresentação de trabalhos discentes]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0.25</v>
      </c>
      <c r="C9" s="45">
        <f>$H9/$I$15</f>
        <v>0</v>
      </c>
      <c r="D9" s="45">
        <f>B9+C9</f>
        <v>0.25</v>
      </c>
      <c r="E9" s="4">
        <f>COUNTIFS(Percentuais!$HL$3:$HL$49,$A9,Percentuais!$A$3:$A$49,$E$8)</f>
        <v>0</v>
      </c>
      <c r="F9" s="4">
        <f>COUNTIFS(Percentuais!$HL$3:$HL$49,$A9,Percentuais!$A$3:$A$49,$F$8)</f>
        <v>0</v>
      </c>
      <c r="G9" s="4">
        <f>COUNTIFS(Percentuais!$HL$3:$HL$49,$A9,Percentuais!$A$3:$A$49,$G$8)</f>
        <v>1</v>
      </c>
      <c r="H9" s="4">
        <f>COUNTIFS(Percentuais!$HL$3:$HL$49,$A9,Percentuais!$A$3:$A$49,$H$8)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>$H10/$I$15</f>
        <v>0</v>
      </c>
      <c r="D10" s="45">
        <f t="shared" ref="D10:D13" si="1">B10+C10</f>
        <v>0.5</v>
      </c>
      <c r="E10" s="4">
        <f>COUNTIFS(Percentuais!$HL$3:$HL$49,$A10,Percentuais!$A$3:$A$49,$E$8)</f>
        <v>0</v>
      </c>
      <c r="F10" s="4">
        <f>COUNTIFS(Percentuais!$HL$3:$HL$49,$A10,Percentuais!$A$3:$A$49,$F$8)</f>
        <v>0</v>
      </c>
      <c r="G10" s="4">
        <f>COUNTIFS(Percentuais!$HL$3:$HL$49,$A10,Percentuais!$A$3:$A$49,$G$8)</f>
        <v>2</v>
      </c>
      <c r="H10" s="4">
        <f>COUNTIFS(Percentuais!$HL$3:$HL$49,$A10,Percentuais!$A$3:$A$49,$H$8)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0.25</v>
      </c>
      <c r="C11" s="45">
        <f t="shared" ref="C11:C14" si="2">$H11/$I$15</f>
        <v>0</v>
      </c>
      <c r="D11" s="45">
        <f t="shared" si="1"/>
        <v>0.25</v>
      </c>
      <c r="E11" s="4">
        <f>COUNTIFS(Percentuais!$HL$3:$HL$49,$A11,Percentuais!$A$3:$A$49,$E$8)</f>
        <v>0</v>
      </c>
      <c r="F11" s="4">
        <f>COUNTIFS(Percentuais!$HL$3:$HL$49,$A11,Percentuais!$A$3:$A$49,$F$8)</f>
        <v>0</v>
      </c>
      <c r="G11" s="4">
        <f>COUNTIFS(Percentuais!$HL$3:$HL$49,$A11,Percentuais!$A$3:$A$49,$G$8)</f>
        <v>1</v>
      </c>
      <c r="H11" s="4">
        <f>COUNTIFS(Percentuais!$HL$3:$HL$49,$A11,Percentuais!$A$3:$A$49,$H$8)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COUNTIFS(Percentuais!$HL$3:$HL$49,$A12,Percentuais!$A$3:$A$49,$E$8)</f>
        <v>0</v>
      </c>
      <c r="F12" s="4">
        <f>COUNTIFS(Percentuais!$HL$3:$HL$49,$A12,Percentuais!$A$3:$A$49,$F$8)</f>
        <v>0</v>
      </c>
      <c r="G12" s="4">
        <f>COUNTIFS(Percentuais!$HL$3:$HL$49,$A12,Percentuais!$A$3:$A$49,$G$8)</f>
        <v>0</v>
      </c>
      <c r="H12" s="4">
        <f>COUNTIFS(Percentuais!$HL$3:$HL$49,$A12,Percentuais!$A$3:$A$49,$H$8)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COUNTIFS(Percentuais!$HL$3:$HL$49,$A13,Percentuais!$A$3:$A$49,$E$8)</f>
        <v>0</v>
      </c>
      <c r="F13" s="4">
        <f>COUNTIFS(Percentuais!$HL$3:$HL$49,$A13,Percentuais!$A$3:$A$49,$F$8)</f>
        <v>0</v>
      </c>
      <c r="G13" s="4">
        <f>COUNTIFS(Percentuais!$HL$3:$HL$49,$A13,Percentuais!$A$3:$A$49,$G$8)</f>
        <v>0</v>
      </c>
      <c r="H13" s="4">
        <f>COUNTIFS(Percentuais!$HL$3:$HL$49,$A13,Percentuais!$A$3:$A$49,$H$8)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COUNTIFS(Percentuais!$HL$3:$HL$49,$A14,Percentuais!$A$3:$A$49,$E$8)</f>
        <v>0</v>
      </c>
      <c r="F14" s="4">
        <f>COUNTIFS(Percentuais!$HL$3:$HL$49,$A14,Percentuais!$A$3:$A$49,$F$8)</f>
        <v>0</v>
      </c>
      <c r="G14" s="4">
        <f>COUNTIFS(Percentuais!$HL$3:$HL$49,$A14,Percentuais!$A$3:$A$49,$G$8)</f>
        <v>0</v>
      </c>
      <c r="H14" s="4">
        <f>COUNTIFS(Percentuais!$HL$3:$HL$49,$A14,Percentuais!$A$3:$A$49,$H$8)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DD5B3-034B-42AA-939D-E27969DA6340}">
  <sheetPr codeName="Planilha32"/>
  <dimension ref="A1:I20"/>
  <sheetViews>
    <sheetView zoomScale="30" zoomScaleNormal="30" workbookViewId="0">
      <selection activeCell="BB37" sqref="BB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TEXT(Percentuais!HM1,"0")</f>
        <v>QUESTÃO218</v>
      </c>
    </row>
    <row r="2" spans="1:9" x14ac:dyDescent="0.2">
      <c r="A2" s="54" t="str">
        <f>HLOOKUP(A1,Percentuais!$D$1:$KT$2,2,FALSE)</f>
        <v>Avalie os seguintes programas de apoio vinculados à  assistência estudantil: [Apoio à  mobilidade acadêmica]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0.25</v>
      </c>
      <c r="C9" s="45">
        <f>$H9/$I$15</f>
        <v>0</v>
      </c>
      <c r="D9" s="45">
        <f>B9+C9</f>
        <v>0.25</v>
      </c>
      <c r="E9" s="4">
        <f>COUNTIFS(Percentuais!$HM$3:$HM$49,$A9,Percentuais!$A$3:$A$49,$E$8)</f>
        <v>0</v>
      </c>
      <c r="F9" s="4">
        <f>COUNTIFS(Percentuais!$HM$3:$HM$49,$A9,Percentuais!$A$3:$A$49,$F$8)</f>
        <v>0</v>
      </c>
      <c r="G9" s="4">
        <f>COUNTIFS(Percentuais!$HM$3:$HM$49,$A9,Percentuais!$A$3:$A$49,$G$8)</f>
        <v>1</v>
      </c>
      <c r="H9" s="4">
        <f>COUNTIFS(Percentuais!$HM$3:$HM$49,$A9,Percentuais!$A$3:$A$49,$H$8)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0.75</v>
      </c>
      <c r="C10" s="45">
        <f>$H10/$I$15</f>
        <v>0</v>
      </c>
      <c r="D10" s="45">
        <f t="shared" ref="D10:D13" si="1">B10+C10</f>
        <v>0.75</v>
      </c>
      <c r="E10" s="4">
        <f>COUNTIFS(Percentuais!$HM$3:$HM$49,$A10,Percentuais!$A$3:$A$49,$E$8)</f>
        <v>0</v>
      </c>
      <c r="F10" s="4">
        <f>COUNTIFS(Percentuais!$HM$3:$HM$49,$A10,Percentuais!$A$3:$A$49,$F$8)</f>
        <v>0</v>
      </c>
      <c r="G10" s="4">
        <f>COUNTIFS(Percentuais!$HM$3:$HM$49,$A10,Percentuais!$A$3:$A$49,$G$8)</f>
        <v>3</v>
      </c>
      <c r="H10" s="4">
        <f>COUNTIFS(Percentuais!$HM$3:$HM$49,$A10,Percentuais!$A$3:$A$49,$H$8)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COUNTIFS(Percentuais!$HM$3:$HM$49,$A11,Percentuais!$A$3:$A$49,$E$8)</f>
        <v>0</v>
      </c>
      <c r="F11" s="4">
        <f>COUNTIFS(Percentuais!$HM$3:$HM$49,$A11,Percentuais!$A$3:$A$49,$F$8)</f>
        <v>0</v>
      </c>
      <c r="G11" s="4">
        <f>COUNTIFS(Percentuais!$HM$3:$HM$49,$A11,Percentuais!$A$3:$A$49,$G$8)</f>
        <v>0</v>
      </c>
      <c r="H11" s="4">
        <f>COUNTIFS(Percentuais!$HM$3:$HM$49,$A11,Percentuais!$A$3:$A$49,$H$8)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COUNTIFS(Percentuais!$HM$3:$HM$49,$A12,Percentuais!$A$3:$A$49,$E$8)</f>
        <v>0</v>
      </c>
      <c r="F12" s="4">
        <f>COUNTIFS(Percentuais!$HM$3:$HM$49,$A12,Percentuais!$A$3:$A$49,$F$8)</f>
        <v>0</v>
      </c>
      <c r="G12" s="4">
        <f>COUNTIFS(Percentuais!$HM$3:$HM$49,$A12,Percentuais!$A$3:$A$49,$G$8)</f>
        <v>0</v>
      </c>
      <c r="H12" s="4">
        <f>COUNTIFS(Percentuais!$HM$3:$HM$49,$A12,Percentuais!$A$3:$A$49,$H$8)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COUNTIFS(Percentuais!$HM$3:$HM$49,$A13,Percentuais!$A$3:$A$49,$E$8)</f>
        <v>0</v>
      </c>
      <c r="F13" s="4">
        <f>COUNTIFS(Percentuais!$HM$3:$HM$49,$A13,Percentuais!$A$3:$A$49,$F$8)</f>
        <v>0</v>
      </c>
      <c r="G13" s="4">
        <f>COUNTIFS(Percentuais!$HM$3:$HM$49,$A13,Percentuais!$A$3:$A$49,$G$8)</f>
        <v>0</v>
      </c>
      <c r="H13" s="4">
        <f>COUNTIFS(Percentuais!$HM$3:$HM$49,$A13,Percentuais!$A$3:$A$49,$H$8)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COUNTIFS(Percentuais!$HM$3:$HM$49,$A14,Percentuais!$A$3:$A$49,$E$8)</f>
        <v>0</v>
      </c>
      <c r="F14" s="4">
        <f>COUNTIFS(Percentuais!$HM$3:$HM$49,$A14,Percentuais!$A$3:$A$49,$F$8)</f>
        <v>0</v>
      </c>
      <c r="G14" s="4">
        <f>COUNTIFS(Percentuais!$HM$3:$HM$49,$A14,Percentuais!$A$3:$A$49,$G$8)</f>
        <v>0</v>
      </c>
      <c r="H14" s="4">
        <f>COUNTIFS(Percentuais!$HM$3:$HM$49,$A14,Percentuais!$A$3:$A$49,$H$8)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FF02-26A9-49CF-A156-A8C7A5FF8B7D}">
  <sheetPr codeName="Planilha33"/>
  <dimension ref="A1:I20"/>
  <sheetViews>
    <sheetView zoomScale="50" zoomScaleNormal="50" zoomScaleSheetLayoutView="7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TEXT(Percentuais!HN1,"0")</f>
        <v>QUESTÃO219</v>
      </c>
    </row>
    <row r="2" spans="1:9" x14ac:dyDescent="0.2">
      <c r="A2" s="54" t="str">
        <f>HLOOKUP(A1,Percentuais!$D$1:$KT$2,2,FALSE)</f>
        <v>Avalie os seguintes programas de apoio vinculados à  assistência estudantil: [Apoio pedagógico - tutoria entre pares]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0.25</v>
      </c>
      <c r="C9" s="45">
        <f>$H9/$I$15</f>
        <v>0</v>
      </c>
      <c r="D9" s="45">
        <f>B9+C9</f>
        <v>0.25</v>
      </c>
      <c r="E9" s="4">
        <f>COUNTIFS(Percentuais!$HN$3:$HN$49,$A9,Percentuais!$A$3:$A$49,$E$8)</f>
        <v>0</v>
      </c>
      <c r="F9" s="4">
        <f>COUNTIFS(Percentuais!$HN$3:$HN$49,$A9,Percentuais!$A$3:$A$49,$F$8)</f>
        <v>0</v>
      </c>
      <c r="G9" s="4">
        <f>COUNTIFS(Percentuais!$HN$3:$HN$49,$A9,Percentuais!$A$3:$A$49,$G$8)</f>
        <v>1</v>
      </c>
      <c r="H9" s="4">
        <f>COUNTIFS(Percentuais!$HN$3:$HN$49,$A9,Percentuais!$A$3:$A$49,$H$8)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0.75</v>
      </c>
      <c r="C10" s="45">
        <f>$H10/$I$15</f>
        <v>0</v>
      </c>
      <c r="D10" s="45">
        <f t="shared" ref="D10:D13" si="1">B10+C10</f>
        <v>0.75</v>
      </c>
      <c r="E10" s="4">
        <f>COUNTIFS(Percentuais!$HN$3:$HN$49,$A10,Percentuais!$A$3:$A$49,$E$8)</f>
        <v>0</v>
      </c>
      <c r="F10" s="4">
        <f>COUNTIFS(Percentuais!$HN$3:$HN$49,$A10,Percentuais!$A$3:$A$49,$F$8)</f>
        <v>0</v>
      </c>
      <c r="G10" s="4">
        <f>COUNTIFS(Percentuais!$HN$3:$HN$49,$A10,Percentuais!$A$3:$A$49,$G$8)</f>
        <v>3</v>
      </c>
      <c r="H10" s="4">
        <f>COUNTIFS(Percentuais!$HN$3:$HN$49,$A10,Percentuais!$A$3:$A$49,$H$8)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COUNTIFS(Percentuais!$HN$3:$HN$49,$A11,Percentuais!$A$3:$A$49,$E$8)</f>
        <v>0</v>
      </c>
      <c r="F11" s="4">
        <f>COUNTIFS(Percentuais!$HN$3:$HN$49,$A11,Percentuais!$A$3:$A$49,$F$8)</f>
        <v>0</v>
      </c>
      <c r="G11" s="4">
        <f>COUNTIFS(Percentuais!$HN$3:$HN$49,$A11,Percentuais!$A$3:$A$49,$G$8)</f>
        <v>0</v>
      </c>
      <c r="H11" s="4">
        <f>COUNTIFS(Percentuais!$HN$3:$HN$49,$A11,Percentuais!$A$3:$A$49,$H$8)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COUNTIFS(Percentuais!$HN$3:$HN$49,$A12,Percentuais!$A$3:$A$49,$E$8)</f>
        <v>0</v>
      </c>
      <c r="F12" s="4">
        <f>COUNTIFS(Percentuais!$HN$3:$HN$49,$A12,Percentuais!$A$3:$A$49,$F$8)</f>
        <v>0</v>
      </c>
      <c r="G12" s="4">
        <f>COUNTIFS(Percentuais!$HN$3:$HN$49,$A12,Percentuais!$A$3:$A$49,$G$8)</f>
        <v>0</v>
      </c>
      <c r="H12" s="4">
        <f>COUNTIFS(Percentuais!$HN$3:$HN$49,$A12,Percentuais!$A$3:$A$49,$H$8)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COUNTIFS(Percentuais!$HN$3:$HN$49,$A13,Percentuais!$A$3:$A$49,$E$8)</f>
        <v>0</v>
      </c>
      <c r="F13" s="4">
        <f>COUNTIFS(Percentuais!$HN$3:$HN$49,$A13,Percentuais!$A$3:$A$49,$F$8)</f>
        <v>0</v>
      </c>
      <c r="G13" s="4">
        <f>COUNTIFS(Percentuais!$HN$3:$HN$49,$A13,Percentuais!$A$3:$A$49,$G$8)</f>
        <v>0</v>
      </c>
      <c r="H13" s="4">
        <f>COUNTIFS(Percentuais!$HN$3:$HN$49,$A13,Percentuais!$A$3:$A$49,$H$8)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COUNTIFS(Percentuais!$HN$3:$HN$49,$A14,Percentuais!$A$3:$A$49,$E$8)</f>
        <v>0</v>
      </c>
      <c r="F14" s="4">
        <f>COUNTIFS(Percentuais!$HN$3:$HN$49,$A14,Percentuais!$A$3:$A$49,$F$8)</f>
        <v>0</v>
      </c>
      <c r="G14" s="4">
        <f>COUNTIFS(Percentuais!$HN$3:$HN$49,$A14,Percentuais!$A$3:$A$49,$G$8)</f>
        <v>0</v>
      </c>
      <c r="H14" s="4">
        <f>COUNTIFS(Percentuais!$HN$3:$HN$49,$A14,Percentuais!$A$3:$A$49,$H$8)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8A4AA-4CFE-4B55-BDBB-4E6A284CED2D}">
  <sheetPr codeName="Planilha34"/>
  <dimension ref="A1:I20"/>
  <sheetViews>
    <sheetView zoomScale="40" zoomScaleNormal="40" workbookViewId="0">
      <selection activeCell="AM52" sqref="AM5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TEXT(Percentuais!HO1,"0")</f>
        <v>QUESTÃO220</v>
      </c>
    </row>
    <row r="2" spans="1:9" x14ac:dyDescent="0.2">
      <c r="A2" s="54" t="str">
        <f>HLOOKUP(A1,Percentuais!$D$1:$KT$2,2,FALSE)</f>
        <v>Avalie os seguintes programas de apoio vinculados à  assistência estudantil: [Apoio pedagógico - empréstimos de computadores]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COUNTIFS(Percentuais!$HO$3:$HO$49,$A9,Percentuais!$A$3:$A$49,$E$8)</f>
        <v>0</v>
      </c>
      <c r="F9" s="4">
        <f>COUNTIFS(Percentuais!$HO$3:$HO$49,$A9,Percentuais!$A$3:$A$49,$F$8)</f>
        <v>0</v>
      </c>
      <c r="G9" s="4">
        <f>COUNTIFS(Percentuais!$HO$3:$HO$49,$A9,Percentuais!$A$3:$A$49,$G$8)</f>
        <v>0</v>
      </c>
      <c r="H9" s="4">
        <f>COUNTIFS(Percentuais!$HO$3:$HO$49,$A9,Percentuais!$A$3:$A$49,$H$8)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0.75</v>
      </c>
      <c r="C10" s="45">
        <f>$H10/$I$15</f>
        <v>0</v>
      </c>
      <c r="D10" s="45">
        <f t="shared" ref="D10:D13" si="1">B10+C10</f>
        <v>0.75</v>
      </c>
      <c r="E10" s="4">
        <f>COUNTIFS(Percentuais!$HO$3:$HO$49,$A10,Percentuais!$A$3:$A$49,$E$8)</f>
        <v>0</v>
      </c>
      <c r="F10" s="4">
        <f>COUNTIFS(Percentuais!$HO$3:$HO$49,$A10,Percentuais!$A$3:$A$49,$F$8)</f>
        <v>0</v>
      </c>
      <c r="G10" s="4">
        <f>COUNTIFS(Percentuais!$HO$3:$HO$49,$A10,Percentuais!$A$3:$A$49,$G$8)</f>
        <v>3</v>
      </c>
      <c r="H10" s="4">
        <f>COUNTIFS(Percentuais!$HO$3:$HO$49,$A10,Percentuais!$A$3:$A$49,$H$8)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0.25</v>
      </c>
      <c r="C11" s="45">
        <f t="shared" ref="C11:C14" si="2">$H11/$I$15</f>
        <v>0</v>
      </c>
      <c r="D11" s="45">
        <f t="shared" si="1"/>
        <v>0.25</v>
      </c>
      <c r="E11" s="4">
        <f>COUNTIFS(Percentuais!$HO$3:$HO$49,$A11,Percentuais!$A$3:$A$49,$E$8)</f>
        <v>0</v>
      </c>
      <c r="F11" s="4">
        <f>COUNTIFS(Percentuais!$HO$3:$HO$49,$A11,Percentuais!$A$3:$A$49,$F$8)</f>
        <v>0</v>
      </c>
      <c r="G11" s="4">
        <f>COUNTIFS(Percentuais!$HO$3:$HO$49,$A11,Percentuais!$A$3:$A$49,$G$8)</f>
        <v>1</v>
      </c>
      <c r="H11" s="4">
        <f>COUNTIFS(Percentuais!$HO$3:$HO$49,$A11,Percentuais!$A$3:$A$49,$H$8)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COUNTIFS(Percentuais!$HO$3:$HO$49,$A12,Percentuais!$A$3:$A$49,$E$8)</f>
        <v>0</v>
      </c>
      <c r="F12" s="4">
        <f>COUNTIFS(Percentuais!$HO$3:$HO$49,$A12,Percentuais!$A$3:$A$49,$F$8)</f>
        <v>0</v>
      </c>
      <c r="G12" s="4">
        <f>COUNTIFS(Percentuais!$HO$3:$HO$49,$A12,Percentuais!$A$3:$A$49,$G$8)</f>
        <v>0</v>
      </c>
      <c r="H12" s="4">
        <f>COUNTIFS(Percentuais!$HO$3:$HO$49,$A12,Percentuais!$A$3:$A$49,$H$8)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COUNTIFS(Percentuais!$HO$3:$HO$49,$A13,Percentuais!$A$3:$A$49,$E$8)</f>
        <v>0</v>
      </c>
      <c r="F13" s="4">
        <f>COUNTIFS(Percentuais!$HO$3:$HO$49,$A13,Percentuais!$A$3:$A$49,$F$8)</f>
        <v>0</v>
      </c>
      <c r="G13" s="4">
        <f>COUNTIFS(Percentuais!$HO$3:$HO$49,$A13,Percentuais!$A$3:$A$49,$G$8)</f>
        <v>0</v>
      </c>
      <c r="H13" s="4">
        <f>COUNTIFS(Percentuais!$HO$3:$HO$49,$A13,Percentuais!$A$3:$A$49,$H$8)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COUNTIFS(Percentuais!$HO$3:$HO$49,$A14,Percentuais!$A$3:$A$49,$E$8)</f>
        <v>0</v>
      </c>
      <c r="F14" s="4">
        <f>COUNTIFS(Percentuais!$HO$3:$HO$49,$A14,Percentuais!$A$3:$A$49,$F$8)</f>
        <v>0</v>
      </c>
      <c r="G14" s="4">
        <f>COUNTIFS(Percentuais!$HO$3:$HO$49,$A14,Percentuais!$A$3:$A$49,$G$8)</f>
        <v>0</v>
      </c>
      <c r="H14" s="4">
        <f>COUNTIFS(Percentuais!$HO$3:$HO$49,$A14,Percentuais!$A$3:$A$49,$H$8)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5FA0D-1625-4884-9D9A-8B6499A853F6}">
  <sheetPr codeName="Planilha35"/>
  <dimension ref="A1:I20"/>
  <sheetViews>
    <sheetView zoomScale="50" zoomScaleNormal="50" workbookViewId="0">
      <selection activeCell="AK35" sqref="AK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TEXT(Percentuais!HP1,"0")</f>
        <v>QUESTÃO221</v>
      </c>
    </row>
    <row r="2" spans="1:9" x14ac:dyDescent="0.2">
      <c r="A2" s="54" t="str">
        <f>HLOOKUP(A1,Percentuais!$D$1:$KT$2,2,FALSE)</f>
        <v>Avalie os seguintes programas de apoio vinculados à  assistência estudantil: [Apoio pedagógico emergencial - acesso à  internet]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COUNTIFS(Percentuais!$HP$3:$HP$49,$A9,Percentuais!$A$3:$A$49,$E$8)</f>
        <v>0</v>
      </c>
      <c r="F9" s="4">
        <f>COUNTIFS(Percentuais!$HP$3:$HP$49,$A9,Percentuais!$A$3:$A$49,$F$8)</f>
        <v>0</v>
      </c>
      <c r="G9" s="4">
        <f>COUNTIFS(Percentuais!$HP$3:$HP$49,$A9,Percentuais!$A$3:$A$49,$G$8)</f>
        <v>0</v>
      </c>
      <c r="H9" s="4">
        <f>COUNTIFS(Percentuais!$HP$3:$HP$49,$A9,Percentuais!$A$3:$A$49,$H$8)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0.75</v>
      </c>
      <c r="C10" s="45">
        <f>$H10/$I$15</f>
        <v>0</v>
      </c>
      <c r="D10" s="45">
        <f t="shared" ref="D10:D13" si="1">B10+C10</f>
        <v>0.75</v>
      </c>
      <c r="E10" s="4">
        <f>COUNTIFS(Percentuais!$HP$3:$HP$49,$A10,Percentuais!$A$3:$A$49,$E$8)</f>
        <v>0</v>
      </c>
      <c r="F10" s="4">
        <f>COUNTIFS(Percentuais!$HP$3:$HP$49,$A10,Percentuais!$A$3:$A$49,$F$8)</f>
        <v>0</v>
      </c>
      <c r="G10" s="4">
        <f>COUNTIFS(Percentuais!$HP$3:$HP$49,$A10,Percentuais!$A$3:$A$49,$G$8)</f>
        <v>3</v>
      </c>
      <c r="H10" s="4">
        <f>COUNTIFS(Percentuais!$HP$3:$HP$49,$A10,Percentuais!$A$3:$A$49,$H$8)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0.25</v>
      </c>
      <c r="C11" s="45">
        <f t="shared" ref="C11:C14" si="2">$H11/$I$15</f>
        <v>0</v>
      </c>
      <c r="D11" s="45">
        <f t="shared" si="1"/>
        <v>0.25</v>
      </c>
      <c r="E11" s="4">
        <f>COUNTIFS(Percentuais!$HP$3:$HP$49,$A11,Percentuais!$A$3:$A$49,$E$8)</f>
        <v>0</v>
      </c>
      <c r="F11" s="4">
        <f>COUNTIFS(Percentuais!$HP$3:$HP$49,$A11,Percentuais!$A$3:$A$49,$F$8)</f>
        <v>0</v>
      </c>
      <c r="G11" s="4">
        <f>COUNTIFS(Percentuais!$HP$3:$HP$49,$A11,Percentuais!$A$3:$A$49,$G$8)</f>
        <v>1</v>
      </c>
      <c r="H11" s="4">
        <f>COUNTIFS(Percentuais!$HP$3:$HP$49,$A11,Percentuais!$A$3:$A$49,$H$8)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COUNTIFS(Percentuais!$HP$3:$HP$49,$A12,Percentuais!$A$3:$A$49,$E$8)</f>
        <v>0</v>
      </c>
      <c r="F12" s="4">
        <f>COUNTIFS(Percentuais!$HP$3:$HP$49,$A12,Percentuais!$A$3:$A$49,$F$8)</f>
        <v>0</v>
      </c>
      <c r="G12" s="4">
        <f>COUNTIFS(Percentuais!$HP$3:$HP$49,$A12,Percentuais!$A$3:$A$49,$G$8)</f>
        <v>0</v>
      </c>
      <c r="H12" s="4">
        <f>COUNTIFS(Percentuais!$HP$3:$HP$49,$A12,Percentuais!$A$3:$A$49,$H$8)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COUNTIFS(Percentuais!$HP$3:$HP$49,$A13,Percentuais!$A$3:$A$49,$E$8)</f>
        <v>0</v>
      </c>
      <c r="F13" s="4">
        <f>COUNTIFS(Percentuais!$HP$3:$HP$49,$A13,Percentuais!$A$3:$A$49,$F$8)</f>
        <v>0</v>
      </c>
      <c r="G13" s="4">
        <f>COUNTIFS(Percentuais!$HP$3:$HP$49,$A13,Percentuais!$A$3:$A$49,$G$8)</f>
        <v>0</v>
      </c>
      <c r="H13" s="4">
        <f>COUNTIFS(Percentuais!$HP$3:$HP$49,$A13,Percentuais!$A$3:$A$49,$H$8)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COUNTIFS(Percentuais!$HP$3:$HP$49,$A14,Percentuais!$A$3:$A$49,$E$8)</f>
        <v>0</v>
      </c>
      <c r="F14" s="4">
        <f>COUNTIFS(Percentuais!$HP$3:$HP$49,$A14,Percentuais!$A$3:$A$49,$F$8)</f>
        <v>0</v>
      </c>
      <c r="G14" s="4">
        <f>COUNTIFS(Percentuais!$HP$3:$HP$49,$A14,Percentuais!$A$3:$A$49,$G$8)</f>
        <v>0</v>
      </c>
      <c r="H14" s="4">
        <f>COUNTIFS(Percentuais!$HP$3:$HP$49,$A14,Percentuais!$A$3:$A$49,$H$8)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2BDA-1D8E-4FE0-BB9D-7950028CAB2D}">
  <sheetPr codeName="Planilha36"/>
  <dimension ref="A1:I20"/>
  <sheetViews>
    <sheetView zoomScale="40" zoomScaleNormal="40" workbookViewId="0">
      <selection activeCell="AT25" sqref="AT25:AT2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TEXT(Percentuais!HQ1,"0")</f>
        <v>QUESTÃO222</v>
      </c>
    </row>
    <row r="2" spans="1:9" x14ac:dyDescent="0.2">
      <c r="A2" s="54" t="str">
        <f>HLOOKUP(A1,Percentuais!$D$1:$KT$2,2,FALSE)</f>
        <v>Avalie os seguintes programas de apoio vinculados à  assistência estudantil: [Apoio pedagógico - aquisição de material de alto custo]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COUNTIFS(Percentuais!$HQ$3:$HQ$49,$A9,Percentuais!$A$3:$A$49,$E$8)</f>
        <v>0</v>
      </c>
      <c r="F9" s="4">
        <f>COUNTIFS(Percentuais!$HQ$3:$HQ$49,$A9,Percentuais!$A$3:$A$49,$F$8)</f>
        <v>0</v>
      </c>
      <c r="G9" s="4">
        <f>COUNTIFS(Percentuais!$HQ$3:$HQ$49,$A9,Percentuais!$A$3:$A$49,$G$8)</f>
        <v>0</v>
      </c>
      <c r="H9" s="4">
        <f>COUNTIFS(Percentuais!$HQ$3:$HQ$49,$A9,Percentuais!$A$3:$A$49,$H$8)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>$H10/$I$15</f>
        <v>0</v>
      </c>
      <c r="D10" s="45">
        <f t="shared" ref="D10:D13" si="1">B10+C10</f>
        <v>0.5</v>
      </c>
      <c r="E10" s="4">
        <f>COUNTIFS(Percentuais!$HQ$3:$HQ$49,$A10,Percentuais!$A$3:$A$49,$E$8)</f>
        <v>0</v>
      </c>
      <c r="F10" s="4">
        <f>COUNTIFS(Percentuais!$HQ$3:$HQ$49,$A10,Percentuais!$A$3:$A$49,$F$8)</f>
        <v>0</v>
      </c>
      <c r="G10" s="4">
        <f>COUNTIFS(Percentuais!$HQ$3:$HQ$49,$A10,Percentuais!$A$3:$A$49,$G$8)</f>
        <v>2</v>
      </c>
      <c r="H10" s="4">
        <f>COUNTIFS(Percentuais!$HQ$3:$HQ$49,$A10,Percentuais!$A$3:$A$49,$H$8)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0.25</v>
      </c>
      <c r="C11" s="45">
        <f t="shared" ref="C11:C14" si="2">$H11/$I$15</f>
        <v>0</v>
      </c>
      <c r="D11" s="45">
        <f t="shared" si="1"/>
        <v>0.25</v>
      </c>
      <c r="E11" s="4">
        <f>COUNTIFS(Percentuais!$HQ$3:$HQ$49,$A11,Percentuais!$A$3:$A$49,$E$8)</f>
        <v>0</v>
      </c>
      <c r="F11" s="4">
        <f>COUNTIFS(Percentuais!$HQ$3:$HQ$49,$A11,Percentuais!$A$3:$A$49,$F$8)</f>
        <v>0</v>
      </c>
      <c r="G11" s="4">
        <f>COUNTIFS(Percentuais!$HQ$3:$HQ$49,$A11,Percentuais!$A$3:$A$49,$G$8)</f>
        <v>1</v>
      </c>
      <c r="H11" s="4">
        <f>COUNTIFS(Percentuais!$HQ$3:$HQ$49,$A11,Percentuais!$A$3:$A$49,$H$8)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COUNTIFS(Percentuais!$HQ$3:$HQ$49,$A12,Percentuais!$A$3:$A$49,$E$8)</f>
        <v>0</v>
      </c>
      <c r="F12" s="4">
        <f>COUNTIFS(Percentuais!$HQ$3:$HQ$49,$A12,Percentuais!$A$3:$A$49,$F$8)</f>
        <v>0</v>
      </c>
      <c r="G12" s="4">
        <f>COUNTIFS(Percentuais!$HQ$3:$HQ$49,$A12,Percentuais!$A$3:$A$49,$G$8)</f>
        <v>0</v>
      </c>
      <c r="H12" s="4">
        <f>COUNTIFS(Percentuais!$HQ$3:$HQ$49,$A12,Percentuais!$A$3:$A$49,$H$8)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COUNTIFS(Percentuais!$HQ$3:$HQ$49,$A13,Percentuais!$A$3:$A$49,$E$8)</f>
        <v>0</v>
      </c>
      <c r="F13" s="4">
        <f>COUNTIFS(Percentuais!$HQ$3:$HQ$49,$A13,Percentuais!$A$3:$A$49,$F$8)</f>
        <v>0</v>
      </c>
      <c r="G13" s="4">
        <f>COUNTIFS(Percentuais!$HQ$3:$HQ$49,$A13,Percentuais!$A$3:$A$49,$G$8)</f>
        <v>0</v>
      </c>
      <c r="H13" s="4">
        <f>COUNTIFS(Percentuais!$HQ$3:$HQ$49,$A13,Percentuais!$A$3:$A$49,$H$8)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0.25</v>
      </c>
      <c r="C14" s="45">
        <f t="shared" si="2"/>
        <v>0</v>
      </c>
      <c r="D14" s="45">
        <f>B14+C14</f>
        <v>0.25</v>
      </c>
      <c r="E14" s="4">
        <f>COUNTIFS(Percentuais!$HQ$3:$HQ$49,$A14,Percentuais!$A$3:$A$49,$E$8)</f>
        <v>0</v>
      </c>
      <c r="F14" s="4">
        <f>COUNTIFS(Percentuais!$HQ$3:$HQ$49,$A14,Percentuais!$A$3:$A$49,$F$8)</f>
        <v>0</v>
      </c>
      <c r="G14" s="4">
        <f>COUNTIFS(Percentuais!$HQ$3:$HQ$49,$A14,Percentuais!$A$3:$A$49,$G$8)</f>
        <v>1</v>
      </c>
      <c r="H14" s="4">
        <f>COUNTIFS(Percentuais!$HQ$3:$HQ$49,$A14,Percentuais!$A$3:$A$49,$H$8)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DFFC-F900-43CD-B01F-8758502AC882}">
  <sheetPr codeName="Planilha37"/>
  <dimension ref="A1:I20"/>
  <sheetViews>
    <sheetView zoomScale="50" zoomScaleNormal="50" workbookViewId="0">
      <selection activeCell="AJ33" sqref="AJ32:AJ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TEXT(Percentuais!HR1,"0")</f>
        <v>QUESTÃO223</v>
      </c>
    </row>
    <row r="2" spans="1:9" x14ac:dyDescent="0.2">
      <c r="A2" s="54" t="str">
        <f>HLOOKUP(A1,Percentuais!$D$1:$KT$2,2,FALSE)</f>
        <v>Avalie os seguintes programas de apoio vinculados à  assistência estudantil: [Apoio à /ao Estudante Indígena - retorno à  aldeia]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COUNTIFS(Percentuais!$HR$3:$HR$49,$A9,Percentuais!$A$3:$A$49,$E$8)</f>
        <v>0</v>
      </c>
      <c r="F9" s="4">
        <f>COUNTIFS(Percentuais!$HR$3:$HR$49,$A9,Percentuais!$A$3:$A$49,$F$8)</f>
        <v>0</v>
      </c>
      <c r="G9" s="4">
        <f>COUNTIFS(Percentuais!$HR$3:$HR$49,$A9,Percentuais!$A$3:$A$49,$G$8)</f>
        <v>0</v>
      </c>
      <c r="H9" s="4">
        <f>COUNTIFS(Percentuais!$HR$3:$HR$49,$A9,Percentuais!$A$3:$A$49,$H$8)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>$H10/$I$15</f>
        <v>0</v>
      </c>
      <c r="D10" s="45">
        <f t="shared" ref="D10:D13" si="1">B10+C10</f>
        <v>0.5</v>
      </c>
      <c r="E10" s="4">
        <f>COUNTIFS(Percentuais!$HR$3:$HR$49,$A10,Percentuais!$A$3:$A$49,$E$8)</f>
        <v>0</v>
      </c>
      <c r="F10" s="4">
        <f>COUNTIFS(Percentuais!$HR$3:$HR$49,$A10,Percentuais!$A$3:$A$49,$F$8)</f>
        <v>0</v>
      </c>
      <c r="G10" s="4">
        <f>COUNTIFS(Percentuais!$HR$3:$HR$49,$A10,Percentuais!$A$3:$A$49,$G$8)</f>
        <v>2</v>
      </c>
      <c r="H10" s="4">
        <f>COUNTIFS(Percentuais!$HR$3:$HR$49,$A10,Percentuais!$A$3:$A$49,$H$8)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COUNTIFS(Percentuais!$HR$3:$HR$49,$A11,Percentuais!$A$3:$A$49,$E$8)</f>
        <v>0</v>
      </c>
      <c r="F11" s="4">
        <f>COUNTIFS(Percentuais!$HR$3:$HR$49,$A11,Percentuais!$A$3:$A$49,$F$8)</f>
        <v>0</v>
      </c>
      <c r="G11" s="4">
        <f>COUNTIFS(Percentuais!$HR$3:$HR$49,$A11,Percentuais!$A$3:$A$49,$G$8)</f>
        <v>0</v>
      </c>
      <c r="H11" s="4">
        <f>COUNTIFS(Percentuais!$HR$3:$HR$49,$A11,Percentuais!$A$3:$A$49,$H$8)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COUNTIFS(Percentuais!$HR$3:$HR$49,$A12,Percentuais!$A$3:$A$49,$E$8)</f>
        <v>0</v>
      </c>
      <c r="F12" s="4">
        <f>COUNTIFS(Percentuais!$HR$3:$HR$49,$A12,Percentuais!$A$3:$A$49,$F$8)</f>
        <v>0</v>
      </c>
      <c r="G12" s="4">
        <f>COUNTIFS(Percentuais!$HR$3:$HR$49,$A12,Percentuais!$A$3:$A$49,$G$8)</f>
        <v>0</v>
      </c>
      <c r="H12" s="4">
        <f>COUNTIFS(Percentuais!$HR$3:$HR$49,$A12,Percentuais!$A$3:$A$49,$H$8)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COUNTIFS(Percentuais!$HR$3:$HR$49,$A13,Percentuais!$A$3:$A$49,$E$8)</f>
        <v>0</v>
      </c>
      <c r="F13" s="4">
        <f>COUNTIFS(Percentuais!$HR$3:$HR$49,$A13,Percentuais!$A$3:$A$49,$F$8)</f>
        <v>0</v>
      </c>
      <c r="G13" s="4">
        <f>COUNTIFS(Percentuais!$HR$3:$HR$49,$A13,Percentuais!$A$3:$A$49,$G$8)</f>
        <v>0</v>
      </c>
      <c r="H13" s="4">
        <f>COUNTIFS(Percentuais!$HR$3:$HR$49,$A13,Percentuais!$A$3:$A$49,$H$8)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0.5</v>
      </c>
      <c r="C14" s="45">
        <f t="shared" si="2"/>
        <v>0</v>
      </c>
      <c r="D14" s="45">
        <f>B14+C14</f>
        <v>0.5</v>
      </c>
      <c r="E14" s="4">
        <f>COUNTIFS(Percentuais!$HR$3:$HR$49,$A14,Percentuais!$A$3:$A$49,$E$8)</f>
        <v>0</v>
      </c>
      <c r="F14" s="4">
        <f>COUNTIFS(Percentuais!$HR$3:$HR$49,$A14,Percentuais!$A$3:$A$49,$F$8)</f>
        <v>0</v>
      </c>
      <c r="G14" s="4">
        <f>COUNTIFS(Percentuais!$HR$3:$HR$49,$A14,Percentuais!$A$3:$A$49,$G$8)</f>
        <v>2</v>
      </c>
      <c r="H14" s="4">
        <f>COUNTIFS(Percentuais!$HR$3:$HR$49,$A14,Percentuais!$A$3:$A$49,$H$8)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8B5C2-7228-428F-9733-0D561BE4CE7A}">
  <sheetPr codeName="Planilha38"/>
  <dimension ref="A1:I20"/>
  <sheetViews>
    <sheetView zoomScale="50" zoomScaleNormal="50" workbookViewId="0">
      <selection activeCell="AJ36" sqref="AJ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TEXT(Percentuais!HS1,"0")</f>
        <v>QUESTÃO224</v>
      </c>
    </row>
    <row r="2" spans="1:9" x14ac:dyDescent="0.2">
      <c r="A2" s="54" t="str">
        <f>HLOOKUP(A1,Percentuais!$D$1:$KT$2,2,FALSE)</f>
        <v>Avalie os seguintes programas de apoio vinculados à  assistência estudantil: [Apoio a eventos estudantis]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0.25</v>
      </c>
      <c r="C9" s="45">
        <f>$H9/$I$15</f>
        <v>0</v>
      </c>
      <c r="D9" s="45">
        <f>B9+C9</f>
        <v>0.25</v>
      </c>
      <c r="E9" s="4">
        <f>COUNTIFS(Percentuais!$HS$3:$HS$49,$A9,Percentuais!$A$3:$A$49,$E$8)</f>
        <v>0</v>
      </c>
      <c r="F9" s="4">
        <f>COUNTIFS(Percentuais!$HS$3:$HS$49,$A9,Percentuais!$A$3:$A$49,$F$8)</f>
        <v>0</v>
      </c>
      <c r="G9" s="4">
        <f>COUNTIFS(Percentuais!$HS$3:$HS$49,$A9,Percentuais!$A$3:$A$49,$G$8)</f>
        <v>1</v>
      </c>
      <c r="H9" s="4">
        <f>COUNTIFS(Percentuais!$HS$3:$HS$49,$A9,Percentuais!$A$3:$A$49,$H$8)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0.75</v>
      </c>
      <c r="C10" s="45">
        <f>$H10/$I$15</f>
        <v>0</v>
      </c>
      <c r="D10" s="45">
        <f t="shared" ref="D10:D13" si="1">B10+C10</f>
        <v>0.75</v>
      </c>
      <c r="E10" s="4">
        <f>COUNTIFS(Percentuais!$HS$3:$HS$49,$A10,Percentuais!$A$3:$A$49,$E$8)</f>
        <v>0</v>
      </c>
      <c r="F10" s="4">
        <f>COUNTIFS(Percentuais!$HS$3:$HS$49,$A10,Percentuais!$A$3:$A$49,$F$8)</f>
        <v>0</v>
      </c>
      <c r="G10" s="4">
        <f>COUNTIFS(Percentuais!$HS$3:$HS$49,$A10,Percentuais!$A$3:$A$49,$G$8)</f>
        <v>3</v>
      </c>
      <c r="H10" s="4">
        <f>COUNTIFS(Percentuais!$HS$3:$HS$49,$A10,Percentuais!$A$3:$A$49,$H$8)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COUNTIFS(Percentuais!$HS$3:$HS$49,$A11,Percentuais!$A$3:$A$49,$E$8)</f>
        <v>0</v>
      </c>
      <c r="F11" s="4">
        <f>COUNTIFS(Percentuais!$HS$3:$HS$49,$A11,Percentuais!$A$3:$A$49,$F$8)</f>
        <v>0</v>
      </c>
      <c r="G11" s="4">
        <f>COUNTIFS(Percentuais!$HS$3:$HS$49,$A11,Percentuais!$A$3:$A$49,$G$8)</f>
        <v>0</v>
      </c>
      <c r="H11" s="4">
        <f>COUNTIFS(Percentuais!$HS$3:$HS$49,$A11,Percentuais!$A$3:$A$49,$H$8)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COUNTIFS(Percentuais!$HS$3:$HS$49,$A12,Percentuais!$A$3:$A$49,$E$8)</f>
        <v>0</v>
      </c>
      <c r="F12" s="4">
        <f>COUNTIFS(Percentuais!$HS$3:$HS$49,$A12,Percentuais!$A$3:$A$49,$F$8)</f>
        <v>0</v>
      </c>
      <c r="G12" s="4">
        <f>COUNTIFS(Percentuais!$HS$3:$HS$49,$A12,Percentuais!$A$3:$A$49,$G$8)</f>
        <v>0</v>
      </c>
      <c r="H12" s="4">
        <f>COUNTIFS(Percentuais!$HS$3:$HS$49,$A12,Percentuais!$A$3:$A$49,$H$8)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COUNTIFS(Percentuais!$HS$3:$HS$49,$A13,Percentuais!$A$3:$A$49,$E$8)</f>
        <v>0</v>
      </c>
      <c r="F13" s="4">
        <f>COUNTIFS(Percentuais!$HS$3:$HS$49,$A13,Percentuais!$A$3:$A$49,$F$8)</f>
        <v>0</v>
      </c>
      <c r="G13" s="4">
        <f>COUNTIFS(Percentuais!$HS$3:$HS$49,$A13,Percentuais!$A$3:$A$49,$G$8)</f>
        <v>0</v>
      </c>
      <c r="H13" s="4">
        <f>COUNTIFS(Percentuais!$HS$3:$HS$49,$A13,Percentuais!$A$3:$A$49,$H$8)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COUNTIFS(Percentuais!$HS$3:$HS$49,$A14,Percentuais!$A$3:$A$49,$E$8)</f>
        <v>0</v>
      </c>
      <c r="F14" s="4">
        <f>COUNTIFS(Percentuais!$HS$3:$HS$49,$A14,Percentuais!$A$3:$A$49,$F$8)</f>
        <v>0</v>
      </c>
      <c r="G14" s="4">
        <f>COUNTIFS(Percentuais!$HS$3:$HS$49,$A14,Percentuais!$A$3:$A$49,$G$8)</f>
        <v>0</v>
      </c>
      <c r="H14" s="4">
        <f>COUNTIFS(Percentuais!$HS$3:$HS$49,$A14,Percentuais!$A$3:$A$49,$H$8)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0</v>
      </c>
      <c r="I15" s="30">
        <f>SUM(E15:H15)</f>
        <v>4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06908-85E8-4B82-BAEE-84AB3010C923}">
  <sheetPr codeName="Planilha39"/>
  <dimension ref="A1:I18"/>
  <sheetViews>
    <sheetView zoomScale="50" zoomScaleNormal="50" workbookViewId="0">
      <selection activeCell="AH38" sqref="AH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TEXT(Percentuais!HT1,"0")</f>
        <v>QUESTÃO225</v>
      </c>
    </row>
    <row r="2" spans="1:9" x14ac:dyDescent="0.2">
      <c r="A2" s="54" t="str">
        <f>HLOOKUP(A1,Percentuais!$D$1:$KV$2,2,FALSE)</f>
        <v>Considerando o planejamento e as Políticas para a internacionalização da UFPR, escolha Sim para avaliar e Não para prosseguir: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0.14893617021276595</v>
      </c>
      <c r="C10" s="43">
        <f>$H10/$I$12</f>
        <v>2.1276595744680851E-2</v>
      </c>
      <c r="D10" s="43">
        <f>B10+C10</f>
        <v>0.1702127659574468</v>
      </c>
      <c r="E10" s="23">
        <f>COUNTIFS(Percentuais!$HT$3:$HT$49,$A10,Percentuais!$A$3:$A$49,$E$9)</f>
        <v>0</v>
      </c>
      <c r="F10" s="23">
        <f>COUNTIFS(Percentuais!$HT$3:$HT$49,$A10,Percentuais!$A$3:$A$49,$F$9)</f>
        <v>0</v>
      </c>
      <c r="G10" s="23">
        <f>COUNTIFS(Percentuais!$HT$3:$HT$49,$A10,Percentuais!$A$3:$A$49,$G$9)</f>
        <v>7</v>
      </c>
      <c r="H10" s="23">
        <f>COUNTIFS(Percentuais!$HT$3:$HT$49,$A10,Percentuais!$A$3:$A$49,$H$9)</f>
        <v>1</v>
      </c>
      <c r="I10" s="24"/>
    </row>
    <row r="11" spans="1:9" x14ac:dyDescent="0.2">
      <c r="A11" s="22" t="s">
        <v>18</v>
      </c>
      <c r="B11" s="43">
        <f>(E11+F11+G11)/$I$12</f>
        <v>0.48936170212765956</v>
      </c>
      <c r="C11" s="43">
        <f>$H11/$I$12</f>
        <v>0.34042553191489361</v>
      </c>
      <c r="D11" s="43">
        <f t="shared" ref="D11" si="0">B11+C11</f>
        <v>0.82978723404255317</v>
      </c>
      <c r="E11" s="23">
        <f>COUNTIFS(Percentuais!$HT$3:$HT$49,$A11,Percentuais!$A$3:$A$49,$E$9)</f>
        <v>0</v>
      </c>
      <c r="F11" s="23">
        <f>COUNTIFS(Percentuais!$HT$3:$HT$49,$A11,Percentuais!$A$3:$A$49,$F$9)</f>
        <v>0</v>
      </c>
      <c r="G11" s="23">
        <f>COUNTIFS(Percentuais!$HT$3:$HT$49,$A11,Percentuais!$A$3:$A$49,$G$9)</f>
        <v>23</v>
      </c>
      <c r="H11" s="23">
        <f>COUNTIFS(Percentuais!$HT$3:$HT$49,$A11,Percentuais!$A$3:$A$49,$H$9)</f>
        <v>16</v>
      </c>
      <c r="I11" s="25"/>
    </row>
    <row r="12" spans="1:9" x14ac:dyDescent="0.2">
      <c r="A12" s="21"/>
      <c r="B12" s="44">
        <f t="shared" ref="B12:H12" si="1">SUM(B10:B11)</f>
        <v>0.63829787234042556</v>
      </c>
      <c r="C12" s="44">
        <f t="shared" si="1"/>
        <v>0.36170212765957444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30</v>
      </c>
      <c r="H12" s="27">
        <f t="shared" si="1"/>
        <v>17</v>
      </c>
      <c r="I12" s="28">
        <f>SUM(E12:H12)</f>
        <v>47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70D4-5DF6-4D3A-BDFF-B306F1EDC206}">
  <sheetPr codeName="Planilha40"/>
  <dimension ref="A1:I20"/>
  <sheetViews>
    <sheetView zoomScale="50" zoomScaleNormal="50" workbookViewId="0">
      <selection activeCell="AG33" sqref="AG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TEXT(Percentuais!HU1,"0")</f>
        <v>QUESTÃO226</v>
      </c>
    </row>
    <row r="2" spans="1:9" x14ac:dyDescent="0.2">
      <c r="A2" s="54" t="str">
        <f>HLOOKUP(A1,Percentuais!$D$1:$KT$2,2,FALSE)</f>
        <v>Em relação às  Políticas e ações para a internacionalização, avalie: [O Programa Institucional de Internacionalização da Universidade Federal do Paraná  (Print-UFPR)]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0.25</v>
      </c>
      <c r="C9" s="45">
        <f>$H9/$I$15</f>
        <v>0</v>
      </c>
      <c r="D9" s="45">
        <f>B9+C9</f>
        <v>0.25</v>
      </c>
      <c r="E9" s="4">
        <f>COUNTIFS(Percentuais!$HU$3:$HU$49,$A9,Percentuais!$A$3:$A$49,$E$8)</f>
        <v>0</v>
      </c>
      <c r="F9" s="4">
        <f>COUNTIFS(Percentuais!$HU$3:$HU$49,$A9,Percentuais!$A$3:$A$49,$F$8)</f>
        <v>0</v>
      </c>
      <c r="G9" s="4">
        <f>COUNTIFS(Percentuais!$HU$3:$HU$49,$A9,Percentuais!$A$3:$A$49,$G$8)</f>
        <v>2</v>
      </c>
      <c r="H9" s="4">
        <f>COUNTIFS(Percentuais!$HU$3:$HU$49,$A9,Percentuais!$A$3:$A$49,$H$8)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0.25</v>
      </c>
      <c r="C10" s="45">
        <f>$H10/$I$15</f>
        <v>0.125</v>
      </c>
      <c r="D10" s="45">
        <f t="shared" ref="D10:D13" si="1">B10+C10</f>
        <v>0.375</v>
      </c>
      <c r="E10" s="4">
        <f>COUNTIFS(Percentuais!$HU$3:$HU$49,$A10,Percentuais!$A$3:$A$49,$E$8)</f>
        <v>0</v>
      </c>
      <c r="F10" s="4">
        <f>COUNTIFS(Percentuais!$HU$3:$HU$49,$A10,Percentuais!$A$3:$A$49,$F$8)</f>
        <v>0</v>
      </c>
      <c r="G10" s="4">
        <f>COUNTIFS(Percentuais!$HU$3:$HU$49,$A10,Percentuais!$A$3:$A$49,$G$8)</f>
        <v>2</v>
      </c>
      <c r="H10" s="4">
        <f>COUNTIFS(Percentuais!$HU$3:$HU$49,$A10,Percentuais!$A$3:$A$49,$H$8)</f>
        <v>1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ref="C11:C14" si="2">$H11/$I$15</f>
        <v>0</v>
      </c>
      <c r="D11" s="45">
        <f t="shared" si="1"/>
        <v>0.125</v>
      </c>
      <c r="E11" s="4">
        <f>COUNTIFS(Percentuais!$HU$3:$HU$49,$A11,Percentuais!$A$3:$A$49,$E$8)</f>
        <v>0</v>
      </c>
      <c r="F11" s="4">
        <f>COUNTIFS(Percentuais!$HU$3:$HU$49,$A11,Percentuais!$A$3:$A$49,$F$8)</f>
        <v>0</v>
      </c>
      <c r="G11" s="4">
        <f>COUNTIFS(Percentuais!$HU$3:$HU$49,$A11,Percentuais!$A$3:$A$49,$G$8)</f>
        <v>1</v>
      </c>
      <c r="H11" s="4">
        <f>COUNTIFS(Percentuais!$HU$3:$HU$49,$A11,Percentuais!$A$3:$A$49,$H$8)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0.125</v>
      </c>
      <c r="C12" s="45">
        <f t="shared" si="2"/>
        <v>0</v>
      </c>
      <c r="D12" s="45">
        <f t="shared" si="1"/>
        <v>0.125</v>
      </c>
      <c r="E12" s="4">
        <f>COUNTIFS(Percentuais!$HU$3:$HU$49,$A12,Percentuais!$A$3:$A$49,$E$8)</f>
        <v>0</v>
      </c>
      <c r="F12" s="4">
        <f>COUNTIFS(Percentuais!$HU$3:$HU$49,$A12,Percentuais!$A$3:$A$49,$F$8)</f>
        <v>0</v>
      </c>
      <c r="G12" s="4">
        <f>COUNTIFS(Percentuais!$HU$3:$HU$49,$A12,Percentuais!$A$3:$A$49,$G$8)</f>
        <v>1</v>
      </c>
      <c r="H12" s="4">
        <f>COUNTIFS(Percentuais!$HU$3:$HU$49,$A12,Percentuais!$A$3:$A$49,$H$8)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COUNTIFS(Percentuais!$HU$3:$HU$49,$A13,Percentuais!$A$3:$A$49,$E$8)</f>
        <v>0</v>
      </c>
      <c r="F13" s="4">
        <f>COUNTIFS(Percentuais!$HU$3:$HU$49,$A13,Percentuais!$A$3:$A$49,$F$8)</f>
        <v>0</v>
      </c>
      <c r="G13" s="4">
        <f>COUNTIFS(Percentuais!$HU$3:$HU$49,$A13,Percentuais!$A$3:$A$49,$G$8)</f>
        <v>0</v>
      </c>
      <c r="H13" s="4">
        <f>COUNTIFS(Percentuais!$HU$3:$HU$49,$A13,Percentuais!$A$3:$A$49,$H$8)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0.125</v>
      </c>
      <c r="C14" s="45">
        <f t="shared" si="2"/>
        <v>0</v>
      </c>
      <c r="D14" s="45">
        <f>B14+C14</f>
        <v>0.125</v>
      </c>
      <c r="E14" s="4">
        <f>COUNTIFS(Percentuais!$HU$3:$HU$49,$A14,Percentuais!$A$3:$A$49,$E$8)</f>
        <v>0</v>
      </c>
      <c r="F14" s="4">
        <f>COUNTIFS(Percentuais!$HU$3:$HU$49,$A14,Percentuais!$A$3:$A$49,$F$8)</f>
        <v>0</v>
      </c>
      <c r="G14" s="4">
        <f>COUNTIFS(Percentuais!$HU$3:$HU$49,$A14,Percentuais!$A$3:$A$49,$G$8)</f>
        <v>1</v>
      </c>
      <c r="H14" s="4">
        <f>COUNTIFS(Percentuais!$HU$3:$HU$49,$A14,Percentuais!$A$3:$A$49,$H$8)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7</v>
      </c>
      <c r="H15" s="29">
        <f t="shared" si="3"/>
        <v>1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D8A4-0790-438A-93B9-385B8EA13D57}">
  <sheetPr codeName="Planilha4"/>
  <dimension ref="A1:I20"/>
  <sheetViews>
    <sheetView zoomScale="50" zoomScaleNormal="50" workbookViewId="0">
      <selection activeCell="AJ41" sqref="AJ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TEXT(Percentuais!GL1,"0")</f>
        <v>QUESTÃO191</v>
      </c>
    </row>
    <row r="2" spans="1:9" x14ac:dyDescent="0.2">
      <c r="A2" s="54" t="str">
        <f>HLOOKUP(A1,Percentuais!$D$1:$KT$2,2,FALSE)</f>
        <v>Avalie as Políticas para os cursos de Pós-graduação lato sensu: [Políticas de incentivo à  criação de cursos lato sensu]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COUNTIFS(Percentuais!$GL$3:$GL$49,$A9,Percentuais!$A$3:$A$49,$E$8)</f>
        <v>0</v>
      </c>
      <c r="F9" s="4">
        <f>COUNTIFS(Percentuais!$GL$3:$GL$49,$A9,Percentuais!$A$3:$A$49,$F$8)</f>
        <v>0</v>
      </c>
      <c r="G9" s="4">
        <f>COUNTIFS(Percentuais!$GL$3:$GL$49,$A9,Percentuais!$A$3:$A$49,$G$8)</f>
        <v>0</v>
      </c>
      <c r="H9" s="4">
        <f>COUNTIFS(Percentuais!$GL$3:$GL$49,$A9,Percentuais!$A$3:$A$49,$H$8)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0.33333333333333331</v>
      </c>
      <c r="C10" s="45">
        <f>$H10/$I$15</f>
        <v>0</v>
      </c>
      <c r="D10" s="45">
        <f t="shared" ref="D10:D13" si="1">B10+C10</f>
        <v>0.33333333333333331</v>
      </c>
      <c r="E10" s="4">
        <f>COUNTIFS(Percentuais!$GL$3:$GL$49,$A10,Percentuais!$A$3:$A$49,$E$8)</f>
        <v>0</v>
      </c>
      <c r="F10" s="4">
        <f>COUNTIFS(Percentuais!$GL$3:$GL$49,$A10,Percentuais!$A$3:$A$49,$F$8)</f>
        <v>0</v>
      </c>
      <c r="G10" s="4">
        <f>COUNTIFS(Percentuais!$GL$3:$GL$49,$A10,Percentuais!$A$3:$A$49,$G$8)</f>
        <v>1</v>
      </c>
      <c r="H10" s="4">
        <f>COUNTIFS(Percentuais!$GL$3:$GL$49,$A10,Percentuais!$A$3:$A$49,$H$8)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0.33333333333333331</v>
      </c>
      <c r="C11" s="45">
        <f t="shared" ref="C11:C14" si="2">$H11/$I$15</f>
        <v>0</v>
      </c>
      <c r="D11" s="45">
        <f t="shared" si="1"/>
        <v>0.33333333333333331</v>
      </c>
      <c r="E11" s="4">
        <f>COUNTIFS(Percentuais!$GL$3:$GL$49,$A11,Percentuais!$A$3:$A$49,$E$8)</f>
        <v>0</v>
      </c>
      <c r="F11" s="4">
        <f>COUNTIFS(Percentuais!$GL$3:$GL$49,$A11,Percentuais!$A$3:$A$49,$F$8)</f>
        <v>0</v>
      </c>
      <c r="G11" s="4">
        <f>COUNTIFS(Percentuais!$GL$3:$GL$49,$A11,Percentuais!$A$3:$A$49,$G$8)</f>
        <v>1</v>
      </c>
      <c r="H11" s="4">
        <f>COUNTIFS(Percentuais!$GL$3:$GL$49,$A11,Percentuais!$A$3:$A$49,$H$8)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0.33333333333333331</v>
      </c>
      <c r="C12" s="45">
        <f t="shared" si="2"/>
        <v>0</v>
      </c>
      <c r="D12" s="45">
        <f t="shared" si="1"/>
        <v>0.33333333333333331</v>
      </c>
      <c r="E12" s="4">
        <f>COUNTIFS(Percentuais!$GL$3:$GL$49,$A12,Percentuais!$A$3:$A$49,$E$8)</f>
        <v>0</v>
      </c>
      <c r="F12" s="4">
        <f>COUNTIFS(Percentuais!$GL$3:$GL$49,$A12,Percentuais!$A$3:$A$49,$F$8)</f>
        <v>0</v>
      </c>
      <c r="G12" s="4">
        <f>COUNTIFS(Percentuais!$GL$3:$GL$49,$A12,Percentuais!$A$3:$A$49,$G$8)</f>
        <v>1</v>
      </c>
      <c r="H12" s="4">
        <f>COUNTIFS(Percentuais!$GL$3:$GL$49,$A12,Percentuais!$A$3:$A$49,$H$8)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COUNTIFS(Percentuais!$GL$3:$GL$49,$A13,Percentuais!$A$3:$A$49,$E$8)</f>
        <v>0</v>
      </c>
      <c r="F13" s="4">
        <f>COUNTIFS(Percentuais!$GL$3:$GL$49,$A13,Percentuais!$A$3:$A$49,$F$8)</f>
        <v>0</v>
      </c>
      <c r="G13" s="4">
        <f>COUNTIFS(Percentuais!$GL$3:$GL$49,$A13,Percentuais!$A$3:$A$49,$G$8)</f>
        <v>0</v>
      </c>
      <c r="H13" s="4">
        <f>COUNTIFS(Percentuais!$GL$3:$GL$49,$A13,Percentuais!$A$3:$A$49,$H$8)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COUNTIFS(Percentuais!$GL$3:$GL$49,$A14,Percentuais!$A$3:$A$49,$E$8)</f>
        <v>0</v>
      </c>
      <c r="F14" s="4">
        <f>COUNTIFS(Percentuais!$GL$3:$GL$49,$A14,Percentuais!$A$3:$A$49,$F$8)</f>
        <v>0</v>
      </c>
      <c r="G14" s="4">
        <f>COUNTIFS(Percentuais!$GL$3:$GL$49,$A14,Percentuais!$A$3:$A$49,$G$8)</f>
        <v>0</v>
      </c>
      <c r="H14" s="4">
        <f>COUNTIFS(Percentuais!$GL$3:$GL$49,$A14,Percentuais!$A$3:$A$49,$H$8)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9E7A1-0BC3-4C3D-8599-21E2BADF457F}">
  <sheetPr codeName="Planilha41"/>
  <dimension ref="A1:I20"/>
  <sheetViews>
    <sheetView topLeftCell="D2" zoomScale="60" zoomScaleNormal="60" workbookViewId="0">
      <selection activeCell="AI45" sqref="AI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TEXT(Percentuais!HV1,"0")</f>
        <v>QUESTÃO227</v>
      </c>
    </row>
    <row r="2" spans="1:9" x14ac:dyDescent="0.2">
      <c r="A2" s="54" t="str">
        <f>HLOOKUP(A1,Percentuais!$D$1:$KT$2,2,FALSE)</f>
        <v>Em relação às  Políticas e ações para a internacionalização, avalie: [A oferta de disciplinas em língua inglesa]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COUNTIFS(Percentuais!$HV$3:$HV$49,$A9,Percentuais!$A$3:$A$49,$E$8)</f>
        <v>0</v>
      </c>
      <c r="F9" s="4">
        <f>COUNTIFS(Percentuais!$HV$3:$HV$49,$A9,Percentuais!$A$3:$A$49,$F$8)</f>
        <v>0</v>
      </c>
      <c r="G9" s="4">
        <f>COUNTIFS(Percentuais!$HV$3:$HV$49,$A9,Percentuais!$A$3:$A$49,$G$8)</f>
        <v>0</v>
      </c>
      <c r="H9" s="4">
        <f>COUNTIFS(Percentuais!$HV$3:$HV$49,$A9,Percentuais!$A$3:$A$49,$H$8)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0.25</v>
      </c>
      <c r="C10" s="45">
        <f>$H10/$I$15</f>
        <v>0</v>
      </c>
      <c r="D10" s="45">
        <f t="shared" ref="D10:D13" si="1">B10+C10</f>
        <v>0.25</v>
      </c>
      <c r="E10" s="4">
        <f>COUNTIFS(Percentuais!$HV$3:$HV$49,$A10,Percentuais!$A$3:$A$49,$E$8)</f>
        <v>0</v>
      </c>
      <c r="F10" s="4">
        <f>COUNTIFS(Percentuais!$HV$3:$HV$49,$A10,Percentuais!$A$3:$A$49,$F$8)</f>
        <v>0</v>
      </c>
      <c r="G10" s="4">
        <f>COUNTIFS(Percentuais!$HV$3:$HV$49,$A10,Percentuais!$A$3:$A$49,$G$8)</f>
        <v>2</v>
      </c>
      <c r="H10" s="4">
        <f>COUNTIFS(Percentuais!$HV$3:$HV$49,$A10,Percentuais!$A$3:$A$49,$H$8)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0.5</v>
      </c>
      <c r="C11" s="45">
        <f t="shared" ref="C11:C14" si="2">$H11/$I$15</f>
        <v>0.125</v>
      </c>
      <c r="D11" s="45">
        <f t="shared" si="1"/>
        <v>0.625</v>
      </c>
      <c r="E11" s="4">
        <f>COUNTIFS(Percentuais!$HV$3:$HV$49,$A11,Percentuais!$A$3:$A$49,$E$8)</f>
        <v>0</v>
      </c>
      <c r="F11" s="4">
        <f>COUNTIFS(Percentuais!$HV$3:$HV$49,$A11,Percentuais!$A$3:$A$49,$F$8)</f>
        <v>0</v>
      </c>
      <c r="G11" s="4">
        <f>COUNTIFS(Percentuais!$HV$3:$HV$49,$A11,Percentuais!$A$3:$A$49,$G$8)</f>
        <v>4</v>
      </c>
      <c r="H11" s="4">
        <f>COUNTIFS(Percentuais!$HV$3:$HV$49,$A11,Percentuais!$A$3:$A$49,$H$8)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0.125</v>
      </c>
      <c r="C12" s="45">
        <f t="shared" si="2"/>
        <v>0</v>
      </c>
      <c r="D12" s="45">
        <f t="shared" si="1"/>
        <v>0.125</v>
      </c>
      <c r="E12" s="4">
        <f>COUNTIFS(Percentuais!$HV$3:$HV$49,$A12,Percentuais!$A$3:$A$49,$E$8)</f>
        <v>0</v>
      </c>
      <c r="F12" s="4">
        <f>COUNTIFS(Percentuais!$HV$3:$HV$49,$A12,Percentuais!$A$3:$A$49,$F$8)</f>
        <v>0</v>
      </c>
      <c r="G12" s="4">
        <f>COUNTIFS(Percentuais!$HV$3:$HV$49,$A12,Percentuais!$A$3:$A$49,$G$8)</f>
        <v>1</v>
      </c>
      <c r="H12" s="4">
        <f>COUNTIFS(Percentuais!$HV$3:$HV$49,$A12,Percentuais!$A$3:$A$49,$H$8)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COUNTIFS(Percentuais!$HV$3:$HV$49,$A13,Percentuais!$A$3:$A$49,$E$8)</f>
        <v>0</v>
      </c>
      <c r="F13" s="4">
        <f>COUNTIFS(Percentuais!$HV$3:$HV$49,$A13,Percentuais!$A$3:$A$49,$F$8)</f>
        <v>0</v>
      </c>
      <c r="G13" s="4">
        <f>COUNTIFS(Percentuais!$HV$3:$HV$49,$A13,Percentuais!$A$3:$A$49,$G$8)</f>
        <v>0</v>
      </c>
      <c r="H13" s="4">
        <f>COUNTIFS(Percentuais!$HV$3:$HV$49,$A13,Percentuais!$A$3:$A$49,$H$8)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COUNTIFS(Percentuais!$HV$3:$HV$49,$A14,Percentuais!$A$3:$A$49,$E$8)</f>
        <v>0</v>
      </c>
      <c r="F14" s="4">
        <f>COUNTIFS(Percentuais!$HV$3:$HV$49,$A14,Percentuais!$A$3:$A$49,$F$8)</f>
        <v>0</v>
      </c>
      <c r="G14" s="4">
        <f>COUNTIFS(Percentuais!$HV$3:$HV$49,$A14,Percentuais!$A$3:$A$49,$G$8)</f>
        <v>0</v>
      </c>
      <c r="H14" s="4">
        <f>COUNTIFS(Percentuais!$HV$3:$HV$49,$A14,Percentuais!$A$3:$A$49,$H$8)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7</v>
      </c>
      <c r="H15" s="29">
        <f t="shared" si="3"/>
        <v>1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707B-3861-4A2A-9AA3-985A3B4AB8AC}">
  <sheetPr codeName="Planilha42"/>
  <dimension ref="A1:I20"/>
  <sheetViews>
    <sheetView zoomScale="50" zoomScaleNormal="50" workbookViewId="0">
      <selection activeCell="AI35" sqref="AI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TEXT(Percentuais!HW1,"0")</f>
        <v>QUESTÃO228</v>
      </c>
    </row>
    <row r="2" spans="1:9" x14ac:dyDescent="0.2">
      <c r="A2" s="54" t="str">
        <f>HLOOKUP(A1,Percentuais!$D$1:$KT$2,2,FALSE)</f>
        <v>Em relação às  Políticas e ações para a internacionalização, avalie: [A capacitação dos docentes para participação de editais internacionais de cooperação  internacional]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COUNTIFS(Percentuais!$HW$3:$HW$49,$A9,Percentuais!$A$3:$A$49,$E$8)</f>
        <v>0</v>
      </c>
      <c r="F9" s="4">
        <f>COUNTIFS(Percentuais!$HW$3:$HW$49,$A9,Percentuais!$A$3:$A$49,$F$8)</f>
        <v>0</v>
      </c>
      <c r="G9" s="4">
        <f>COUNTIFS(Percentuais!$HW$3:$HW$49,$A9,Percentuais!$A$3:$A$49,$G$8)</f>
        <v>0</v>
      </c>
      <c r="H9" s="4">
        <f>COUNTIFS(Percentuais!$HW$3:$HW$49,$A9,Percentuais!$A$3:$A$49,$H$8)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0.125</v>
      </c>
      <c r="C10" s="45">
        <f>$H10/$I$15</f>
        <v>0.125</v>
      </c>
      <c r="D10" s="45">
        <f t="shared" ref="D10:D13" si="1">B10+C10</f>
        <v>0.25</v>
      </c>
      <c r="E10" s="4">
        <f>COUNTIFS(Percentuais!$HW$3:$HW$49,$A10,Percentuais!$A$3:$A$49,$E$8)</f>
        <v>0</v>
      </c>
      <c r="F10" s="4">
        <f>COUNTIFS(Percentuais!$HW$3:$HW$49,$A10,Percentuais!$A$3:$A$49,$F$8)</f>
        <v>0</v>
      </c>
      <c r="G10" s="4">
        <f>COUNTIFS(Percentuais!$HW$3:$HW$49,$A10,Percentuais!$A$3:$A$49,$G$8)</f>
        <v>1</v>
      </c>
      <c r="H10" s="4">
        <f>COUNTIFS(Percentuais!$HW$3:$HW$49,$A10,Percentuais!$A$3:$A$49,$H$8)</f>
        <v>1</v>
      </c>
      <c r="I10" s="19"/>
    </row>
    <row r="11" spans="1:9" x14ac:dyDescent="0.2">
      <c r="A11" s="15" t="s">
        <v>1</v>
      </c>
      <c r="B11" s="45">
        <f t="shared" si="0"/>
        <v>0.625</v>
      </c>
      <c r="C11" s="45">
        <f t="shared" ref="C11:C14" si="2">$H11/$I$15</f>
        <v>0</v>
      </c>
      <c r="D11" s="45">
        <f t="shared" si="1"/>
        <v>0.625</v>
      </c>
      <c r="E11" s="4">
        <f>COUNTIFS(Percentuais!$HW$3:$HW$49,$A11,Percentuais!$A$3:$A$49,$E$8)</f>
        <v>0</v>
      </c>
      <c r="F11" s="4">
        <f>COUNTIFS(Percentuais!$HW$3:$HW$49,$A11,Percentuais!$A$3:$A$49,$F$8)</f>
        <v>0</v>
      </c>
      <c r="G11" s="4">
        <f>COUNTIFS(Percentuais!$HW$3:$HW$49,$A11,Percentuais!$A$3:$A$49,$G$8)</f>
        <v>5</v>
      </c>
      <c r="H11" s="4">
        <f>COUNTIFS(Percentuais!$HW$3:$HW$49,$A11,Percentuais!$A$3:$A$49,$H$8)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0.125</v>
      </c>
      <c r="C12" s="45">
        <f t="shared" si="2"/>
        <v>0</v>
      </c>
      <c r="D12" s="45">
        <f t="shared" si="1"/>
        <v>0.125</v>
      </c>
      <c r="E12" s="4">
        <f>COUNTIFS(Percentuais!$HW$3:$HW$49,$A12,Percentuais!$A$3:$A$49,$E$8)</f>
        <v>0</v>
      </c>
      <c r="F12" s="4">
        <f>COUNTIFS(Percentuais!$HW$3:$HW$49,$A12,Percentuais!$A$3:$A$49,$F$8)</f>
        <v>0</v>
      </c>
      <c r="G12" s="4">
        <f>COUNTIFS(Percentuais!$HW$3:$HW$49,$A12,Percentuais!$A$3:$A$49,$G$8)</f>
        <v>1</v>
      </c>
      <c r="H12" s="4">
        <f>COUNTIFS(Percentuais!$HW$3:$HW$49,$A12,Percentuais!$A$3:$A$49,$H$8)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COUNTIFS(Percentuais!$HW$3:$HW$49,$A13,Percentuais!$A$3:$A$49,$E$8)</f>
        <v>0</v>
      </c>
      <c r="F13" s="4">
        <f>COUNTIFS(Percentuais!$HW$3:$HW$49,$A13,Percentuais!$A$3:$A$49,$F$8)</f>
        <v>0</v>
      </c>
      <c r="G13" s="4">
        <f>COUNTIFS(Percentuais!$HW$3:$HW$49,$A13,Percentuais!$A$3:$A$49,$G$8)</f>
        <v>0</v>
      </c>
      <c r="H13" s="4">
        <f>COUNTIFS(Percentuais!$HW$3:$HW$49,$A13,Percentuais!$A$3:$A$49,$H$8)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COUNTIFS(Percentuais!$HW$3:$HW$49,$A14,Percentuais!$A$3:$A$49,$E$8)</f>
        <v>0</v>
      </c>
      <c r="F14" s="4">
        <f>COUNTIFS(Percentuais!$HW$3:$HW$49,$A14,Percentuais!$A$3:$A$49,$F$8)</f>
        <v>0</v>
      </c>
      <c r="G14" s="4">
        <f>COUNTIFS(Percentuais!$HW$3:$HW$49,$A14,Percentuais!$A$3:$A$49,$G$8)</f>
        <v>0</v>
      </c>
      <c r="H14" s="4">
        <f>COUNTIFS(Percentuais!$HW$3:$HW$49,$A14,Percentuais!$A$3:$A$49,$H$8)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7</v>
      </c>
      <c r="H15" s="29">
        <f t="shared" si="3"/>
        <v>1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35D8D-CBC2-4070-AC10-D5BD01E82756}">
  <sheetPr codeName="Planilha43"/>
  <dimension ref="A1:I20"/>
  <sheetViews>
    <sheetView topLeftCell="A3" zoomScale="60" zoomScaleNormal="6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TEXT(Percentuais!HX1,"0")</f>
        <v>QUESTÃO229</v>
      </c>
    </row>
    <row r="2" spans="1:9" x14ac:dyDescent="0.2">
      <c r="A2" s="54" t="str">
        <f>HLOOKUP(A1,Percentuais!$D$1:$KT$2,2,FALSE)</f>
        <v>Em relação às  Políticas e ações para a internacionalização, avalie: [A oferta de cursos de capacitação para disciplinas em língua inglesa]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COUNTIFS(Percentuais!$HX$3:$HX$49,$A9,Percentuais!$A$3:$A$49,$E$8)</f>
        <v>0</v>
      </c>
      <c r="F9" s="4">
        <f>COUNTIFS(Percentuais!$HX$3:$HX$49,$A9,Percentuais!$A$3:$A$49,$F$8)</f>
        <v>0</v>
      </c>
      <c r="G9" s="4">
        <f>COUNTIFS(Percentuais!$HX$3:$HX$49,$A9,Percentuais!$A$3:$A$49,$G$8)</f>
        <v>0</v>
      </c>
      <c r="H9" s="4">
        <f>COUNTIFS(Percentuais!$HX$3:$HX$49,$A9,Percentuais!$A$3:$A$49,$H$8)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>$H10/$I$15</f>
        <v>0</v>
      </c>
      <c r="D10" s="45">
        <f t="shared" ref="D10:D13" si="1">B10+C10</f>
        <v>0.5</v>
      </c>
      <c r="E10" s="4">
        <f>COUNTIFS(Percentuais!$HX$3:$HX$49,$A10,Percentuais!$A$3:$A$49,$E$8)</f>
        <v>0</v>
      </c>
      <c r="F10" s="4">
        <f>COUNTIFS(Percentuais!$HX$3:$HX$49,$A10,Percentuais!$A$3:$A$49,$F$8)</f>
        <v>0</v>
      </c>
      <c r="G10" s="4">
        <f>COUNTIFS(Percentuais!$HX$3:$HX$49,$A10,Percentuais!$A$3:$A$49,$G$8)</f>
        <v>4</v>
      </c>
      <c r="H10" s="4">
        <f>COUNTIFS(Percentuais!$HX$3:$HX$49,$A10,Percentuais!$A$3:$A$49,$H$8)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0.25</v>
      </c>
      <c r="C11" s="45">
        <f t="shared" ref="C11:C14" si="2">$H11/$I$15</f>
        <v>0.125</v>
      </c>
      <c r="D11" s="45">
        <f t="shared" si="1"/>
        <v>0.375</v>
      </c>
      <c r="E11" s="4">
        <f>COUNTIFS(Percentuais!$HX$3:$HX$49,$A11,Percentuais!$A$3:$A$49,$E$8)</f>
        <v>0</v>
      </c>
      <c r="F11" s="4">
        <f>COUNTIFS(Percentuais!$HX$3:$HX$49,$A11,Percentuais!$A$3:$A$49,$F$8)</f>
        <v>0</v>
      </c>
      <c r="G11" s="4">
        <f>COUNTIFS(Percentuais!$HX$3:$HX$49,$A11,Percentuais!$A$3:$A$49,$G$8)</f>
        <v>2</v>
      </c>
      <c r="H11" s="4">
        <f>COUNTIFS(Percentuais!$HX$3:$HX$49,$A11,Percentuais!$A$3:$A$49,$H$8)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0.125</v>
      </c>
      <c r="C12" s="45">
        <f t="shared" si="2"/>
        <v>0</v>
      </c>
      <c r="D12" s="45">
        <f t="shared" si="1"/>
        <v>0.125</v>
      </c>
      <c r="E12" s="4">
        <f>COUNTIFS(Percentuais!$HX$3:$HX$49,$A12,Percentuais!$A$3:$A$49,$E$8)</f>
        <v>0</v>
      </c>
      <c r="F12" s="4">
        <f>COUNTIFS(Percentuais!$HX$3:$HX$49,$A12,Percentuais!$A$3:$A$49,$F$8)</f>
        <v>0</v>
      </c>
      <c r="G12" s="4">
        <f>COUNTIFS(Percentuais!$HX$3:$HX$49,$A12,Percentuais!$A$3:$A$49,$G$8)</f>
        <v>1</v>
      </c>
      <c r="H12" s="4">
        <f>COUNTIFS(Percentuais!$HX$3:$HX$49,$A12,Percentuais!$A$3:$A$49,$H$8)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COUNTIFS(Percentuais!$HX$3:$HX$49,$A13,Percentuais!$A$3:$A$49,$E$8)</f>
        <v>0</v>
      </c>
      <c r="F13" s="4">
        <f>COUNTIFS(Percentuais!$HX$3:$HX$49,$A13,Percentuais!$A$3:$A$49,$F$8)</f>
        <v>0</v>
      </c>
      <c r="G13" s="4">
        <f>COUNTIFS(Percentuais!$HX$3:$HX$49,$A13,Percentuais!$A$3:$A$49,$G$8)</f>
        <v>0</v>
      </c>
      <c r="H13" s="4">
        <f>COUNTIFS(Percentuais!$HX$3:$HX$49,$A13,Percentuais!$A$3:$A$49,$H$8)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COUNTIFS(Percentuais!$HX$3:$HX$49,$A14,Percentuais!$A$3:$A$49,$E$8)</f>
        <v>0</v>
      </c>
      <c r="F14" s="4">
        <f>COUNTIFS(Percentuais!$HX$3:$HX$49,$A14,Percentuais!$A$3:$A$49,$F$8)</f>
        <v>0</v>
      </c>
      <c r="G14" s="4">
        <f>COUNTIFS(Percentuais!$HX$3:$HX$49,$A14,Percentuais!$A$3:$A$49,$G$8)</f>
        <v>0</v>
      </c>
      <c r="H14" s="4">
        <f>COUNTIFS(Percentuais!$HX$3:$HX$49,$A14,Percentuais!$A$3:$A$49,$H$8)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7</v>
      </c>
      <c r="H15" s="29">
        <f t="shared" si="3"/>
        <v>1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9316C-F6A7-423B-AD1D-4C8FC2260165}">
  <sheetPr codeName="Planilha44"/>
  <dimension ref="A1:I20"/>
  <sheetViews>
    <sheetView zoomScale="50" zoomScaleNormal="50" workbookViewId="0">
      <selection activeCell="F30" sqref="F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TEXT(Percentuais!HY1,"0")</f>
        <v>QUESTÃO230</v>
      </c>
    </row>
    <row r="2" spans="1:9" x14ac:dyDescent="0.2">
      <c r="A2" s="54" t="str">
        <f>HLOOKUP(A1,Percentuais!$D$1:$KT$2,2,FALSE)</f>
        <v>Em relação às  Políticas e ações para a internacionalização, avalie: [A oferta de avaliações de proficiência em língua estrangeira]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COUNTIFS(Percentuais!$HY$3:$HY$49,$A9,Percentuais!$A$3:$A$49,$E$8)</f>
        <v>0</v>
      </c>
      <c r="F9" s="4">
        <f>COUNTIFS(Percentuais!$HY$3:$HY$49,$A9,Percentuais!$A$3:$A$49,$F$8)</f>
        <v>0</v>
      </c>
      <c r="G9" s="4">
        <f>COUNTIFS(Percentuais!$HY$3:$HY$49,$A9,Percentuais!$A$3:$A$49,$G$8)</f>
        <v>0</v>
      </c>
      <c r="H9" s="4">
        <f>COUNTIFS(Percentuais!$HY$3:$HY$49,$A9,Percentuais!$A$3:$A$49,$H$8)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COUNTIFS(Percentuais!$HY$3:$HY$49,$A10,Percentuais!$A$3:$A$49,$E$8)</f>
        <v>0</v>
      </c>
      <c r="F10" s="4">
        <f>COUNTIFS(Percentuais!$HY$3:$HY$49,$A10,Percentuais!$A$3:$A$49,$F$8)</f>
        <v>0</v>
      </c>
      <c r="G10" s="4">
        <f>COUNTIFS(Percentuais!$HY$3:$HY$49,$A10,Percentuais!$A$3:$A$49,$G$8)</f>
        <v>0</v>
      </c>
      <c r="H10" s="4">
        <f>COUNTIFS(Percentuais!$HY$3:$HY$49,$A10,Percentuais!$A$3:$A$49,$H$8)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0.375</v>
      </c>
      <c r="C11" s="45">
        <f t="shared" ref="C11:C14" si="2">$H11/$I$15</f>
        <v>0.125</v>
      </c>
      <c r="D11" s="45">
        <f t="shared" si="1"/>
        <v>0.5</v>
      </c>
      <c r="E11" s="4">
        <f>COUNTIFS(Percentuais!$HY$3:$HY$49,$A11,Percentuais!$A$3:$A$49,$E$8)</f>
        <v>0</v>
      </c>
      <c r="F11" s="4">
        <f>COUNTIFS(Percentuais!$HY$3:$HY$49,$A11,Percentuais!$A$3:$A$49,$F$8)</f>
        <v>0</v>
      </c>
      <c r="G11" s="4">
        <f>COUNTIFS(Percentuais!$HY$3:$HY$49,$A11,Percentuais!$A$3:$A$49,$G$8)</f>
        <v>3</v>
      </c>
      <c r="H11" s="4">
        <f>COUNTIFS(Percentuais!$HY$3:$HY$49,$A11,Percentuais!$A$3:$A$49,$H$8)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0.125</v>
      </c>
      <c r="C12" s="45">
        <f t="shared" si="2"/>
        <v>0</v>
      </c>
      <c r="D12" s="45">
        <f t="shared" si="1"/>
        <v>0.125</v>
      </c>
      <c r="E12" s="4">
        <f>COUNTIFS(Percentuais!$HY$3:$HY$49,$A12,Percentuais!$A$3:$A$49,$E$8)</f>
        <v>0</v>
      </c>
      <c r="F12" s="4">
        <f>COUNTIFS(Percentuais!$HY$3:$HY$49,$A12,Percentuais!$A$3:$A$49,$F$8)</f>
        <v>0</v>
      </c>
      <c r="G12" s="4">
        <f>COUNTIFS(Percentuais!$HY$3:$HY$49,$A12,Percentuais!$A$3:$A$49,$G$8)</f>
        <v>1</v>
      </c>
      <c r="H12" s="4">
        <f>COUNTIFS(Percentuais!$HY$3:$HY$49,$A12,Percentuais!$A$3:$A$49,$H$8)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0.25</v>
      </c>
      <c r="C13" s="45">
        <f t="shared" si="2"/>
        <v>0</v>
      </c>
      <c r="D13" s="45">
        <f t="shared" si="1"/>
        <v>0.25</v>
      </c>
      <c r="E13" s="4">
        <f>COUNTIFS(Percentuais!$HY$3:$HY$49,$A13,Percentuais!$A$3:$A$49,$E$8)</f>
        <v>0</v>
      </c>
      <c r="F13" s="4">
        <f>COUNTIFS(Percentuais!$HY$3:$HY$49,$A13,Percentuais!$A$3:$A$49,$F$8)</f>
        <v>0</v>
      </c>
      <c r="G13" s="4">
        <f>COUNTIFS(Percentuais!$HY$3:$HY$49,$A13,Percentuais!$A$3:$A$49,$G$8)</f>
        <v>2</v>
      </c>
      <c r="H13" s="4">
        <f>COUNTIFS(Percentuais!$HY$3:$HY$49,$A13,Percentuais!$A$3:$A$49,$H$8)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0.125</v>
      </c>
      <c r="C14" s="45">
        <f t="shared" si="2"/>
        <v>0</v>
      </c>
      <c r="D14" s="45">
        <f>B14+C14</f>
        <v>0.125</v>
      </c>
      <c r="E14" s="4">
        <f>COUNTIFS(Percentuais!$HY$3:$HY$49,$A14,Percentuais!$A$3:$A$49,$E$8)</f>
        <v>0</v>
      </c>
      <c r="F14" s="4">
        <f>COUNTIFS(Percentuais!$HY$3:$HY$49,$A14,Percentuais!$A$3:$A$49,$F$8)</f>
        <v>0</v>
      </c>
      <c r="G14" s="4">
        <f>COUNTIFS(Percentuais!$HY$3:$HY$49,$A14,Percentuais!$A$3:$A$49,$G$8)</f>
        <v>1</v>
      </c>
      <c r="H14" s="4">
        <f>COUNTIFS(Percentuais!$HY$3:$HY$49,$A14,Percentuais!$A$3:$A$49,$H$8)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7</v>
      </c>
      <c r="H15" s="29">
        <f t="shared" si="3"/>
        <v>1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9E7F-C61C-4B10-A8AD-C7F10B008B36}">
  <sheetPr codeName="Planilha45"/>
  <dimension ref="A1:I20"/>
  <sheetViews>
    <sheetView topLeftCell="A5" zoomScale="140" zoomScaleNormal="140" workbookViewId="0">
      <selection activeCell="I19" sqref="I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TEXT(Percentuais!HZ1,"0")</f>
        <v>QUESTÃO231</v>
      </c>
    </row>
    <row r="2" spans="1:9" x14ac:dyDescent="0.2">
      <c r="A2" s="54" t="str">
        <f>HLOOKUP(A1,Percentuais!$D$1:$KT$2,2,FALSE)</f>
        <v>Em relação às  Políticas e ações para a internacionalização, avalie: [A oferta de cursos de língua portuguesa para estrangeiros]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COUNTIFS(Percentuais!$HZ$3:$HZ$49,$A9,Percentuais!$A$3:$A$49,$E$8)</f>
        <v>0</v>
      </c>
      <c r="F9" s="4">
        <f>COUNTIFS(Percentuais!$HZ$3:$HZ$49,$A9,Percentuais!$A$3:$A$49,$F$8)</f>
        <v>0</v>
      </c>
      <c r="G9" s="4">
        <f>COUNTIFS(Percentuais!$HZ$3:$HZ$49,$A9,Percentuais!$A$3:$A$49,$G$8)</f>
        <v>0</v>
      </c>
      <c r="H9" s="4">
        <f>COUNTIFS(Percentuais!$HZ$3:$HZ$49,$A9,Percentuais!$A$3:$A$49,$H$8)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0.25</v>
      </c>
      <c r="C10" s="45">
        <f>$H10/$I$15</f>
        <v>0</v>
      </c>
      <c r="D10" s="45">
        <f t="shared" ref="D10:D13" si="1">B10+C10</f>
        <v>0.25</v>
      </c>
      <c r="E10" s="4">
        <f>COUNTIFS(Percentuais!$HZ$3:$HZ$49,$A10,Percentuais!$A$3:$A$49,$E$8)</f>
        <v>0</v>
      </c>
      <c r="F10" s="4">
        <f>COUNTIFS(Percentuais!$HZ$3:$HZ$49,$A10,Percentuais!$A$3:$A$49,$F$8)</f>
        <v>0</v>
      </c>
      <c r="G10" s="4">
        <f>COUNTIFS(Percentuais!$HZ$3:$HZ$49,$A10,Percentuais!$A$3:$A$49,$G$8)</f>
        <v>2</v>
      </c>
      <c r="H10" s="4">
        <f>COUNTIFS(Percentuais!$HZ$3:$HZ$49,$A10,Percentuais!$A$3:$A$49,$H$8)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ref="C11:C14" si="2">$H11/$I$15</f>
        <v>0.125</v>
      </c>
      <c r="D11" s="45">
        <f t="shared" si="1"/>
        <v>0.25</v>
      </c>
      <c r="E11" s="4">
        <f>COUNTIFS(Percentuais!$HZ$3:$HZ$49,$A11,Percentuais!$A$3:$A$49,$E$8)</f>
        <v>0</v>
      </c>
      <c r="F11" s="4">
        <f>COUNTIFS(Percentuais!$HZ$3:$HZ$49,$A11,Percentuais!$A$3:$A$49,$F$8)</f>
        <v>0</v>
      </c>
      <c r="G11" s="4">
        <f>COUNTIFS(Percentuais!$HZ$3:$HZ$49,$A11,Percentuais!$A$3:$A$49,$G$8)</f>
        <v>1</v>
      </c>
      <c r="H11" s="4">
        <f>COUNTIFS(Percentuais!$HZ$3:$HZ$49,$A11,Percentuais!$A$3:$A$49,$H$8)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COUNTIFS(Percentuais!$HZ$3:$HZ$49,$A12,Percentuais!$A$3:$A$49,$E$8)</f>
        <v>0</v>
      </c>
      <c r="F12" s="4">
        <f>COUNTIFS(Percentuais!$HZ$3:$HZ$49,$A12,Percentuais!$A$3:$A$49,$F$8)</f>
        <v>0</v>
      </c>
      <c r="G12" s="4">
        <f>COUNTIFS(Percentuais!$HZ$3:$HZ$49,$A12,Percentuais!$A$3:$A$49,$G$8)</f>
        <v>0</v>
      </c>
      <c r="H12" s="4">
        <f>COUNTIFS(Percentuais!$HZ$3:$HZ$49,$A12,Percentuais!$A$3:$A$49,$H$8)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COUNTIFS(Percentuais!$HZ$3:$HZ$49,$A13,Percentuais!$A$3:$A$49,$E$8)</f>
        <v>0</v>
      </c>
      <c r="F13" s="4">
        <f>COUNTIFS(Percentuais!$HZ$3:$HZ$49,$A13,Percentuais!$A$3:$A$49,$F$8)</f>
        <v>0</v>
      </c>
      <c r="G13" s="4">
        <f>COUNTIFS(Percentuais!$HZ$3:$HZ$49,$A13,Percentuais!$A$3:$A$49,$G$8)</f>
        <v>0</v>
      </c>
      <c r="H13" s="4">
        <f>COUNTIFS(Percentuais!$HZ$3:$HZ$49,$A13,Percentuais!$A$3:$A$49,$H$8)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0.5</v>
      </c>
      <c r="C14" s="45">
        <f t="shared" si="2"/>
        <v>0</v>
      </c>
      <c r="D14" s="45">
        <f>B14+C14</f>
        <v>0.5</v>
      </c>
      <c r="E14" s="4">
        <f>COUNTIFS(Percentuais!$HZ$3:$HZ$49,$A14,Percentuais!$A$3:$A$49,$E$8)</f>
        <v>0</v>
      </c>
      <c r="F14" s="4">
        <f>COUNTIFS(Percentuais!$HZ$3:$HZ$49,$A14,Percentuais!$A$3:$A$49,$F$8)</f>
        <v>0</v>
      </c>
      <c r="G14" s="4">
        <f>COUNTIFS(Percentuais!$HZ$3:$HZ$49,$A14,Percentuais!$A$3:$A$49,$G$8)</f>
        <v>4</v>
      </c>
      <c r="H14" s="4">
        <f>COUNTIFS(Percentuais!$HZ$3:$HZ$49,$A14,Percentuais!$A$3:$A$49,$H$8)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7</v>
      </c>
      <c r="H15" s="29">
        <f t="shared" si="3"/>
        <v>1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B057-EF57-4013-A903-A9C20221B96E}">
  <sheetPr codeName="Planilha46"/>
  <dimension ref="A1:I20"/>
  <sheetViews>
    <sheetView view="pageBreakPreview" zoomScale="50" zoomScaleNormal="110" zoomScaleSheetLayoutView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TEXT(Percentuais!IA1,"0")</f>
        <v>QUESTÃO232</v>
      </c>
    </row>
    <row r="2" spans="1:9" x14ac:dyDescent="0.2">
      <c r="A2" s="54" t="str">
        <f>HLOOKUP(A1,Percentuais!$D$1:$KT$2,2,FALSE)</f>
        <v>Em relação às  Políticas e ações para a internacionalização, avalie: [O apoio à  escrita de artigos científicos em língua inglesa]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0.25</v>
      </c>
      <c r="C9" s="45">
        <f>$H9/$I$15</f>
        <v>0</v>
      </c>
      <c r="D9" s="45">
        <f>B9+C9</f>
        <v>0.25</v>
      </c>
      <c r="E9" s="4">
        <f>COUNTIFS(Percentuais!$IA$3:$IA$49,$A9,Percentuais!$A$3:$A$49,$E$8)</f>
        <v>0</v>
      </c>
      <c r="F9" s="4">
        <f>COUNTIFS(Percentuais!$IA$3:$IA$49,$A9,Percentuais!$A$3:$A$49,$F$8)</f>
        <v>0</v>
      </c>
      <c r="G9" s="4">
        <f>COUNTIFS(Percentuais!$IA$3:$IA$49,$A9,Percentuais!$A$3:$A$49,$G$8)</f>
        <v>2</v>
      </c>
      <c r="H9" s="4">
        <f>COUNTIFS(Percentuais!$IA$3:$IA$49,$A9,Percentuais!$A$3:$A$49,$H$8)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0.25</v>
      </c>
      <c r="C10" s="45">
        <f>$H10/$I$15</f>
        <v>0</v>
      </c>
      <c r="D10" s="45">
        <f t="shared" ref="D10:D13" si="1">B10+C10</f>
        <v>0.25</v>
      </c>
      <c r="E10" s="4">
        <f>COUNTIFS(Percentuais!$IA$3:$IA$49,$A10,Percentuais!$A$3:$A$49,$E$8)</f>
        <v>0</v>
      </c>
      <c r="F10" s="4">
        <f>COUNTIFS(Percentuais!$IA$3:$IA$49,$A10,Percentuais!$A$3:$A$49,$F$8)</f>
        <v>0</v>
      </c>
      <c r="G10" s="4">
        <f>COUNTIFS(Percentuais!$IA$3:$IA$49,$A10,Percentuais!$A$3:$A$49,$G$8)</f>
        <v>2</v>
      </c>
      <c r="H10" s="4">
        <f>COUNTIFS(Percentuais!$IA$3:$IA$49,$A10,Percentuais!$A$3:$A$49,$H$8)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ref="C11:C14" si="2">$H11/$I$15</f>
        <v>0.125</v>
      </c>
      <c r="D11" s="45">
        <f t="shared" si="1"/>
        <v>0.25</v>
      </c>
      <c r="E11" s="4">
        <f>COUNTIFS(Percentuais!$IA$3:$IA$49,$A11,Percentuais!$A$3:$A$49,$E$8)</f>
        <v>0</v>
      </c>
      <c r="F11" s="4">
        <f>COUNTIFS(Percentuais!$IA$3:$IA$49,$A11,Percentuais!$A$3:$A$49,$F$8)</f>
        <v>0</v>
      </c>
      <c r="G11" s="4">
        <f>COUNTIFS(Percentuais!$IA$3:$IA$49,$A11,Percentuais!$A$3:$A$49,$G$8)</f>
        <v>1</v>
      </c>
      <c r="H11" s="4">
        <f>COUNTIFS(Percentuais!$IA$3:$IA$49,$A11,Percentuais!$A$3:$A$49,$H$8)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0.125</v>
      </c>
      <c r="C12" s="45">
        <f t="shared" si="2"/>
        <v>0</v>
      </c>
      <c r="D12" s="45">
        <f t="shared" si="1"/>
        <v>0.125</v>
      </c>
      <c r="E12" s="4">
        <f>COUNTIFS(Percentuais!$IA$3:$IA$49,$A12,Percentuais!$A$3:$A$49,$E$8)</f>
        <v>0</v>
      </c>
      <c r="F12" s="4">
        <f>COUNTIFS(Percentuais!$IA$3:$IA$49,$A12,Percentuais!$A$3:$A$49,$F$8)</f>
        <v>0</v>
      </c>
      <c r="G12" s="4">
        <f>COUNTIFS(Percentuais!$IA$3:$IA$49,$A12,Percentuais!$A$3:$A$49,$G$8)</f>
        <v>1</v>
      </c>
      <c r="H12" s="4">
        <f>COUNTIFS(Percentuais!$IA$3:$IA$49,$A12,Percentuais!$A$3:$A$49,$H$8)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0.125</v>
      </c>
      <c r="C13" s="45">
        <f t="shared" si="2"/>
        <v>0</v>
      </c>
      <c r="D13" s="45">
        <f t="shared" si="1"/>
        <v>0.125</v>
      </c>
      <c r="E13" s="4">
        <f>COUNTIFS(Percentuais!$IA$3:$IA$49,$A13,Percentuais!$A$3:$A$49,$E$8)</f>
        <v>0</v>
      </c>
      <c r="F13" s="4">
        <f>COUNTIFS(Percentuais!$IA$3:$IA$49,$A13,Percentuais!$A$3:$A$49,$F$8)</f>
        <v>0</v>
      </c>
      <c r="G13" s="4">
        <f>COUNTIFS(Percentuais!$IA$3:$IA$49,$A13,Percentuais!$A$3:$A$49,$G$8)</f>
        <v>1</v>
      </c>
      <c r="H13" s="4">
        <f>COUNTIFS(Percentuais!$IA$3:$IA$49,$A13,Percentuais!$A$3:$A$49,$H$8)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COUNTIFS(Percentuais!$IA$3:$IA$49,$A14,Percentuais!$A$3:$A$49,$E$8)</f>
        <v>0</v>
      </c>
      <c r="F14" s="4">
        <f>COUNTIFS(Percentuais!$IA$3:$IA$49,$A14,Percentuais!$A$3:$A$49,$F$8)</f>
        <v>0</v>
      </c>
      <c r="G14" s="4">
        <f>COUNTIFS(Percentuais!$IA$3:$IA$49,$A14,Percentuais!$A$3:$A$49,$G$8)</f>
        <v>0</v>
      </c>
      <c r="H14" s="4">
        <f>COUNTIFS(Percentuais!$IA$3:$IA$49,$A14,Percentuais!$A$3:$A$49,$H$8)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7</v>
      </c>
      <c r="H15" s="29">
        <f t="shared" si="3"/>
        <v>1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CF96-6A22-4073-8EF9-593CB59FDD41}">
  <sheetPr codeName="Planilha47"/>
  <dimension ref="A1:I20"/>
  <sheetViews>
    <sheetView zoomScale="40" zoomScaleNormal="40" workbookViewId="0">
      <selection activeCell="AS29" sqref="AS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TEXT(Percentuais!IB1,"0")</f>
        <v>QUESTÃO233</v>
      </c>
    </row>
    <row r="2" spans="1:9" x14ac:dyDescent="0.2">
      <c r="A2" s="54" t="str">
        <f>HLOOKUP(A1,Percentuais!$D$1:$KT$2,2,FALSE)</f>
        <v>Em relação às  Políticas e ações para a internacionalização, avalie: [O Centro de Assessoria de Publicação Acadêmica (CAPA)]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0.25</v>
      </c>
      <c r="C9" s="45">
        <f>$H9/$I$15</f>
        <v>0</v>
      </c>
      <c r="D9" s="45">
        <f>B9+C9</f>
        <v>0.25</v>
      </c>
      <c r="E9" s="4">
        <f>COUNTIFS(Percentuais!$IB$3:$IB$49,$A9,Percentuais!$A$3:$A$49,$E$8)</f>
        <v>0</v>
      </c>
      <c r="F9" s="4">
        <f>COUNTIFS(Percentuais!$IB$3:$IB$49,$A9,Percentuais!$A$3:$A$49,$F$8)</f>
        <v>0</v>
      </c>
      <c r="G9" s="4">
        <f>COUNTIFS(Percentuais!$IB$3:$IB$49,$A9,Percentuais!$A$3:$A$49,$G$8)</f>
        <v>2</v>
      </c>
      <c r="H9" s="4">
        <f>COUNTIFS(Percentuais!$IB$3:$IB$49,$A9,Percentuais!$A$3:$A$49,$H$8)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0.375</v>
      </c>
      <c r="C10" s="45">
        <f>$H10/$I$15</f>
        <v>0.125</v>
      </c>
      <c r="D10" s="45">
        <f t="shared" ref="D10:D13" si="1">B10+C10</f>
        <v>0.5</v>
      </c>
      <c r="E10" s="4">
        <f>COUNTIFS(Percentuais!$IB$3:$IB$49,$A10,Percentuais!$A$3:$A$49,$E$8)</f>
        <v>0</v>
      </c>
      <c r="F10" s="4">
        <f>COUNTIFS(Percentuais!$IB$3:$IB$49,$A10,Percentuais!$A$3:$A$49,$F$8)</f>
        <v>0</v>
      </c>
      <c r="G10" s="4">
        <f>COUNTIFS(Percentuais!$IB$3:$IB$49,$A10,Percentuais!$A$3:$A$49,$G$8)</f>
        <v>3</v>
      </c>
      <c r="H10" s="4">
        <f>COUNTIFS(Percentuais!$IB$3:$IB$49,$A10,Percentuais!$A$3:$A$49,$H$8)</f>
        <v>1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ref="C11:C14" si="2">$H11/$I$15</f>
        <v>0</v>
      </c>
      <c r="D11" s="45">
        <f t="shared" si="1"/>
        <v>0</v>
      </c>
      <c r="E11" s="4">
        <f>COUNTIFS(Percentuais!$IB$3:$IB$49,$A11,Percentuais!$A$3:$A$49,$E$8)</f>
        <v>0</v>
      </c>
      <c r="F11" s="4">
        <f>COUNTIFS(Percentuais!$IB$3:$IB$49,$A11,Percentuais!$A$3:$A$49,$F$8)</f>
        <v>0</v>
      </c>
      <c r="G11" s="4">
        <f>COUNTIFS(Percentuais!$IB$3:$IB$49,$A11,Percentuais!$A$3:$A$49,$G$8)</f>
        <v>0</v>
      </c>
      <c r="H11" s="4">
        <f>COUNTIFS(Percentuais!$IB$3:$IB$49,$A11,Percentuais!$A$3:$A$49,$H$8)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0.125</v>
      </c>
      <c r="C12" s="45">
        <f t="shared" si="2"/>
        <v>0</v>
      </c>
      <c r="D12" s="45">
        <f t="shared" si="1"/>
        <v>0.125</v>
      </c>
      <c r="E12" s="4">
        <f>COUNTIFS(Percentuais!$IB$3:$IB$49,$A12,Percentuais!$A$3:$A$49,$E$8)</f>
        <v>0</v>
      </c>
      <c r="F12" s="4">
        <f>COUNTIFS(Percentuais!$IB$3:$IB$49,$A12,Percentuais!$A$3:$A$49,$F$8)</f>
        <v>0</v>
      </c>
      <c r="G12" s="4">
        <f>COUNTIFS(Percentuais!$IB$3:$IB$49,$A12,Percentuais!$A$3:$A$49,$G$8)</f>
        <v>1</v>
      </c>
      <c r="H12" s="4">
        <f>COUNTIFS(Percentuais!$IB$3:$IB$49,$A12,Percentuais!$A$3:$A$49,$H$8)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COUNTIFS(Percentuais!$IB$3:$IB$49,$A13,Percentuais!$A$3:$A$49,$E$8)</f>
        <v>0</v>
      </c>
      <c r="F13" s="4">
        <f>COUNTIFS(Percentuais!$IB$3:$IB$49,$A13,Percentuais!$A$3:$A$49,$F$8)</f>
        <v>0</v>
      </c>
      <c r="G13" s="4">
        <f>COUNTIFS(Percentuais!$IB$3:$IB$49,$A13,Percentuais!$A$3:$A$49,$G$8)</f>
        <v>0</v>
      </c>
      <c r="H13" s="4">
        <f>COUNTIFS(Percentuais!$IB$3:$IB$49,$A13,Percentuais!$A$3:$A$49,$H$8)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0.125</v>
      </c>
      <c r="C14" s="45">
        <f t="shared" si="2"/>
        <v>0</v>
      </c>
      <c r="D14" s="45">
        <f>B14+C14</f>
        <v>0.125</v>
      </c>
      <c r="E14" s="4">
        <f>COUNTIFS(Percentuais!$IB$3:$IB$49,$A14,Percentuais!$A$3:$A$49,$E$8)</f>
        <v>0</v>
      </c>
      <c r="F14" s="4">
        <f>COUNTIFS(Percentuais!$IB$3:$IB$49,$A14,Percentuais!$A$3:$A$49,$F$8)</f>
        <v>0</v>
      </c>
      <c r="G14" s="4">
        <f>COUNTIFS(Percentuais!$IB$3:$IB$49,$A14,Percentuais!$A$3:$A$49,$G$8)</f>
        <v>1</v>
      </c>
      <c r="H14" s="4">
        <f>COUNTIFS(Percentuais!$IB$3:$IB$49,$A14,Percentuais!$A$3:$A$49,$H$8)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7</v>
      </c>
      <c r="H15" s="29">
        <f t="shared" si="3"/>
        <v>1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C3F45-A86A-431A-862A-79E2D64F1DBB}">
  <sheetPr codeName="Planilha48"/>
  <dimension ref="A1:I18"/>
  <sheetViews>
    <sheetView topLeftCell="A5" zoomScale="60" zoomScaleNormal="60" workbookViewId="0">
      <selection activeCell="AB27" sqref="AB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TEXT(Percentuais!IC1,"0")</f>
        <v>QUESTÃO234</v>
      </c>
    </row>
    <row r="2" spans="1:9" x14ac:dyDescent="0.2">
      <c r="A2" s="54" t="str">
        <f>HLOOKUP(A1,Percentuais!$D$1:$KV$2,2,FALSE)</f>
        <v>Para avaliar os objetivos e as ações para a Inovação  tecnológica, escolha Sim; para prosseguir, escolha Não: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8.5106382978723402E-2</v>
      </c>
      <c r="C10" s="43">
        <f>$H10/$I$12</f>
        <v>6.3829787234042548E-2</v>
      </c>
      <c r="D10" s="43">
        <f>B10+C10</f>
        <v>0.14893617021276595</v>
      </c>
      <c r="E10" s="23">
        <f>COUNTIFS(Percentuais!$IC$3:$IC$49,$A10,Percentuais!$A$3:$A$49,$E$9)</f>
        <v>0</v>
      </c>
      <c r="F10" s="23">
        <f>COUNTIFS(Percentuais!$IC$3:$IC$49,$A10,Percentuais!$A$3:$A$49,$F$9)</f>
        <v>0</v>
      </c>
      <c r="G10" s="23">
        <f>COUNTIFS(Percentuais!$IC$3:$IC$49,$A10,Percentuais!$A$3:$A$49,$G$9)</f>
        <v>4</v>
      </c>
      <c r="H10" s="23">
        <f>COUNTIFS(Percentuais!$IC$3:$IC$49,$A10,Percentuais!$A$3:$A$49,$H$9)</f>
        <v>3</v>
      </c>
      <c r="I10" s="24"/>
    </row>
    <row r="11" spans="1:9" x14ac:dyDescent="0.2">
      <c r="A11" s="22" t="s">
        <v>18</v>
      </c>
      <c r="B11" s="43">
        <f>(E11+F11+G11)/$I$12</f>
        <v>0.55319148936170215</v>
      </c>
      <c r="C11" s="43">
        <f>$H11/$I$12</f>
        <v>0.2978723404255319</v>
      </c>
      <c r="D11" s="43">
        <f t="shared" ref="D11" si="0">B11+C11</f>
        <v>0.85106382978723405</v>
      </c>
      <c r="E11" s="23">
        <f>COUNTIFS(Percentuais!$IC$3:$IC$49,$A11,Percentuais!$A$3:$A$49,$E$9)</f>
        <v>0</v>
      </c>
      <c r="F11" s="23">
        <f>COUNTIFS(Percentuais!$IC$3:$IC$49,$A11,Percentuais!$A$3:$A$49,$F$9)</f>
        <v>0</v>
      </c>
      <c r="G11" s="23">
        <f>COUNTIFS(Percentuais!$IC$3:$IC$49,$A11,Percentuais!$A$3:$A$49,$G$9)</f>
        <v>26</v>
      </c>
      <c r="H11" s="23">
        <f>COUNTIFS(Percentuais!$IC$3:$IC$49,$A11,Percentuais!$A$3:$A$49,$H$9)</f>
        <v>14</v>
      </c>
      <c r="I11" s="25"/>
    </row>
    <row r="12" spans="1:9" x14ac:dyDescent="0.2">
      <c r="A12" s="21"/>
      <c r="B12" s="44">
        <f t="shared" ref="B12:H12" si="1">SUM(B10:B11)</f>
        <v>0.63829787234042556</v>
      </c>
      <c r="C12" s="44">
        <f t="shared" si="1"/>
        <v>0.36170212765957444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30</v>
      </c>
      <c r="H12" s="27">
        <f t="shared" si="1"/>
        <v>17</v>
      </c>
      <c r="I12" s="28">
        <f>SUM(E12:H12)</f>
        <v>47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6B361-9C61-4B2C-8736-03620ABA02C1}">
  <sheetPr codeName="Planilha49"/>
  <dimension ref="A1:I20"/>
  <sheetViews>
    <sheetView zoomScale="40" zoomScaleNormal="40" zoomScaleSheetLayoutView="20" workbookViewId="0">
      <selection activeCell="G19" sqref="G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TEXT(Percentuais!ID1,"0")</f>
        <v>QUESTÃO235</v>
      </c>
    </row>
    <row r="2" spans="1:9" x14ac:dyDescent="0.2">
      <c r="A2" s="54" t="str">
        <f>HLOOKUP(A1,Percentuais!$D$1:$KT$2,2,FALSE)</f>
        <v>Avalie as  Políticas e ações planejadas para a Inovação  tecnológica: [Políticas de incentivo à  inovação tecnológica]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COUNTIFS(Percentuais!$ID$3:$ID$49,$A9,Percentuais!$A$3:$A$49,$E$8)</f>
        <v>0</v>
      </c>
      <c r="F9" s="4">
        <f>COUNTIFS(Percentuais!$ID$3:$ID$49,$A9,Percentuais!$A$3:$A$49,$F$8)</f>
        <v>0</v>
      </c>
      <c r="G9" s="4">
        <f>COUNTIFS(Percentuais!$ID$3:$ID$49,$A9,Percentuais!$A$3:$A$49,$G$8)</f>
        <v>0</v>
      </c>
      <c r="H9" s="4">
        <f>COUNTIFS(Percentuais!$ID$3:$ID$49,$A9,Percentuais!$A$3:$A$49,$H$8)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0.14285714285714285</v>
      </c>
      <c r="C10" s="45">
        <f>$H10/$I$15</f>
        <v>0.2857142857142857</v>
      </c>
      <c r="D10" s="45">
        <f t="shared" ref="D10:D13" si="1">B10+C10</f>
        <v>0.42857142857142855</v>
      </c>
      <c r="E10" s="4">
        <f>COUNTIFS(Percentuais!$ID$3:$ID$49,$A10,Percentuais!$A$3:$A$49,$E$8)</f>
        <v>0</v>
      </c>
      <c r="F10" s="4">
        <f>COUNTIFS(Percentuais!$ID$3:$ID$49,$A10,Percentuais!$A$3:$A$49,$F$8)</f>
        <v>0</v>
      </c>
      <c r="G10" s="4">
        <f>COUNTIFS(Percentuais!$ID$3:$ID$49,$A10,Percentuais!$A$3:$A$49,$G$8)</f>
        <v>1</v>
      </c>
      <c r="H10" s="4">
        <f>COUNTIFS(Percentuais!$ID$3:$ID$49,$A10,Percentuais!$A$3:$A$49,$H$8)</f>
        <v>2</v>
      </c>
      <c r="I10" s="19"/>
    </row>
    <row r="11" spans="1:9" x14ac:dyDescent="0.2">
      <c r="A11" s="15" t="s">
        <v>1</v>
      </c>
      <c r="B11" s="45">
        <f t="shared" si="0"/>
        <v>0.42857142857142855</v>
      </c>
      <c r="C11" s="45">
        <f t="shared" ref="C11:C14" si="2">$H11/$I$15</f>
        <v>0.14285714285714285</v>
      </c>
      <c r="D11" s="45">
        <f t="shared" si="1"/>
        <v>0.5714285714285714</v>
      </c>
      <c r="E11" s="4">
        <f>COUNTIFS(Percentuais!$ID$3:$ID$49,$A11,Percentuais!$A$3:$A$49,$E$8)</f>
        <v>0</v>
      </c>
      <c r="F11" s="4">
        <f>COUNTIFS(Percentuais!$ID$3:$ID$49,$A11,Percentuais!$A$3:$A$49,$F$8)</f>
        <v>0</v>
      </c>
      <c r="G11" s="4">
        <f>COUNTIFS(Percentuais!$ID$3:$ID$49,$A11,Percentuais!$A$3:$A$49,$G$8)</f>
        <v>3</v>
      </c>
      <c r="H11" s="4">
        <f>COUNTIFS(Percentuais!$ID$3:$ID$49,$A11,Percentuais!$A$3:$A$49,$H$8)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COUNTIFS(Percentuais!$ID$3:$ID$49,$A12,Percentuais!$A$3:$A$49,$E$8)</f>
        <v>0</v>
      </c>
      <c r="F12" s="4">
        <f>COUNTIFS(Percentuais!$ID$3:$ID$49,$A12,Percentuais!$A$3:$A$49,$F$8)</f>
        <v>0</v>
      </c>
      <c r="G12" s="4">
        <f>COUNTIFS(Percentuais!$ID$3:$ID$49,$A12,Percentuais!$A$3:$A$49,$G$8)</f>
        <v>0</v>
      </c>
      <c r="H12" s="4">
        <f>COUNTIFS(Percentuais!$ID$3:$ID$49,$A12,Percentuais!$A$3:$A$49,$H$8)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COUNTIFS(Percentuais!$ID$3:$ID$49,$A13,Percentuais!$A$3:$A$49,$E$8)</f>
        <v>0</v>
      </c>
      <c r="F13" s="4">
        <f>COUNTIFS(Percentuais!$ID$3:$ID$49,$A13,Percentuais!$A$3:$A$49,$F$8)</f>
        <v>0</v>
      </c>
      <c r="G13" s="4">
        <f>COUNTIFS(Percentuais!$ID$3:$ID$49,$A13,Percentuais!$A$3:$A$49,$G$8)</f>
        <v>0</v>
      </c>
      <c r="H13" s="4">
        <f>COUNTIFS(Percentuais!$ID$3:$ID$49,$A13,Percentuais!$A$3:$A$49,$H$8)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COUNTIFS(Percentuais!$ID$3:$ID$49,$A14,Percentuais!$A$3:$A$49,$E$8)</f>
        <v>0</v>
      </c>
      <c r="F14" s="4">
        <f>COUNTIFS(Percentuais!$ID$3:$ID$49,$A14,Percentuais!$A$3:$A$49,$F$8)</f>
        <v>0</v>
      </c>
      <c r="G14" s="4">
        <f>COUNTIFS(Percentuais!$ID$3:$ID$49,$A14,Percentuais!$A$3:$A$49,$G$8)</f>
        <v>0</v>
      </c>
      <c r="H14" s="4">
        <f>COUNTIFS(Percentuais!$ID$3:$ID$49,$A14,Percentuais!$A$3:$A$49,$H$8)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3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EA6F-F7EE-434D-A15C-A2A288649C24}">
  <sheetPr codeName="Planilha50"/>
  <dimension ref="A1:I20"/>
  <sheetViews>
    <sheetView topLeftCell="A7" zoomScale="60" zoomScaleNormal="60" workbookViewId="0">
      <selection activeCell="F27" sqref="F26:F2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TEXT(Percentuais!IE1,"0")</f>
        <v>QUESTÃO236</v>
      </c>
    </row>
    <row r="2" spans="1:9" x14ac:dyDescent="0.2">
      <c r="A2" s="54" t="str">
        <f>HLOOKUP(A1,Percentuais!$D$1:$KT$2,2,FALSE)</f>
        <v>Avalie as  Políticas e ações planejadas para a Inovação  tecnológica: [Parcerias para promoção de inovação tecnológica]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COUNTIFS(Percentuais!$IE$3:$IE$49,$A9,Percentuais!$A$3:$A$49,$E$8)</f>
        <v>0</v>
      </c>
      <c r="F9" s="4">
        <f>COUNTIFS(Percentuais!$IE$3:$IE$49,$A9,Percentuais!$A$3:$A$49,$F$8)</f>
        <v>0</v>
      </c>
      <c r="G9" s="4">
        <f>COUNTIFS(Percentuais!$IE$3:$IE$49,$A9,Percentuais!$A$3:$A$49,$G$8)</f>
        <v>0</v>
      </c>
      <c r="H9" s="4">
        <f>COUNTIFS(Percentuais!$IE$3:$IE$49,$A9,Percentuais!$A$3:$A$49,$H$8)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0.14285714285714285</v>
      </c>
      <c r="C10" s="45">
        <f>$H10/$I$15</f>
        <v>0.2857142857142857</v>
      </c>
      <c r="D10" s="45">
        <f t="shared" ref="D10:D13" si="1">B10+C10</f>
        <v>0.42857142857142855</v>
      </c>
      <c r="E10" s="4">
        <f>COUNTIFS(Percentuais!$IE$3:$IE$49,$A10,Percentuais!$A$3:$A$49,$E$8)</f>
        <v>0</v>
      </c>
      <c r="F10" s="4">
        <f>COUNTIFS(Percentuais!$IE$3:$IE$49,$A10,Percentuais!$A$3:$A$49,$F$8)</f>
        <v>0</v>
      </c>
      <c r="G10" s="4">
        <f>COUNTIFS(Percentuais!$IE$3:$IE$49,$A10,Percentuais!$A$3:$A$49,$G$8)</f>
        <v>1</v>
      </c>
      <c r="H10" s="4">
        <f>COUNTIFS(Percentuais!$IE$3:$IE$49,$A10,Percentuais!$A$3:$A$49,$H$8)</f>
        <v>2</v>
      </c>
      <c r="I10" s="19"/>
    </row>
    <row r="11" spans="1:9" x14ac:dyDescent="0.2">
      <c r="A11" s="15" t="s">
        <v>1</v>
      </c>
      <c r="B11" s="45">
        <f t="shared" si="0"/>
        <v>0.42857142857142855</v>
      </c>
      <c r="C11" s="45">
        <f t="shared" ref="C11:C14" si="2">$H11/$I$15</f>
        <v>0.14285714285714285</v>
      </c>
      <c r="D11" s="45">
        <f t="shared" si="1"/>
        <v>0.5714285714285714</v>
      </c>
      <c r="E11" s="4">
        <f>COUNTIFS(Percentuais!$IE$3:$IE$49,$A11,Percentuais!$A$3:$A$49,$E$8)</f>
        <v>0</v>
      </c>
      <c r="F11" s="4">
        <f>COUNTIFS(Percentuais!$IE$3:$IE$49,$A11,Percentuais!$A$3:$A$49,$F$8)</f>
        <v>0</v>
      </c>
      <c r="G11" s="4">
        <f>COUNTIFS(Percentuais!$IE$3:$IE$49,$A11,Percentuais!$A$3:$A$49,$G$8)</f>
        <v>3</v>
      </c>
      <c r="H11" s="4">
        <f>COUNTIFS(Percentuais!$IE$3:$IE$49,$A11,Percentuais!$A$3:$A$49,$H$8)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COUNTIFS(Percentuais!$IE$3:$IE$49,$A12,Percentuais!$A$3:$A$49,$E$8)</f>
        <v>0</v>
      </c>
      <c r="F12" s="4">
        <f>COUNTIFS(Percentuais!$IE$3:$IE$49,$A12,Percentuais!$A$3:$A$49,$F$8)</f>
        <v>0</v>
      </c>
      <c r="G12" s="4">
        <f>COUNTIFS(Percentuais!$IE$3:$IE$49,$A12,Percentuais!$A$3:$A$49,$G$8)</f>
        <v>0</v>
      </c>
      <c r="H12" s="4">
        <f>COUNTIFS(Percentuais!$IE$3:$IE$49,$A12,Percentuais!$A$3:$A$49,$H$8)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COUNTIFS(Percentuais!$IE$3:$IE$49,$A13,Percentuais!$A$3:$A$49,$E$8)</f>
        <v>0</v>
      </c>
      <c r="F13" s="4">
        <f>COUNTIFS(Percentuais!$IE$3:$IE$49,$A13,Percentuais!$A$3:$A$49,$F$8)</f>
        <v>0</v>
      </c>
      <c r="G13" s="4">
        <f>COUNTIFS(Percentuais!$IE$3:$IE$49,$A13,Percentuais!$A$3:$A$49,$G$8)</f>
        <v>0</v>
      </c>
      <c r="H13" s="4">
        <f>COUNTIFS(Percentuais!$IE$3:$IE$49,$A13,Percentuais!$A$3:$A$49,$H$8)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COUNTIFS(Percentuais!$IE$3:$IE$49,$A14,Percentuais!$A$3:$A$49,$E$8)</f>
        <v>0</v>
      </c>
      <c r="F14" s="4">
        <f>COUNTIFS(Percentuais!$IE$3:$IE$49,$A14,Percentuais!$A$3:$A$49,$F$8)</f>
        <v>0</v>
      </c>
      <c r="G14" s="4">
        <f>COUNTIFS(Percentuais!$IE$3:$IE$49,$A14,Percentuais!$A$3:$A$49,$G$8)</f>
        <v>0</v>
      </c>
      <c r="H14" s="4">
        <f>COUNTIFS(Percentuais!$IE$3:$IE$49,$A14,Percentuais!$A$3:$A$49,$H$8)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3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D19B3-976E-490B-9E2D-DD47DCF6EE32}">
  <sheetPr codeName="Planilha5"/>
  <dimension ref="A1:I20"/>
  <sheetViews>
    <sheetView zoomScale="60" zoomScaleNormal="6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TEXT(Percentuais!GM1,"0")</f>
        <v>QUESTÃO192</v>
      </c>
    </row>
    <row r="2" spans="1:9" x14ac:dyDescent="0.2">
      <c r="A2" s="54" t="str">
        <f>HLOOKUP(A1,Percentuais!$D$1:$KT$2,2,FALSE)</f>
        <v>Avalie as Políticas para os cursos de Pós-graduação lato sensu: [Políticas de ações que viabilizam a criação e ampliação dos cursos lato sensu]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COUNTIFS(Percentuais!$GM$3:$GM$49,$A9,Percentuais!$A$3:$A$49,$E$8)</f>
        <v>0</v>
      </c>
      <c r="F9" s="4">
        <f>COUNTIFS(Percentuais!$GM$3:$GM$49,$A9,Percentuais!$A$3:$A$49,$F$8)</f>
        <v>0</v>
      </c>
      <c r="G9" s="4">
        <f>COUNTIFS(Percentuais!$GM$3:$GM$49,$A9,Percentuais!$A$3:$A$49,$G$8)</f>
        <v>0</v>
      </c>
      <c r="H9" s="4">
        <f>COUNTIFS(Percentuais!$GM$3:$GM$49,$A9,Percentuais!$A$3:$A$49,$H$8)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COUNTIFS(Percentuais!$GM$3:$GM$49,$A10,Percentuais!$A$3:$A$49,$E$8)</f>
        <v>0</v>
      </c>
      <c r="F10" s="4">
        <f>COUNTIFS(Percentuais!$GM$3:$GM$49,$A10,Percentuais!$A$3:$A$49,$F$8)</f>
        <v>0</v>
      </c>
      <c r="G10" s="4">
        <f>COUNTIFS(Percentuais!$GM$3:$GM$49,$A10,Percentuais!$A$3:$A$49,$G$8)</f>
        <v>0</v>
      </c>
      <c r="H10" s="4">
        <f>COUNTIFS(Percentuais!$GM$3:$GM$49,$A10,Percentuais!$A$3:$A$49,$H$8)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0.66666666666666663</v>
      </c>
      <c r="C11" s="45">
        <f t="shared" ref="C11:C14" si="2">$H11/$I$15</f>
        <v>0</v>
      </c>
      <c r="D11" s="45">
        <f t="shared" si="1"/>
        <v>0.66666666666666663</v>
      </c>
      <c r="E11" s="4">
        <f>COUNTIFS(Percentuais!$GM$3:$GM$49,$A11,Percentuais!$A$3:$A$49,$E$8)</f>
        <v>0</v>
      </c>
      <c r="F11" s="4">
        <f>COUNTIFS(Percentuais!$GM$3:$GM$49,$A11,Percentuais!$A$3:$A$49,$F$8)</f>
        <v>0</v>
      </c>
      <c r="G11" s="4">
        <f>COUNTIFS(Percentuais!$GM$3:$GM$49,$A11,Percentuais!$A$3:$A$49,$G$8)</f>
        <v>2</v>
      </c>
      <c r="H11" s="4">
        <f>COUNTIFS(Percentuais!$GM$3:$GM$49,$A11,Percentuais!$A$3:$A$49,$H$8)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0.33333333333333331</v>
      </c>
      <c r="C12" s="45">
        <f t="shared" si="2"/>
        <v>0</v>
      </c>
      <c r="D12" s="45">
        <f t="shared" si="1"/>
        <v>0.33333333333333331</v>
      </c>
      <c r="E12" s="4">
        <f>COUNTIFS(Percentuais!$GM$3:$GM$49,$A12,Percentuais!$A$3:$A$49,$E$8)</f>
        <v>0</v>
      </c>
      <c r="F12" s="4">
        <f>COUNTIFS(Percentuais!$GM$3:$GM$49,$A12,Percentuais!$A$3:$A$49,$F$8)</f>
        <v>0</v>
      </c>
      <c r="G12" s="4">
        <f>COUNTIFS(Percentuais!$GM$3:$GM$49,$A12,Percentuais!$A$3:$A$49,$G$8)</f>
        <v>1</v>
      </c>
      <c r="H12" s="4">
        <f>COUNTIFS(Percentuais!$GM$3:$GM$49,$A12,Percentuais!$A$3:$A$49,$H$8)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COUNTIFS(Percentuais!$GM$3:$GM$49,$A13,Percentuais!$A$3:$A$49,$E$8)</f>
        <v>0</v>
      </c>
      <c r="F13" s="4">
        <f>COUNTIFS(Percentuais!$GM$3:$GM$49,$A13,Percentuais!$A$3:$A$49,$F$8)</f>
        <v>0</v>
      </c>
      <c r="G13" s="4">
        <f>COUNTIFS(Percentuais!$GM$3:$GM$49,$A13,Percentuais!$A$3:$A$49,$G$8)</f>
        <v>0</v>
      </c>
      <c r="H13" s="4">
        <f>COUNTIFS(Percentuais!$GM$3:$GM$49,$A13,Percentuais!$A$3:$A$49,$H$8)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COUNTIFS(Percentuais!$GM$3:$GM$49,$A14,Percentuais!$A$3:$A$49,$E$8)</f>
        <v>0</v>
      </c>
      <c r="F14" s="4">
        <f>COUNTIFS(Percentuais!$GM$3:$GM$49,$A14,Percentuais!$A$3:$A$49,$F$8)</f>
        <v>0</v>
      </c>
      <c r="G14" s="4">
        <f>COUNTIFS(Percentuais!$GM$3:$GM$49,$A14,Percentuais!$A$3:$A$49,$G$8)</f>
        <v>0</v>
      </c>
      <c r="H14" s="4">
        <f>COUNTIFS(Percentuais!$GM$3:$GM$49,$A14,Percentuais!$A$3:$A$49,$H$8)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7CAC-9D22-4127-A4CF-D2D3BF21963A}">
  <sheetPr codeName="Planilha51"/>
  <dimension ref="A1:I20"/>
  <sheetViews>
    <sheetView topLeftCell="A23" zoomScale="50" zoomScaleNormal="5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TEXT(Percentuais!IF1,"0")</f>
        <v>QUESTÃO237</v>
      </c>
    </row>
    <row r="2" spans="1:9" x14ac:dyDescent="0.2">
      <c r="A2" s="54" t="str">
        <f>HLOOKUP(A1,Percentuais!$D$1:$KT$2,2,FALSE)</f>
        <v>Avalie as  Políticas e ações planejadas para a Inovação  tecnológica: [ampliação dos espaços destinados à  inovação tecnológica]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COUNTIFS(Percentuais!$IF$3:$IF$49,$A9,Percentuais!$A$3:$A$49,$E$8)</f>
        <v>0</v>
      </c>
      <c r="F9" s="4">
        <f>COUNTIFS(Percentuais!$IF$3:$IF$49,$A9,Percentuais!$A$3:$A$49,$F$8)</f>
        <v>0</v>
      </c>
      <c r="G9" s="4">
        <f>COUNTIFS(Percentuais!$IF$3:$IF$49,$A9,Percentuais!$A$3:$A$49,$G$8)</f>
        <v>0</v>
      </c>
      <c r="H9" s="4">
        <f>COUNTIFS(Percentuais!$IF$3:$IF$49,$A9,Percentuais!$A$3:$A$49,$H$8)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0.2857142857142857</v>
      </c>
      <c r="C10" s="45">
        <f>$H10/$I$15</f>
        <v>0.2857142857142857</v>
      </c>
      <c r="D10" s="45">
        <f t="shared" ref="D10:D13" si="1">B10+C10</f>
        <v>0.5714285714285714</v>
      </c>
      <c r="E10" s="4">
        <f>COUNTIFS(Percentuais!$IF$3:$IF$49,$A10,Percentuais!$A$3:$A$49,$E$8)</f>
        <v>0</v>
      </c>
      <c r="F10" s="4">
        <f>COUNTIFS(Percentuais!$IF$3:$IF$49,$A10,Percentuais!$A$3:$A$49,$F$8)</f>
        <v>0</v>
      </c>
      <c r="G10" s="4">
        <f>COUNTIFS(Percentuais!$IF$3:$IF$49,$A10,Percentuais!$A$3:$A$49,$G$8)</f>
        <v>2</v>
      </c>
      <c r="H10" s="4">
        <f>COUNTIFS(Percentuais!$IF$3:$IF$49,$A10,Percentuais!$A$3:$A$49,$H$8)</f>
        <v>2</v>
      </c>
      <c r="I10" s="19"/>
    </row>
    <row r="11" spans="1:9" x14ac:dyDescent="0.2">
      <c r="A11" s="15" t="s">
        <v>1</v>
      </c>
      <c r="B11" s="45">
        <f t="shared" si="0"/>
        <v>0.14285714285714285</v>
      </c>
      <c r="C11" s="45">
        <f t="shared" ref="C11:C14" si="2">$H11/$I$15</f>
        <v>0.14285714285714285</v>
      </c>
      <c r="D11" s="45">
        <f t="shared" si="1"/>
        <v>0.2857142857142857</v>
      </c>
      <c r="E11" s="4">
        <f>COUNTIFS(Percentuais!$IF$3:$IF$49,$A11,Percentuais!$A$3:$A$49,$E$8)</f>
        <v>0</v>
      </c>
      <c r="F11" s="4">
        <f>COUNTIFS(Percentuais!$IF$3:$IF$49,$A11,Percentuais!$A$3:$A$49,$F$8)</f>
        <v>0</v>
      </c>
      <c r="G11" s="4">
        <f>COUNTIFS(Percentuais!$IF$3:$IF$49,$A11,Percentuais!$A$3:$A$49,$G$8)</f>
        <v>1</v>
      </c>
      <c r="H11" s="4">
        <f>COUNTIFS(Percentuais!$IF$3:$IF$49,$A11,Percentuais!$A$3:$A$49,$H$8)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0.14285714285714285</v>
      </c>
      <c r="C12" s="45">
        <f t="shared" si="2"/>
        <v>0</v>
      </c>
      <c r="D12" s="45">
        <f t="shared" si="1"/>
        <v>0.14285714285714285</v>
      </c>
      <c r="E12" s="4">
        <f>COUNTIFS(Percentuais!$IF$3:$IF$49,$A12,Percentuais!$A$3:$A$49,$E$8)</f>
        <v>0</v>
      </c>
      <c r="F12" s="4">
        <f>COUNTIFS(Percentuais!$IF$3:$IF$49,$A12,Percentuais!$A$3:$A$49,$F$8)</f>
        <v>0</v>
      </c>
      <c r="G12" s="4">
        <f>COUNTIFS(Percentuais!$IF$3:$IF$49,$A12,Percentuais!$A$3:$A$49,$G$8)</f>
        <v>1</v>
      </c>
      <c r="H12" s="4">
        <f>COUNTIFS(Percentuais!$IF$3:$IF$49,$A12,Percentuais!$A$3:$A$49,$H$8)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COUNTIFS(Percentuais!$IF$3:$IF$49,$A13,Percentuais!$A$3:$A$49,$E$8)</f>
        <v>0</v>
      </c>
      <c r="F13" s="4">
        <f>COUNTIFS(Percentuais!$IF$3:$IF$49,$A13,Percentuais!$A$3:$A$49,$F$8)</f>
        <v>0</v>
      </c>
      <c r="G13" s="4">
        <f>COUNTIFS(Percentuais!$IF$3:$IF$49,$A13,Percentuais!$A$3:$A$49,$G$8)</f>
        <v>0</v>
      </c>
      <c r="H13" s="4">
        <f>COUNTIFS(Percentuais!$IF$3:$IF$49,$A13,Percentuais!$A$3:$A$49,$H$8)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COUNTIFS(Percentuais!$IF$3:$IF$49,$A14,Percentuais!$A$3:$A$49,$E$8)</f>
        <v>0</v>
      </c>
      <c r="F14" s="4">
        <f>COUNTIFS(Percentuais!$IF$3:$IF$49,$A14,Percentuais!$A$3:$A$49,$F$8)</f>
        <v>0</v>
      </c>
      <c r="G14" s="4">
        <f>COUNTIFS(Percentuais!$IF$3:$IF$49,$A14,Percentuais!$A$3:$A$49,$G$8)</f>
        <v>0</v>
      </c>
      <c r="H14" s="4">
        <f>COUNTIFS(Percentuais!$IF$3:$IF$49,$A14,Percentuais!$A$3:$A$49,$H$8)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4</v>
      </c>
      <c r="H15" s="29">
        <f t="shared" si="3"/>
        <v>3</v>
      </c>
      <c r="I15" s="30">
        <f>SUM(E15:H15)</f>
        <v>7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F2C47-0184-4417-B3A8-AA78D3D29951}">
  <sheetPr codeName="Planilha52"/>
  <dimension ref="A1:J60"/>
  <sheetViews>
    <sheetView topLeftCell="A27" zoomScale="60" zoomScaleNormal="60" zoomScaleSheetLayoutView="90" workbookViewId="0">
      <selection activeCell="AB56" sqref="AB56"/>
    </sheetView>
  </sheetViews>
  <sheetFormatPr defaultRowHeight="12.75" x14ac:dyDescent="0.2"/>
  <cols>
    <col min="1" max="1" width="36" customWidth="1"/>
    <col min="2" max="2" width="28.42578125" customWidth="1"/>
    <col min="3" max="4" width="11.140625" customWidth="1"/>
    <col min="5" max="5" width="12.42578125" customWidth="1"/>
    <col min="6" max="6" width="13" customWidth="1"/>
    <col min="7" max="7" width="13.5703125" customWidth="1"/>
    <col min="8" max="8" width="12.5703125" bestFit="1" customWidth="1"/>
  </cols>
  <sheetData>
    <row r="1" spans="1:10" x14ac:dyDescent="0.2">
      <c r="A1" s="63" t="s">
        <v>654</v>
      </c>
      <c r="B1" s="64"/>
      <c r="C1" s="64"/>
      <c r="D1" s="64"/>
      <c r="E1" s="64"/>
      <c r="F1" s="64"/>
    </row>
    <row r="2" spans="1:10" ht="38.25" x14ac:dyDescent="0.2">
      <c r="A2" t="s">
        <v>646</v>
      </c>
      <c r="B2" s="21" t="s">
        <v>637</v>
      </c>
      <c r="C2" s="16" t="s">
        <v>623</v>
      </c>
      <c r="D2" s="16" t="s">
        <v>624</v>
      </c>
      <c r="E2" s="16" t="s">
        <v>625</v>
      </c>
      <c r="F2" s="22" t="s">
        <v>14</v>
      </c>
      <c r="G2" s="22" t="s">
        <v>13</v>
      </c>
      <c r="H2" s="22" t="s">
        <v>0</v>
      </c>
      <c r="I2" s="22" t="s">
        <v>11</v>
      </c>
      <c r="J2" s="21" t="s">
        <v>622</v>
      </c>
    </row>
    <row r="3" spans="1:10" x14ac:dyDescent="0.2">
      <c r="B3" s="22" t="s">
        <v>4</v>
      </c>
      <c r="C3" s="33">
        <f>(F3+G3+H3)/$J$5</f>
        <v>0.61702127659574468</v>
      </c>
      <c r="D3" s="33">
        <f>$I3/$J$5</f>
        <v>0.14893617021276595</v>
      </c>
      <c r="E3" s="33">
        <f>C3+D3</f>
        <v>0.76595744680851063</v>
      </c>
      <c r="F3" s="23">
        <f>COUNTIFS(Percentuais!$IG$3:$IG$49,$B3,Percentuais!$A$3:$A$49,$F$2)</f>
        <v>0</v>
      </c>
      <c r="G3" s="23">
        <f>COUNTIFS(Percentuais!$IG$3:$IG$49,$B3,Percentuais!$A$3:$A$49,$G$2)</f>
        <v>0</v>
      </c>
      <c r="H3" s="23">
        <f>COUNTIFS(Percentuais!$IG$3:$IG$49,$B3,Percentuais!$A$3:$A$49,$H$2)</f>
        <v>29</v>
      </c>
      <c r="I3" s="23">
        <f>COUNTIFS(Percentuais!$IG$3:$IG$49,$B3,Percentuais!$A$3:$A$49,$I$2)</f>
        <v>7</v>
      </c>
      <c r="J3" s="24"/>
    </row>
    <row r="4" spans="1:10" x14ac:dyDescent="0.2">
      <c r="B4" s="22" t="s">
        <v>18</v>
      </c>
      <c r="C4" s="33">
        <f>(F4+G4+H4)/$J$5</f>
        <v>2.1276595744680851E-2</v>
      </c>
      <c r="D4" s="33">
        <f>$I4/$J$5</f>
        <v>0.21276595744680851</v>
      </c>
      <c r="E4" s="33">
        <f t="shared" ref="E4" si="0">C4+D4</f>
        <v>0.23404255319148937</v>
      </c>
      <c r="F4" s="23">
        <f>COUNTIFS(Percentuais!$IG$3:$IG$49,$B4,Percentuais!$A$3:$A$49,$F$2)</f>
        <v>0</v>
      </c>
      <c r="G4" s="23">
        <f>COUNTIFS(Percentuais!$IG$3:$IG$49,$B4,Percentuais!$A$3:$A$49,$G$2)</f>
        <v>0</v>
      </c>
      <c r="H4" s="23">
        <f>COUNTIFS(Percentuais!$IG$3:$IG$49,$B4,Percentuais!$A$3:$A$49,$H$2)</f>
        <v>1</v>
      </c>
      <c r="I4" s="23">
        <f>COUNTIFS(Percentuais!$IG$3:$IG$49,$B4,Percentuais!$A$3:$A$49,$I$2)</f>
        <v>10</v>
      </c>
      <c r="J4" s="25"/>
    </row>
    <row r="5" spans="1:10" x14ac:dyDescent="0.2">
      <c r="B5" s="21"/>
      <c r="C5" s="34">
        <f t="shared" ref="C5:I5" si="1">SUM(C3:C4)</f>
        <v>0.63829787234042556</v>
      </c>
      <c r="D5" s="34">
        <f t="shared" si="1"/>
        <v>0.36170212765957444</v>
      </c>
      <c r="E5" s="33">
        <f t="shared" si="1"/>
        <v>1</v>
      </c>
      <c r="F5" s="26">
        <f t="shared" si="1"/>
        <v>0</v>
      </c>
      <c r="G5" s="26">
        <f t="shared" si="1"/>
        <v>0</v>
      </c>
      <c r="H5" s="23">
        <f t="shared" si="1"/>
        <v>30</v>
      </c>
      <c r="I5" s="27">
        <f t="shared" si="1"/>
        <v>17</v>
      </c>
      <c r="J5" s="28">
        <f>SUM(F5:I5)</f>
        <v>47</v>
      </c>
    </row>
    <row r="6" spans="1:10" ht="38.25" x14ac:dyDescent="0.2">
      <c r="A6" t="s">
        <v>647</v>
      </c>
      <c r="B6" s="21" t="s">
        <v>638</v>
      </c>
      <c r="C6" s="16" t="s">
        <v>623</v>
      </c>
      <c r="D6" s="16" t="s">
        <v>624</v>
      </c>
      <c r="E6" s="16" t="s">
        <v>625</v>
      </c>
      <c r="F6" s="22" t="s">
        <v>14</v>
      </c>
      <c r="G6" s="22" t="s">
        <v>13</v>
      </c>
      <c r="H6" s="22" t="s">
        <v>0</v>
      </c>
      <c r="I6" s="22" t="s">
        <v>11</v>
      </c>
      <c r="J6" s="21" t="s">
        <v>622</v>
      </c>
    </row>
    <row r="7" spans="1:10" x14ac:dyDescent="0.2">
      <c r="B7" s="22" t="s">
        <v>4</v>
      </c>
      <c r="C7" s="33">
        <f>(F7+G7+H7)/$J$5</f>
        <v>0.31914893617021278</v>
      </c>
      <c r="D7" s="33">
        <f>$I7/$J$5</f>
        <v>0</v>
      </c>
      <c r="E7" s="33">
        <f>C7+D7</f>
        <v>0.31914893617021278</v>
      </c>
      <c r="F7" s="23">
        <f>COUNTIFS(Percentuais!$IH$3:$IH$49,$B7,Percentuais!$A$3:$A$49,$F$2)</f>
        <v>0</v>
      </c>
      <c r="G7" s="23">
        <f>COUNTIFS(Percentuais!$IH$3:$IH$49,$B7,Percentuais!$A$3:$A$49,$G$2)</f>
        <v>0</v>
      </c>
      <c r="H7" s="23">
        <f>COUNTIFS(Percentuais!$IH$3:$IH$49,$B7,Percentuais!$A$3:$A$49,$H$2)</f>
        <v>15</v>
      </c>
      <c r="I7" s="23">
        <f>COUNTIFS(Percentuais!$IH$3:$IH$49,$B7,Percentuais!$A$3:$A$49,$I$2)</f>
        <v>0</v>
      </c>
      <c r="J7" s="24"/>
    </row>
    <row r="8" spans="1:10" x14ac:dyDescent="0.2">
      <c r="B8" s="22" t="s">
        <v>18</v>
      </c>
      <c r="C8" s="33">
        <f>(F8+G8+H8)/$J$5</f>
        <v>0.31914893617021278</v>
      </c>
      <c r="D8" s="33">
        <f>$I8/$J$5</f>
        <v>0.36170212765957449</v>
      </c>
      <c r="E8" s="33">
        <f t="shared" ref="E8" si="2">C8+D8</f>
        <v>0.68085106382978733</v>
      </c>
      <c r="F8" s="23">
        <f>COUNTIFS(Percentuais!$IH$3:$IH$49,$B8,Percentuais!$A$3:$A$49,$F$2)</f>
        <v>0</v>
      </c>
      <c r="G8" s="23">
        <f>COUNTIFS(Percentuais!$IH$3:$IH$49,$B8,Percentuais!$A$3:$A$49,$G$2)</f>
        <v>0</v>
      </c>
      <c r="H8" s="23">
        <f>COUNTIFS(Percentuais!$IH$3:$IH$49,$B8,Percentuais!$A$3:$A$49,$H$2)</f>
        <v>15</v>
      </c>
      <c r="I8" s="23">
        <f>COUNTIFS(Percentuais!$IH$3:$IH$49,$B8,Percentuais!$A$3:$A$49,$I$2)</f>
        <v>17</v>
      </c>
      <c r="J8" s="25"/>
    </row>
    <row r="9" spans="1:10" x14ac:dyDescent="0.2">
      <c r="B9" s="21"/>
      <c r="C9" s="34">
        <f t="shared" ref="C9:I9" si="3">SUM(C7:C8)</f>
        <v>0.63829787234042556</v>
      </c>
      <c r="D9" s="34">
        <f t="shared" si="3"/>
        <v>0.36170212765957449</v>
      </c>
      <c r="E9" s="33">
        <f t="shared" si="3"/>
        <v>1</v>
      </c>
      <c r="F9" s="26">
        <f t="shared" si="3"/>
        <v>0</v>
      </c>
      <c r="G9" s="26">
        <f t="shared" si="3"/>
        <v>0</v>
      </c>
      <c r="H9" s="23">
        <f t="shared" si="3"/>
        <v>30</v>
      </c>
      <c r="I9" s="27">
        <f t="shared" si="3"/>
        <v>17</v>
      </c>
      <c r="J9" s="28">
        <f>SUM(F9:I9)</f>
        <v>47</v>
      </c>
    </row>
    <row r="10" spans="1:10" ht="38.25" x14ac:dyDescent="0.2">
      <c r="A10" t="s">
        <v>648</v>
      </c>
      <c r="B10" s="21" t="s">
        <v>641</v>
      </c>
      <c r="C10" s="16" t="s">
        <v>623</v>
      </c>
      <c r="D10" s="16" t="s">
        <v>624</v>
      </c>
      <c r="E10" s="16" t="s">
        <v>625</v>
      </c>
      <c r="F10" s="22" t="s">
        <v>14</v>
      </c>
      <c r="G10" s="22" t="s">
        <v>13</v>
      </c>
      <c r="H10" s="22" t="s">
        <v>0</v>
      </c>
      <c r="I10" s="22" t="s">
        <v>11</v>
      </c>
      <c r="J10" s="21" t="s">
        <v>622</v>
      </c>
    </row>
    <row r="11" spans="1:10" x14ac:dyDescent="0.2">
      <c r="B11" s="22" t="s">
        <v>4</v>
      </c>
      <c r="C11" s="33">
        <f>(F11+G11+H11)/$J$5</f>
        <v>0.1276595744680851</v>
      </c>
      <c r="D11" s="33">
        <f>$I11/$J$5</f>
        <v>2.1276595744680851E-2</v>
      </c>
      <c r="E11" s="33">
        <f>C11+D11</f>
        <v>0.14893617021276595</v>
      </c>
      <c r="F11" s="23">
        <f>COUNTIFS(Percentuais!$II$3:$II$49,$B11,Percentuais!$A$3:$A$49,$F$2)</f>
        <v>0</v>
      </c>
      <c r="G11" s="23">
        <f>COUNTIFS(Percentuais!$II$3:$II$49,$B11,Percentuais!$A$3:$A$49,$G$2)</f>
        <v>0</v>
      </c>
      <c r="H11" s="23">
        <f>COUNTIFS(Percentuais!$II$3:$II$49,$B11,Percentuais!$A$3:$A$49,$H$2)</f>
        <v>6</v>
      </c>
      <c r="I11" s="23">
        <f>COUNTIFS(Percentuais!$II$3:$II$49,$B11,Percentuais!$A$3:$A$49,$I$2)</f>
        <v>1</v>
      </c>
      <c r="J11" s="24"/>
    </row>
    <row r="12" spans="1:10" x14ac:dyDescent="0.2">
      <c r="B12" s="22" t="s">
        <v>18</v>
      </c>
      <c r="C12" s="33">
        <f>(F12+G12+H12)/$J$5</f>
        <v>0.51063829787234039</v>
      </c>
      <c r="D12" s="33">
        <f>$I12/$J$5</f>
        <v>0.34042553191489361</v>
      </c>
      <c r="E12" s="33">
        <f t="shared" ref="E12" si="4">C12+D12</f>
        <v>0.85106382978723394</v>
      </c>
      <c r="F12" s="23">
        <f>COUNTIFS(Percentuais!$II$3:$II$49,$B12,Percentuais!$A$3:$A$49,$F$2)</f>
        <v>0</v>
      </c>
      <c r="G12" s="23">
        <f>COUNTIFS(Percentuais!$II$3:$II$49,$B12,Percentuais!$A$3:$A$49,$G$2)</f>
        <v>0</v>
      </c>
      <c r="H12" s="23">
        <f>COUNTIFS(Percentuais!$II$3:$II$49,$B12,Percentuais!$A$3:$A$49,$H$2)</f>
        <v>24</v>
      </c>
      <c r="I12" s="23">
        <f>COUNTIFS(Percentuais!$II$3:$II$49,$B12,Percentuais!$A$3:$A$49,$I$2)</f>
        <v>16</v>
      </c>
      <c r="J12" s="25"/>
    </row>
    <row r="13" spans="1:10" x14ac:dyDescent="0.2">
      <c r="B13" s="21"/>
      <c r="C13" s="34">
        <f t="shared" ref="C13:I13" si="5">SUM(C11:C12)</f>
        <v>0.63829787234042545</v>
      </c>
      <c r="D13" s="34">
        <f t="shared" si="5"/>
        <v>0.36170212765957444</v>
      </c>
      <c r="E13" s="33">
        <f t="shared" si="5"/>
        <v>0.99999999999999989</v>
      </c>
      <c r="F13" s="26">
        <f t="shared" si="5"/>
        <v>0</v>
      </c>
      <c r="G13" s="26">
        <f t="shared" si="5"/>
        <v>0</v>
      </c>
      <c r="H13" s="23">
        <f t="shared" si="5"/>
        <v>30</v>
      </c>
      <c r="I13" s="27">
        <f t="shared" si="5"/>
        <v>17</v>
      </c>
      <c r="J13" s="28">
        <f>SUM(F13:I13)</f>
        <v>47</v>
      </c>
    </row>
    <row r="14" spans="1:10" ht="38.25" x14ac:dyDescent="0.2">
      <c r="A14" t="s">
        <v>649</v>
      </c>
      <c r="B14" s="35" t="s">
        <v>642</v>
      </c>
      <c r="C14" s="16" t="s">
        <v>623</v>
      </c>
      <c r="D14" s="16" t="s">
        <v>624</v>
      </c>
      <c r="E14" s="16" t="s">
        <v>625</v>
      </c>
      <c r="F14" s="22" t="s">
        <v>14</v>
      </c>
      <c r="G14" s="22" t="s">
        <v>13</v>
      </c>
      <c r="H14" s="22" t="s">
        <v>0</v>
      </c>
      <c r="I14" s="22" t="s">
        <v>11</v>
      </c>
      <c r="J14" s="21" t="s">
        <v>622</v>
      </c>
    </row>
    <row r="15" spans="1:10" x14ac:dyDescent="0.2">
      <c r="B15" s="22" t="s">
        <v>4</v>
      </c>
      <c r="C15" s="33">
        <f>(F15+G15+H15)/$J$5</f>
        <v>0.36170212765957449</v>
      </c>
      <c r="D15" s="33">
        <f>$I15/$J$5</f>
        <v>8.5106382978723402E-2</v>
      </c>
      <c r="E15" s="33">
        <f>C15+D15</f>
        <v>0.44680851063829791</v>
      </c>
      <c r="F15" s="23">
        <f>COUNTIFS(Percentuais!$IJ$3:$IJ$49,$B15,Percentuais!$A$3:$A$49,$F$2)</f>
        <v>0</v>
      </c>
      <c r="G15" s="23">
        <f>COUNTIFS(Percentuais!$IJ$3:$IJ$49,$B15,Percentuais!$A$3:$A$49,$G$2)</f>
        <v>0</v>
      </c>
      <c r="H15" s="23">
        <f>COUNTIFS(Percentuais!$IJ$3:$IJ$49,$B15,Percentuais!$A$3:$A$49,$H$2)</f>
        <v>17</v>
      </c>
      <c r="I15" s="23">
        <f>COUNTIFS(Percentuais!$IJ$3:$IJ$49,$B15,Percentuais!$A$3:$A$49,$I$2)</f>
        <v>4</v>
      </c>
      <c r="J15" s="24"/>
    </row>
    <row r="16" spans="1:10" x14ac:dyDescent="0.2">
      <c r="B16" s="22" t="s">
        <v>18</v>
      </c>
      <c r="C16" s="33">
        <f>(F16+G16+H16)/$J$5</f>
        <v>0.27659574468085107</v>
      </c>
      <c r="D16" s="33">
        <f>$I16/$J$5</f>
        <v>0.27659574468085107</v>
      </c>
      <c r="E16" s="33">
        <f t="shared" ref="E16" si="6">C16+D16</f>
        <v>0.55319148936170215</v>
      </c>
      <c r="F16" s="23">
        <f>COUNTIFS(Percentuais!$IJ$3:$IJ$49,$B16,Percentuais!$A$3:$A$49,$F$2)</f>
        <v>0</v>
      </c>
      <c r="G16" s="23">
        <f>COUNTIFS(Percentuais!$IJ$3:$IJ$49,$B16,Percentuais!$A$3:$A$49,$G$2)</f>
        <v>0</v>
      </c>
      <c r="H16" s="23">
        <f>COUNTIFS(Percentuais!$IJ$3:$IJ$49,$B16,Percentuais!$A$3:$A$49,$H$2)</f>
        <v>13</v>
      </c>
      <c r="I16" s="23">
        <f>COUNTIFS(Percentuais!$IJ$3:$IJ$49,$B16,Percentuais!$A$3:$A$49,$I$2)</f>
        <v>13</v>
      </c>
      <c r="J16" s="25"/>
    </row>
    <row r="17" spans="1:10" x14ac:dyDescent="0.2">
      <c r="B17" s="21"/>
      <c r="C17" s="34">
        <f t="shared" ref="C17:I17" si="7">SUM(C15:C16)</f>
        <v>0.63829787234042556</v>
      </c>
      <c r="D17" s="34">
        <f t="shared" si="7"/>
        <v>0.36170212765957449</v>
      </c>
      <c r="E17" s="33">
        <f t="shared" si="7"/>
        <v>1</v>
      </c>
      <c r="F17" s="26">
        <f t="shared" si="7"/>
        <v>0</v>
      </c>
      <c r="G17" s="26">
        <f t="shared" si="7"/>
        <v>0</v>
      </c>
      <c r="H17" s="23">
        <f t="shared" si="7"/>
        <v>30</v>
      </c>
      <c r="I17" s="27">
        <f t="shared" si="7"/>
        <v>17</v>
      </c>
      <c r="J17" s="28">
        <f>SUM(F17:I17)</f>
        <v>47</v>
      </c>
    </row>
    <row r="18" spans="1:10" ht="38.25" x14ac:dyDescent="0.2">
      <c r="A18" t="s">
        <v>650</v>
      </c>
      <c r="B18" s="35" t="s">
        <v>643</v>
      </c>
      <c r="C18" s="16" t="s">
        <v>623</v>
      </c>
      <c r="D18" s="16" t="s">
        <v>624</v>
      </c>
      <c r="E18" s="16" t="s">
        <v>625</v>
      </c>
      <c r="F18" s="22" t="s">
        <v>14</v>
      </c>
      <c r="G18" s="22" t="s">
        <v>13</v>
      </c>
      <c r="H18" s="22" t="s">
        <v>0</v>
      </c>
      <c r="I18" s="22" t="s">
        <v>11</v>
      </c>
      <c r="J18" s="21" t="s">
        <v>622</v>
      </c>
    </row>
    <row r="19" spans="1:10" x14ac:dyDescent="0.2">
      <c r="B19" s="22" t="s">
        <v>4</v>
      </c>
      <c r="C19" s="33">
        <f>(F19+G19+H19)/$J$5</f>
        <v>0</v>
      </c>
      <c r="D19" s="33">
        <f>$I19/$J$5</f>
        <v>0</v>
      </c>
      <c r="E19" s="33">
        <f>C19+D19</f>
        <v>0</v>
      </c>
      <c r="F19" s="23">
        <f>COUNTIFS(Percentuais!$IK$3:$IK$49,$B19,Percentuais!$A$3:$A$49,$F$2)</f>
        <v>0</v>
      </c>
      <c r="G19" s="23">
        <f>COUNTIFS(Percentuais!$IK$3:$IK$49,$B19,Percentuais!$A$3:$A$49,$G$2)</f>
        <v>0</v>
      </c>
      <c r="H19" s="23">
        <f>COUNTIFS(Percentuais!$IK$3:$IK$49,$B19,Percentuais!$A$3:$A$49,$H$2)</f>
        <v>0</v>
      </c>
      <c r="I19" s="23">
        <f>COUNTIFS(Percentuais!$IK$3:$IK$49,$B19,Percentuais!$A$3:$A$49,$I$2)</f>
        <v>0</v>
      </c>
      <c r="J19" s="24"/>
    </row>
    <row r="20" spans="1:10" x14ac:dyDescent="0.2">
      <c r="B20" s="22" t="s">
        <v>18</v>
      </c>
      <c r="C20" s="33">
        <f>(F20+G20+H20)/$J$5</f>
        <v>0.63829787234042556</v>
      </c>
      <c r="D20" s="33">
        <f>$I20/$J$5</f>
        <v>0.36170212765957449</v>
      </c>
      <c r="E20" s="33">
        <f t="shared" ref="E20" si="8">C20+D20</f>
        <v>1</v>
      </c>
      <c r="F20" s="23">
        <f>COUNTIFS(Percentuais!$IK$3:$IK$49,$B20,Percentuais!$A$3:$A$49,$F$2)</f>
        <v>0</v>
      </c>
      <c r="G20" s="23">
        <f>COUNTIFS(Percentuais!$IK$3:$IK$49,$B20,Percentuais!$A$3:$A$49,$G$2)</f>
        <v>0</v>
      </c>
      <c r="H20" s="23">
        <f>COUNTIFS(Percentuais!$IK$3:$IK$49,$B20,Percentuais!$A$3:$A$49,$H$2)</f>
        <v>30</v>
      </c>
      <c r="I20" s="23">
        <f>COUNTIFS(Percentuais!$IK$3:$IK$49,$B20,Percentuais!$A$3:$A$49,$I$2)</f>
        <v>17</v>
      </c>
      <c r="J20" s="25"/>
    </row>
    <row r="21" spans="1:10" x14ac:dyDescent="0.2">
      <c r="B21" s="21"/>
      <c r="C21" s="34">
        <f t="shared" ref="C21:I21" si="9">SUM(C19:C20)</f>
        <v>0.63829787234042556</v>
      </c>
      <c r="D21" s="34">
        <f t="shared" si="9"/>
        <v>0.36170212765957449</v>
      </c>
      <c r="E21" s="33">
        <f t="shared" si="9"/>
        <v>1</v>
      </c>
      <c r="F21" s="26">
        <f t="shared" si="9"/>
        <v>0</v>
      </c>
      <c r="G21" s="26">
        <f t="shared" si="9"/>
        <v>0</v>
      </c>
      <c r="H21" s="23">
        <f t="shared" si="9"/>
        <v>30</v>
      </c>
      <c r="I21" s="27">
        <f t="shared" si="9"/>
        <v>17</v>
      </c>
      <c r="J21" s="28">
        <f>SUM(F21:I21)</f>
        <v>47</v>
      </c>
    </row>
    <row r="22" spans="1:10" ht="38.25" x14ac:dyDescent="0.2">
      <c r="A22" t="s">
        <v>651</v>
      </c>
      <c r="B22" s="35" t="s">
        <v>644</v>
      </c>
      <c r="C22" s="16" t="s">
        <v>623</v>
      </c>
      <c r="D22" s="16" t="s">
        <v>624</v>
      </c>
      <c r="E22" s="16" t="s">
        <v>625</v>
      </c>
      <c r="F22" s="22" t="s">
        <v>14</v>
      </c>
      <c r="G22" s="22" t="s">
        <v>13</v>
      </c>
      <c r="H22" s="22" t="s">
        <v>0</v>
      </c>
      <c r="I22" s="22" t="s">
        <v>11</v>
      </c>
      <c r="J22" s="21" t="s">
        <v>622</v>
      </c>
    </row>
    <row r="23" spans="1:10" x14ac:dyDescent="0.2">
      <c r="B23" s="22" t="s">
        <v>4</v>
      </c>
      <c r="C23" s="33">
        <f>(F23+G23+H23)/$J$5</f>
        <v>4.2553191489361701E-2</v>
      </c>
      <c r="D23" s="33">
        <f>$I23/$J$5</f>
        <v>2.1276595744680851E-2</v>
      </c>
      <c r="E23" s="33">
        <f>C23+D23</f>
        <v>6.3829787234042548E-2</v>
      </c>
      <c r="F23" s="23">
        <f>COUNTIFS(Percentuais!$IL$3:$IL$49,$B23,Percentuais!$A$3:$A$49,$F$2)</f>
        <v>0</v>
      </c>
      <c r="G23" s="23">
        <f>COUNTIFS(Percentuais!$IL$3:$IL$49,$B23,Percentuais!$A$3:$A$49,$G$2)</f>
        <v>0</v>
      </c>
      <c r="H23" s="23">
        <f>COUNTIFS(Percentuais!$IL$3:$IL$49,$B23,Percentuais!$A$3:$A$49,$H$2)</f>
        <v>2</v>
      </c>
      <c r="I23" s="23">
        <f>COUNTIFS(Percentuais!$IL$3:$IL$49,$B23,Percentuais!$A$3:$A$49,$I$2)</f>
        <v>1</v>
      </c>
      <c r="J23" s="24"/>
    </row>
    <row r="24" spans="1:10" x14ac:dyDescent="0.2">
      <c r="B24" s="22" t="s">
        <v>18</v>
      </c>
      <c r="C24" s="33">
        <f>(F24+G24+H24)/$J$5</f>
        <v>0.5957446808510638</v>
      </c>
      <c r="D24" s="33">
        <f>$I24/$J$5</f>
        <v>0.34042553191489361</v>
      </c>
      <c r="E24" s="33">
        <f t="shared" ref="E24" si="10">C24+D24</f>
        <v>0.93617021276595747</v>
      </c>
      <c r="F24" s="23">
        <f>COUNTIFS(Percentuais!$IL$3:$IL$49,$B24,Percentuais!$A$3:$A$49,$F$2)</f>
        <v>0</v>
      </c>
      <c r="G24" s="23">
        <f>COUNTIFS(Percentuais!$IL$3:$IL$49,$B24,Percentuais!$A$3:$A$49,$G$2)</f>
        <v>0</v>
      </c>
      <c r="H24" s="23">
        <f>COUNTIFS(Percentuais!$IL$3:$IL$49,$B24,Percentuais!$A$3:$A$49,$H$2)</f>
        <v>28</v>
      </c>
      <c r="I24" s="23">
        <f>COUNTIFS(Percentuais!$IL$3:$IL$49,$B24,Percentuais!$A$3:$A$49,$I$2)</f>
        <v>16</v>
      </c>
      <c r="J24" s="25"/>
    </row>
    <row r="25" spans="1:10" x14ac:dyDescent="0.2">
      <c r="B25" s="21"/>
      <c r="C25" s="34">
        <f t="shared" ref="C25:I25" si="11">SUM(C23:C24)</f>
        <v>0.63829787234042545</v>
      </c>
      <c r="D25" s="34">
        <f t="shared" si="11"/>
        <v>0.36170212765957444</v>
      </c>
      <c r="E25" s="33">
        <f t="shared" si="11"/>
        <v>1</v>
      </c>
      <c r="F25" s="26">
        <f t="shared" si="11"/>
        <v>0</v>
      </c>
      <c r="G25" s="26">
        <f t="shared" si="11"/>
        <v>0</v>
      </c>
      <c r="H25" s="23">
        <f t="shared" si="11"/>
        <v>30</v>
      </c>
      <c r="I25" s="27">
        <f t="shared" si="11"/>
        <v>17</v>
      </c>
      <c r="J25" s="28">
        <f>SUM(F25:I25)</f>
        <v>47</v>
      </c>
    </row>
    <row r="26" spans="1:10" ht="38.25" x14ac:dyDescent="0.2">
      <c r="A26" t="s">
        <v>652</v>
      </c>
      <c r="B26" s="35" t="s">
        <v>644</v>
      </c>
      <c r="C26" s="16" t="s">
        <v>623</v>
      </c>
      <c r="D26" s="16" t="s">
        <v>624</v>
      </c>
      <c r="E26" s="16" t="s">
        <v>625</v>
      </c>
      <c r="F26" s="22" t="s">
        <v>14</v>
      </c>
      <c r="G26" s="22" t="s">
        <v>13</v>
      </c>
      <c r="H26" s="22" t="s">
        <v>0</v>
      </c>
      <c r="I26" s="22" t="s">
        <v>11</v>
      </c>
      <c r="J26" s="21" t="s">
        <v>622</v>
      </c>
    </row>
    <row r="27" spans="1:10" x14ac:dyDescent="0.2">
      <c r="B27" s="22" t="s">
        <v>4</v>
      </c>
      <c r="C27" s="33">
        <f>(F27+G27+H27)/$J$5</f>
        <v>6.3829787234042548E-2</v>
      </c>
      <c r="D27" s="33">
        <f>$I27/$J$5</f>
        <v>0.1276595744680851</v>
      </c>
      <c r="E27" s="33">
        <f>C27+D27</f>
        <v>0.19148936170212766</v>
      </c>
      <c r="F27" s="23">
        <f>COUNTIFS(Percentuais!$IM$3:$IM$49,$B27,Percentuais!$A$3:$A$49,$F$2)</f>
        <v>0</v>
      </c>
      <c r="G27" s="23">
        <f>COUNTIFS(Percentuais!$IM$3:$IM$49,$B27,Percentuais!$A$3:$A$49,$G$2)</f>
        <v>0</v>
      </c>
      <c r="H27" s="23">
        <f>COUNTIFS(Percentuais!$IM$3:$IM$49,$B27,Percentuais!$A$3:$A$49,$H$2)</f>
        <v>3</v>
      </c>
      <c r="I27" s="23">
        <f>COUNTIFS(Percentuais!$IM$3:$IM$49,$B27,Percentuais!$A$3:$A$49,$I$2)</f>
        <v>6</v>
      </c>
      <c r="J27" s="24"/>
    </row>
    <row r="28" spans="1:10" x14ac:dyDescent="0.2">
      <c r="B28" s="22" t="s">
        <v>18</v>
      </c>
      <c r="C28" s="33">
        <f>(F28+G28+H28)/$J$5</f>
        <v>0.57446808510638303</v>
      </c>
      <c r="D28" s="33">
        <f>$I28/$J$5</f>
        <v>0.23404255319148937</v>
      </c>
      <c r="E28" s="33">
        <f t="shared" ref="E28" si="12">C28+D28</f>
        <v>0.8085106382978724</v>
      </c>
      <c r="F28" s="23">
        <f>COUNTIFS(Percentuais!$IM$3:$IM$49,$B28,Percentuais!$A$3:$A$49,$F$2)</f>
        <v>0</v>
      </c>
      <c r="G28" s="23">
        <f>COUNTIFS(Percentuais!$IM$3:$IM$49,$B28,Percentuais!$A$3:$A$49,$G$2)</f>
        <v>0</v>
      </c>
      <c r="H28" s="23">
        <f>COUNTIFS(Percentuais!$IM$3:$IM$49,$B28,Percentuais!$A$3:$A$49,$H$2)</f>
        <v>27</v>
      </c>
      <c r="I28" s="23">
        <f>COUNTIFS(Percentuais!$IM$3:$IM$49,$B28,Percentuais!$A$3:$A$49,$I$2)</f>
        <v>11</v>
      </c>
      <c r="J28" s="25"/>
    </row>
    <row r="29" spans="1:10" x14ac:dyDescent="0.2">
      <c r="B29" s="21"/>
      <c r="C29" s="34">
        <f t="shared" ref="C29:I29" si="13">SUM(C27:C28)</f>
        <v>0.63829787234042556</v>
      </c>
      <c r="D29" s="34">
        <f t="shared" si="13"/>
        <v>0.36170212765957444</v>
      </c>
      <c r="E29" s="33">
        <f t="shared" si="13"/>
        <v>1</v>
      </c>
      <c r="F29" s="26">
        <f t="shared" si="13"/>
        <v>0</v>
      </c>
      <c r="G29" s="26">
        <f t="shared" si="13"/>
        <v>0</v>
      </c>
      <c r="H29" s="23">
        <f t="shared" si="13"/>
        <v>30</v>
      </c>
      <c r="I29" s="27">
        <f t="shared" si="13"/>
        <v>17</v>
      </c>
      <c r="J29" s="28">
        <f>SUM(F29:I29)</f>
        <v>47</v>
      </c>
    </row>
    <row r="30" spans="1:10" ht="38.25" x14ac:dyDescent="0.2">
      <c r="A30" t="s">
        <v>653</v>
      </c>
      <c r="B30" s="35" t="s">
        <v>645</v>
      </c>
      <c r="C30" s="16" t="s">
        <v>623</v>
      </c>
      <c r="D30" s="16" t="s">
        <v>624</v>
      </c>
      <c r="E30" s="16" t="s">
        <v>625</v>
      </c>
      <c r="F30" s="22" t="s">
        <v>14</v>
      </c>
      <c r="G30" s="22" t="s">
        <v>13</v>
      </c>
      <c r="H30" s="22" t="s">
        <v>0</v>
      </c>
      <c r="I30" s="22" t="s">
        <v>11</v>
      </c>
      <c r="J30" s="21" t="s">
        <v>622</v>
      </c>
    </row>
    <row r="31" spans="1:10" x14ac:dyDescent="0.2">
      <c r="B31" s="22" t="s">
        <v>4</v>
      </c>
      <c r="C31" s="33">
        <f>(F31+G31+H31)/$J$5</f>
        <v>0</v>
      </c>
      <c r="D31" s="33">
        <f>$I31/$J$5</f>
        <v>0</v>
      </c>
      <c r="E31" s="33">
        <f>C31+D31</f>
        <v>0</v>
      </c>
      <c r="F31" s="23">
        <f>COUNTIFS(Percentuais!$IN$3:$IN$49,$B31,Percentuais!$A$3:$A$49,$F$2)</f>
        <v>0</v>
      </c>
      <c r="G31" s="23">
        <f>COUNTIFS(Percentuais!$IN$3:$IN$49,$B31,Percentuais!$A$3:$A$49,$G$2)</f>
        <v>0</v>
      </c>
      <c r="H31" s="23">
        <f>COUNTIFS(Percentuais!$IN$3:$IN$49,$B31,Percentuais!$A$3:$A$49,$H$2)</f>
        <v>0</v>
      </c>
      <c r="I31" s="23">
        <f>COUNTIFS(Percentuais!$IN$3:$IN$49,$B31,Percentuais!$A$3:$A$49,$I$2)</f>
        <v>0</v>
      </c>
      <c r="J31" s="24"/>
    </row>
    <row r="32" spans="1:10" x14ac:dyDescent="0.2">
      <c r="B32" s="22" t="s">
        <v>18</v>
      </c>
      <c r="C32" s="33">
        <f>(F32+G32+H32)/$J$5</f>
        <v>0.63829787234042556</v>
      </c>
      <c r="D32" s="33">
        <f>$I32/$J$5</f>
        <v>0.36170212765957449</v>
      </c>
      <c r="E32" s="33">
        <f t="shared" ref="E32" si="14">C32+D32</f>
        <v>1</v>
      </c>
      <c r="F32" s="23">
        <f>COUNTIFS(Percentuais!$IN$3:$IN$49,$B32,Percentuais!$A$3:$A$49,$F$2)</f>
        <v>0</v>
      </c>
      <c r="G32" s="23">
        <f>COUNTIFS(Percentuais!$IN$3:$IN$49,$B32,Percentuais!$A$3:$A$49,$G$2)</f>
        <v>0</v>
      </c>
      <c r="H32" s="23">
        <f>COUNTIFS(Percentuais!$IN$3:$IN$49,$B32,Percentuais!$A$3:$A$49,$H$2)</f>
        <v>30</v>
      </c>
      <c r="I32" s="23">
        <f>COUNTIFS(Percentuais!$IN$3:$IN$49,$B32,Percentuais!$A$3:$A$49,$I$2)</f>
        <v>17</v>
      </c>
      <c r="J32" s="25"/>
    </row>
    <row r="33" spans="1:10" x14ac:dyDescent="0.2">
      <c r="B33" s="21"/>
      <c r="C33" s="34">
        <f t="shared" ref="C33:I33" si="15">SUM(C31:C32)</f>
        <v>0.63829787234042556</v>
      </c>
      <c r="D33" s="34">
        <f t="shared" si="15"/>
        <v>0.36170212765957449</v>
      </c>
      <c r="E33" s="33">
        <f t="shared" si="15"/>
        <v>1</v>
      </c>
      <c r="F33" s="26">
        <f t="shared" si="15"/>
        <v>0</v>
      </c>
      <c r="G33" s="26">
        <f t="shared" si="15"/>
        <v>0</v>
      </c>
      <c r="H33" s="23">
        <f t="shared" si="15"/>
        <v>30</v>
      </c>
      <c r="I33" s="27">
        <f t="shared" si="15"/>
        <v>17</v>
      </c>
      <c r="J33" s="28">
        <f>SUM(F33:I33)</f>
        <v>47</v>
      </c>
    </row>
    <row r="34" spans="1:10" x14ac:dyDescent="0.2">
      <c r="A34" s="38"/>
      <c r="B34" s="38"/>
      <c r="C34" s="38"/>
      <c r="D34" s="38"/>
    </row>
    <row r="35" spans="1:10" x14ac:dyDescent="0.2">
      <c r="A35" s="38"/>
      <c r="B35" s="38"/>
      <c r="C35" s="38"/>
      <c r="D35" s="38"/>
    </row>
    <row r="36" spans="1:10" x14ac:dyDescent="0.2">
      <c r="A36" s="8"/>
      <c r="B36" s="8" t="s">
        <v>623</v>
      </c>
      <c r="C36" s="8" t="s">
        <v>624</v>
      </c>
      <c r="D36" s="8" t="s">
        <v>625</v>
      </c>
    </row>
    <row r="37" spans="1:10" x14ac:dyDescent="0.2">
      <c r="A37" s="8" t="s">
        <v>637</v>
      </c>
      <c r="B37" s="8"/>
      <c r="C37" s="8"/>
      <c r="D37" s="8"/>
    </row>
    <row r="38" spans="1:10" x14ac:dyDescent="0.2">
      <c r="A38" s="8" t="s">
        <v>4</v>
      </c>
      <c r="B38" s="46">
        <v>0.41311266709102484</v>
      </c>
      <c r="C38" s="46">
        <v>0.18077657542966263</v>
      </c>
      <c r="D38" s="46">
        <v>0.59388924252068742</v>
      </c>
    </row>
    <row r="39" spans="1:10" x14ac:dyDescent="0.2">
      <c r="A39" s="8" t="s">
        <v>18</v>
      </c>
      <c r="B39" s="46">
        <v>2.0369191597708464E-2</v>
      </c>
      <c r="C39" s="46">
        <v>0.38574156588160408</v>
      </c>
      <c r="D39" s="46">
        <v>0.40611075747931252</v>
      </c>
    </row>
    <row r="40" spans="1:10" x14ac:dyDescent="0.2">
      <c r="A40" s="10" t="s">
        <v>638</v>
      </c>
      <c r="B40" s="45"/>
      <c r="C40" s="45"/>
      <c r="D40" s="45"/>
    </row>
    <row r="41" spans="1:10" x14ac:dyDescent="0.2">
      <c r="A41" s="10" t="s">
        <v>4</v>
      </c>
      <c r="B41" s="45">
        <v>0.17122851686823679</v>
      </c>
      <c r="C41" s="45">
        <v>7.383831954169319E-2</v>
      </c>
      <c r="D41" s="45">
        <v>0.24506683640992999</v>
      </c>
    </row>
    <row r="42" spans="1:10" x14ac:dyDescent="0.2">
      <c r="A42" s="8" t="s">
        <v>18</v>
      </c>
      <c r="B42" s="47">
        <v>0.26225334182049648</v>
      </c>
      <c r="C42" s="47">
        <v>0.49267982176957353</v>
      </c>
      <c r="D42" s="46">
        <v>0.75493316359007001</v>
      </c>
    </row>
    <row r="43" spans="1:10" x14ac:dyDescent="0.2">
      <c r="A43" s="10" t="s">
        <v>639</v>
      </c>
      <c r="B43" s="45"/>
      <c r="C43" s="45"/>
      <c r="D43" s="46"/>
      <c r="E43" s="37"/>
    </row>
    <row r="44" spans="1:10" x14ac:dyDescent="0.2">
      <c r="A44" s="8" t="s">
        <v>4</v>
      </c>
      <c r="B44" s="46">
        <v>7.6384468491406746E-2</v>
      </c>
      <c r="C44" s="46">
        <v>4.0738383195416929E-2</v>
      </c>
      <c r="D44" s="46">
        <v>0.11712285168682368</v>
      </c>
    </row>
    <row r="45" spans="1:10" x14ac:dyDescent="0.2">
      <c r="A45" s="8" t="s">
        <v>18</v>
      </c>
      <c r="B45" s="46">
        <v>0.35709739019732656</v>
      </c>
      <c r="C45" s="46">
        <v>0.52577975811584976</v>
      </c>
      <c r="D45" s="46">
        <v>0.88287714831317632</v>
      </c>
    </row>
    <row r="46" spans="1:10" x14ac:dyDescent="0.2">
      <c r="A46" s="8" t="s">
        <v>640</v>
      </c>
      <c r="B46" s="46"/>
      <c r="C46" s="46"/>
      <c r="D46" s="46"/>
    </row>
    <row r="47" spans="1:10" x14ac:dyDescent="0.2">
      <c r="A47" s="8" t="s">
        <v>4</v>
      </c>
      <c r="B47" s="46">
        <v>0.2507956715467855</v>
      </c>
      <c r="C47" s="46">
        <v>0.10184595798854233</v>
      </c>
      <c r="D47" s="46">
        <v>0.35264162953532785</v>
      </c>
      <c r="E47" s="36"/>
      <c r="F47" s="36"/>
      <c r="G47" s="36"/>
      <c r="H47" s="36"/>
    </row>
    <row r="48" spans="1:10" x14ac:dyDescent="0.2">
      <c r="A48" s="8" t="s">
        <v>18</v>
      </c>
      <c r="B48" s="46">
        <v>0.18268618714194781</v>
      </c>
      <c r="C48" s="46">
        <v>0.46467218332272436</v>
      </c>
      <c r="D48" s="46">
        <v>0.64735837046467215</v>
      </c>
      <c r="E48" s="36"/>
      <c r="F48" s="36"/>
      <c r="G48" s="36"/>
      <c r="H48" s="36"/>
    </row>
    <row r="49" spans="1:4" x14ac:dyDescent="0.2">
      <c r="A49" s="8" t="s">
        <v>643</v>
      </c>
      <c r="B49" s="48"/>
      <c r="C49" s="48"/>
      <c r="D49" s="48"/>
    </row>
    <row r="50" spans="1:4" x14ac:dyDescent="0.2">
      <c r="A50" s="8" t="s">
        <v>4</v>
      </c>
      <c r="B50" s="48">
        <v>1.5276893698281349E-2</v>
      </c>
      <c r="C50" s="48">
        <v>1.1457670273711012E-2</v>
      </c>
      <c r="D50" s="48">
        <v>2.6734563971992361E-2</v>
      </c>
    </row>
    <row r="51" spans="1:4" x14ac:dyDescent="0.2">
      <c r="A51" s="8" t="s">
        <v>18</v>
      </c>
      <c r="B51" s="46">
        <v>0.41820496499045196</v>
      </c>
      <c r="C51" s="46">
        <v>0.55506047103755574</v>
      </c>
      <c r="D51" s="46">
        <v>0.97326543602800775</v>
      </c>
    </row>
    <row r="52" spans="1:4" x14ac:dyDescent="0.2">
      <c r="A52" s="8" t="s">
        <v>644</v>
      </c>
      <c r="B52" s="48"/>
      <c r="C52" s="48"/>
      <c r="D52" s="48"/>
    </row>
    <row r="53" spans="1:4" x14ac:dyDescent="0.2">
      <c r="A53" s="8" t="s">
        <v>4</v>
      </c>
      <c r="B53" s="46">
        <v>2.737110120942075E-2</v>
      </c>
      <c r="C53" s="46">
        <v>5.6651814131126674E-2</v>
      </c>
      <c r="D53" s="46">
        <v>8.4022915340547427E-2</v>
      </c>
    </row>
    <row r="54" spans="1:4" x14ac:dyDescent="0.2">
      <c r="A54" s="8" t="s">
        <v>18</v>
      </c>
      <c r="B54" s="48">
        <v>0.40611075747931252</v>
      </c>
      <c r="C54" s="48">
        <v>0.50986632718014002</v>
      </c>
      <c r="D54" s="48">
        <v>0.9159770846594526</v>
      </c>
    </row>
    <row r="55" spans="1:4" x14ac:dyDescent="0.2">
      <c r="A55" s="8" t="s">
        <v>644</v>
      </c>
      <c r="B55" s="46"/>
      <c r="C55" s="46"/>
      <c r="D55" s="46"/>
    </row>
    <row r="56" spans="1:4" x14ac:dyDescent="0.2">
      <c r="A56" s="8" t="s">
        <v>4</v>
      </c>
      <c r="B56" s="46">
        <v>4.5194143857415658E-2</v>
      </c>
      <c r="C56" s="46">
        <v>0.25588796944621262</v>
      </c>
      <c r="D56" s="46">
        <v>0.30108211330362827</v>
      </c>
    </row>
    <row r="57" spans="1:4" x14ac:dyDescent="0.2">
      <c r="A57" s="8" t="s">
        <v>18</v>
      </c>
      <c r="B57" s="46">
        <v>0.38828771483131763</v>
      </c>
      <c r="C57" s="46">
        <v>0.31063017186505409</v>
      </c>
      <c r="D57" s="46">
        <v>0.69891788669637167</v>
      </c>
    </row>
    <row r="58" spans="1:4" x14ac:dyDescent="0.2">
      <c r="A58" s="8" t="s">
        <v>645</v>
      </c>
      <c r="B58" s="46"/>
      <c r="C58" s="46"/>
      <c r="D58" s="46"/>
    </row>
    <row r="59" spans="1:4" x14ac:dyDescent="0.2">
      <c r="A59" s="8" t="s">
        <v>4</v>
      </c>
      <c r="B59" s="46">
        <v>9.5480585614258432E-3</v>
      </c>
      <c r="C59" s="46">
        <v>2.5461489497135583E-2</v>
      </c>
      <c r="D59" s="46">
        <v>3.5009548058561428E-2</v>
      </c>
    </row>
    <row r="60" spans="1:4" x14ac:dyDescent="0.2">
      <c r="A60" s="8" t="s">
        <v>18</v>
      </c>
      <c r="B60" s="46">
        <v>0.42393380012730747</v>
      </c>
      <c r="C60" s="46">
        <v>0.5410566518141311</v>
      </c>
      <c r="D60" s="46">
        <v>0.96499045194143851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CB021-A835-4C44-9BAB-7A5CE6891731}">
  <sheetPr codeName="Planilha53"/>
  <dimension ref="A1:I19"/>
  <sheetViews>
    <sheetView zoomScale="50" zoomScaleNormal="50" workbookViewId="0">
      <selection activeCell="AJ14" sqref="AJ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TEXT(Percentuais!IO1,"0")</f>
        <v>QUESTÃO246</v>
      </c>
    </row>
    <row r="2" spans="1:9" x14ac:dyDescent="0.2">
      <c r="A2" s="54" t="str">
        <f>HLOOKUP(A1,Percentuais!$D$1:$KT$2,2,FALSE)</f>
        <v>Agora, avalie o Sistema de Gestão Acadêmica (SIGA), considerando as seguintes proposições: [As funcionalidades disponíveis atendem às necessidades das minhas atividades na universidade]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0.15217391304347827</v>
      </c>
      <c r="C9" s="45">
        <f>$H9/$I$14</f>
        <v>8.6956521739130432E-2</v>
      </c>
      <c r="D9" s="45">
        <f>B9+C9</f>
        <v>0.2391304347826087</v>
      </c>
      <c r="E9" s="4">
        <f>COUNTIFS(Percentuais!$IO$3:$IO$49,$A9,Percentuais!$A$3:$A$49,$E$8)</f>
        <v>0</v>
      </c>
      <c r="F9" s="4">
        <f>COUNTIFS(Percentuais!$IO$3:$IO$49,$A9,Percentuais!$A$3:$A$49,$F$8)</f>
        <v>0</v>
      </c>
      <c r="G9" s="4">
        <f>COUNTIFS(Percentuais!$IO$3:$IO$49,$A9,Percentuais!$A$3:$A$49,$G$8)</f>
        <v>7</v>
      </c>
      <c r="H9" s="4">
        <f>COUNTIFS(Percentuais!$IO$3:$IO$49,$A9,Percentuais!$A$3:$A$49,$H$8)</f>
        <v>4</v>
      </c>
      <c r="I9" s="18"/>
    </row>
    <row r="10" spans="1:9" x14ac:dyDescent="0.2">
      <c r="A10" s="15" t="s">
        <v>9</v>
      </c>
      <c r="B10" s="45">
        <f>($G10+$F10+$E10)/$I$14</f>
        <v>0.36956521739130432</v>
      </c>
      <c r="C10" s="45">
        <f>$H10/$I$14</f>
        <v>0.2608695652173913</v>
      </c>
      <c r="D10" s="45">
        <f t="shared" ref="D10:D13" si="0">B10+C10</f>
        <v>0.63043478260869557</v>
      </c>
      <c r="E10" s="4">
        <f>COUNTIFS(Percentuais!$IO$3:$IO$49,$A10,Percentuais!$A$3:$A$49,$E$8)</f>
        <v>0</v>
      </c>
      <c r="F10" s="4">
        <f>COUNTIFS(Percentuais!$IO$3:$IO$49,$A10,Percentuais!$A$3:$A$49,$F$8)</f>
        <v>0</v>
      </c>
      <c r="G10" s="4">
        <f>COUNTIFS(Percentuais!$IO$3:$IO$49,$A10,Percentuais!$A$3:$A$49,$G$8)</f>
        <v>17</v>
      </c>
      <c r="H10" s="4">
        <f>COUNTIFS(Percentuais!$IO$3:$IO$49,$A10,Percentuais!$A$3:$A$49,$H$8)</f>
        <v>12</v>
      </c>
      <c r="I10" s="19"/>
    </row>
    <row r="11" spans="1:9" x14ac:dyDescent="0.2">
      <c r="A11" s="15" t="s">
        <v>5</v>
      </c>
      <c r="B11" s="45">
        <f>($G11+$F11+$E11)/$I$14</f>
        <v>8.6956521739130432E-2</v>
      </c>
      <c r="C11" s="45">
        <f>$H11/$I$14</f>
        <v>2.1739130434782608E-2</v>
      </c>
      <c r="D11" s="45">
        <f t="shared" si="0"/>
        <v>0.10869565217391304</v>
      </c>
      <c r="E11" s="4">
        <f>COUNTIFS(Percentuais!$IO$3:$IO$49,$A11,Percentuais!$A$3:$A$49,$E$8)</f>
        <v>0</v>
      </c>
      <c r="F11" s="4">
        <f>COUNTIFS(Percentuais!$IO$3:$IO$49,$A11,Percentuais!$A$3:$A$49,$F$8)</f>
        <v>0</v>
      </c>
      <c r="G11" s="4">
        <f>COUNTIFS(Percentuais!$IO$3:$IO$49,$A11,Percentuais!$A$3:$A$49,$G$8)</f>
        <v>4</v>
      </c>
      <c r="H11" s="4">
        <f>COUNTIFS(Percentuais!$IO$3:$IO$49,$A11,Percentuais!$A$3:$A$49,$H$8)</f>
        <v>1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COUNTIFS(Percentuais!$IO$3:$IO$49,$A12,Percentuais!$A$3:$A$49,$E$8)</f>
        <v>0</v>
      </c>
      <c r="F12" s="4">
        <f>COUNTIFS(Percentuais!$IO$3:$IO$49,$A12,Percentuais!$A$3:$A$49,$F$8)</f>
        <v>0</v>
      </c>
      <c r="G12" s="4">
        <f>COUNTIFS(Percentuais!$IO$3:$IO$49,$A12,Percentuais!$A$3:$A$49,$G$8)</f>
        <v>0</v>
      </c>
      <c r="H12" s="4">
        <f>COUNTIFS(Percentuais!$IO$3:$IO$49,$A12,Percentuais!$A$3:$A$49,$H$8)</f>
        <v>0</v>
      </c>
      <c r="I12" s="17"/>
    </row>
    <row r="13" spans="1:9" x14ac:dyDescent="0.2">
      <c r="A13" s="15" t="s">
        <v>10</v>
      </c>
      <c r="B13" s="45">
        <f>($G13+$F13+$E13)/$I$14</f>
        <v>2.1739130434782608E-2</v>
      </c>
      <c r="C13" s="45">
        <f>$H13/$I$14</f>
        <v>0</v>
      </c>
      <c r="D13" s="45">
        <f t="shared" si="0"/>
        <v>2.1739130434782608E-2</v>
      </c>
      <c r="E13" s="4">
        <f>COUNTIFS(Percentuais!$IO$3:$IO$49,$A13,Percentuais!$A$3:$A$49,$E$8)</f>
        <v>0</v>
      </c>
      <c r="F13" s="4">
        <f>COUNTIFS(Percentuais!$IO$3:$IO$49,$A13,Percentuais!$A$3:$A$49,$F$8)</f>
        <v>0</v>
      </c>
      <c r="G13" s="4">
        <f>COUNTIFS(Percentuais!$IO$3:$IO$49,$A13,Percentuais!$A$3:$A$49,$G$8)</f>
        <v>1</v>
      </c>
      <c r="H13" s="4">
        <f>COUNTIFS(Percentuais!$IO$3:$IO$49,$A13,Percentuais!$A$3:$A$49,$H$8)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29</v>
      </c>
      <c r="H14" s="29">
        <f>SUM(H9:H13)</f>
        <v>17</v>
      </c>
      <c r="I14" s="30">
        <f>SUM(E14:H14)</f>
        <v>46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6545-ED73-44C0-8A5E-38E4389C52E7}">
  <sheetPr codeName="Planilha54"/>
  <dimension ref="A1:I19"/>
  <sheetViews>
    <sheetView zoomScale="50" zoomScaleNormal="50" workbookViewId="0">
      <selection activeCell="AJ36" sqref="AJ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TEXT(Percentuais!IP1,"0")</f>
        <v>QUESTÃO247</v>
      </c>
    </row>
    <row r="2" spans="1:9" x14ac:dyDescent="0.2">
      <c r="A2" s="54" t="str">
        <f>HLOOKUP(A1,Percentuais!$D$1:$KT$2,2,FALSE)</f>
        <v>Agora, avalie o Sistema de Gestão Acadêmica (SIGA), considerando as seguintes proposições: [O sistema é fácil de usar, aprender e/ou operar]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0.13636363636363635</v>
      </c>
      <c r="C9" s="45">
        <f>$H9/$I$14</f>
        <v>0.11363636363636363</v>
      </c>
      <c r="D9" s="45">
        <f>B9+C9</f>
        <v>0.25</v>
      </c>
      <c r="E9" s="4">
        <f>COUNTIFS(Percentuais!$IP$3:$IP$49,$A9,Percentuais!$A$3:$A$49,$E$8)</f>
        <v>0</v>
      </c>
      <c r="F9" s="4">
        <f>COUNTIFS(Percentuais!$IP$3:$IP$49,$A9,Percentuais!$A$3:$A$49,$F$8)</f>
        <v>0</v>
      </c>
      <c r="G9" s="4">
        <f>COUNTIFS(Percentuais!$IP$3:$IP$49,$A9,Percentuais!$A$3:$A$49,$G$8)</f>
        <v>6</v>
      </c>
      <c r="H9" s="4">
        <f>COUNTIFS(Percentuais!$IP$3:$IP$49,$A9,Percentuais!$A$3:$A$49,$H$8)</f>
        <v>5</v>
      </c>
      <c r="I9" s="18"/>
    </row>
    <row r="10" spans="1:9" x14ac:dyDescent="0.2">
      <c r="A10" s="15" t="s">
        <v>9</v>
      </c>
      <c r="B10" s="45">
        <f>($G10+$F10+$E10)/$I$14</f>
        <v>0.34090909090909088</v>
      </c>
      <c r="C10" s="45">
        <f>$H10/$I$14</f>
        <v>0.22727272727272727</v>
      </c>
      <c r="D10" s="45">
        <f t="shared" ref="D10:D13" si="0">B10+C10</f>
        <v>0.56818181818181812</v>
      </c>
      <c r="E10" s="4">
        <f>COUNTIFS(Percentuais!$IP$3:$IP$49,$A10,Percentuais!$A$3:$A$49,$E$8)</f>
        <v>0</v>
      </c>
      <c r="F10" s="4">
        <f>COUNTIFS(Percentuais!$IP$3:$IP$49,$A10,Percentuais!$A$3:$A$49,$F$8)</f>
        <v>0</v>
      </c>
      <c r="G10" s="4">
        <f>COUNTIFS(Percentuais!$IP$3:$IP$49,$A10,Percentuais!$A$3:$A$49,$G$8)</f>
        <v>15</v>
      </c>
      <c r="H10" s="4">
        <f>COUNTIFS(Percentuais!$IP$3:$IP$49,$A10,Percentuais!$A$3:$A$49,$H$8)</f>
        <v>10</v>
      </c>
      <c r="I10" s="19"/>
    </row>
    <row r="11" spans="1:9" x14ac:dyDescent="0.2">
      <c r="A11" s="15" t="s">
        <v>5</v>
      </c>
      <c r="B11" s="45">
        <f>($G11+$F11+$E11)/$I$14</f>
        <v>0.15909090909090909</v>
      </c>
      <c r="C11" s="45">
        <f>$H11/$I$14</f>
        <v>2.2727272727272728E-2</v>
      </c>
      <c r="D11" s="45">
        <f t="shared" si="0"/>
        <v>0.18181818181818182</v>
      </c>
      <c r="E11" s="4">
        <f>COUNTIFS(Percentuais!$IP$3:$IP$49,$A11,Percentuais!$A$3:$A$49,$E$8)</f>
        <v>0</v>
      </c>
      <c r="F11" s="4">
        <f>COUNTIFS(Percentuais!$IP$3:$IP$49,$A11,Percentuais!$A$3:$A$49,$F$8)</f>
        <v>0</v>
      </c>
      <c r="G11" s="4">
        <f>COUNTIFS(Percentuais!$IP$3:$IP$49,$A11,Percentuais!$A$3:$A$49,$G$8)</f>
        <v>7</v>
      </c>
      <c r="H11" s="4">
        <f>COUNTIFS(Percentuais!$IP$3:$IP$49,$A11,Percentuais!$A$3:$A$49,$H$8)</f>
        <v>1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COUNTIFS(Percentuais!$IP$3:$IP$49,$A12,Percentuais!$A$3:$A$49,$E$8)</f>
        <v>0</v>
      </c>
      <c r="F12" s="4">
        <f>COUNTIFS(Percentuais!$IP$3:$IP$49,$A12,Percentuais!$A$3:$A$49,$F$8)</f>
        <v>0</v>
      </c>
      <c r="G12" s="4">
        <f>COUNTIFS(Percentuais!$IP$3:$IP$49,$A12,Percentuais!$A$3:$A$49,$G$8)</f>
        <v>0</v>
      </c>
      <c r="H12" s="4">
        <f>COUNTIFS(Percentuais!$IP$3:$IP$49,$A12,Percentuais!$A$3:$A$49,$H$8)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COUNTIFS(Percentuais!$IP$3:$IP$49,$A13,Percentuais!$A$3:$A$49,$E$8)</f>
        <v>0</v>
      </c>
      <c r="F13" s="4">
        <f>COUNTIFS(Percentuais!$IP$3:$IP$49,$A13,Percentuais!$A$3:$A$49,$F$8)</f>
        <v>0</v>
      </c>
      <c r="G13" s="4">
        <f>COUNTIFS(Percentuais!$IP$3:$IP$49,$A13,Percentuais!$A$3:$A$49,$G$8)</f>
        <v>0</v>
      </c>
      <c r="H13" s="4">
        <f>COUNTIFS(Percentuais!$IP$3:$IP$49,$A13,Percentuais!$A$3:$A$49,$H$8)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28</v>
      </c>
      <c r="H14" s="29">
        <f>SUM(H9:H13)</f>
        <v>16</v>
      </c>
      <c r="I14" s="30">
        <f>SUM(E14:H14)</f>
        <v>44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A8658-D80D-46F1-ABD4-6FD964AD32CF}">
  <sheetPr codeName="Planilha55"/>
  <dimension ref="A1:I19"/>
  <sheetViews>
    <sheetView view="pageBreakPreview" zoomScale="50" zoomScaleNormal="90" zoomScaleSheetLayoutView="50" workbookViewId="0">
      <selection activeCell="E32" sqref="E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TEXT(Percentuais!IQ1,"0")</f>
        <v>QUESTÃO248</v>
      </c>
    </row>
    <row r="2" spans="1:9" x14ac:dyDescent="0.2">
      <c r="A2" s="54" t="str">
        <f>HLOOKUP(A1,Percentuais!$D$1:$KT$2,2,FALSE)</f>
        <v>Agora, avalie o Sistema de Gestão Acadêmica (SIGA), considerando as seguintes proposições: [O sistema está disponível quando eu preciso]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0.15909090909090909</v>
      </c>
      <c r="C9" s="45">
        <f>$H9/$I$14</f>
        <v>0.11363636363636363</v>
      </c>
      <c r="D9" s="45">
        <f>B9+C9</f>
        <v>0.27272727272727271</v>
      </c>
      <c r="E9" s="4">
        <f>COUNTIFS(Percentuais!$IQ$3:$IQ$49,$A9,Percentuais!$A$3:$A$49,$E$8)</f>
        <v>0</v>
      </c>
      <c r="F9" s="4">
        <f>COUNTIFS(Percentuais!$IQ$3:$IQ$49,$A9,Percentuais!$A$3:$A$49,$F$8)</f>
        <v>0</v>
      </c>
      <c r="G9" s="4">
        <f>COUNTIFS(Percentuais!$IQ$3:$IQ$49,$A9,Percentuais!$A$3:$A$49,$G$8)</f>
        <v>7</v>
      </c>
      <c r="H9" s="4">
        <f>COUNTIFS(Percentuais!$IQ$3:$IQ$49,$A9,Percentuais!$A$3:$A$49,$H$8)</f>
        <v>5</v>
      </c>
      <c r="I9" s="18"/>
    </row>
    <row r="10" spans="1:9" x14ac:dyDescent="0.2">
      <c r="A10" s="15" t="s">
        <v>9</v>
      </c>
      <c r="B10" s="45">
        <f>($G10+$F10+$E10)/$I$14</f>
        <v>0.31818181818181818</v>
      </c>
      <c r="C10" s="45">
        <f>$H10/$I$14</f>
        <v>0.20454545454545456</v>
      </c>
      <c r="D10" s="45">
        <f t="shared" ref="D10:D13" si="0">B10+C10</f>
        <v>0.52272727272727271</v>
      </c>
      <c r="E10" s="4">
        <f>COUNTIFS(Percentuais!$IQ$3:$IQ$49,$A10,Percentuais!$A$3:$A$49,$E$8)</f>
        <v>0</v>
      </c>
      <c r="F10" s="4">
        <f>COUNTIFS(Percentuais!$IQ$3:$IQ$49,$A10,Percentuais!$A$3:$A$49,$F$8)</f>
        <v>0</v>
      </c>
      <c r="G10" s="4">
        <f>COUNTIFS(Percentuais!$IQ$3:$IQ$49,$A10,Percentuais!$A$3:$A$49,$G$8)</f>
        <v>14</v>
      </c>
      <c r="H10" s="4">
        <f>COUNTIFS(Percentuais!$IQ$3:$IQ$49,$A10,Percentuais!$A$3:$A$49,$H$8)</f>
        <v>9</v>
      </c>
      <c r="I10" s="19"/>
    </row>
    <row r="11" spans="1:9" x14ac:dyDescent="0.2">
      <c r="A11" s="15" t="s">
        <v>5</v>
      </c>
      <c r="B11" s="45">
        <f>($G11+$F11+$E11)/$I$14</f>
        <v>0.13636363636363635</v>
      </c>
      <c r="C11" s="45">
        <f>$H11/$I$14</f>
        <v>4.5454545454545456E-2</v>
      </c>
      <c r="D11" s="45">
        <f t="shared" si="0"/>
        <v>0.18181818181818182</v>
      </c>
      <c r="E11" s="4">
        <f>COUNTIFS(Percentuais!$IQ$3:$IQ$49,$A11,Percentuais!$A$3:$A$49,$E$8)</f>
        <v>0</v>
      </c>
      <c r="F11" s="4">
        <f>COUNTIFS(Percentuais!$IQ$3:$IQ$49,$A11,Percentuais!$A$3:$A$49,$F$8)</f>
        <v>0</v>
      </c>
      <c r="G11" s="4">
        <f>COUNTIFS(Percentuais!$IQ$3:$IQ$49,$A11,Percentuais!$A$3:$A$49,$G$8)</f>
        <v>6</v>
      </c>
      <c r="H11" s="4">
        <f>COUNTIFS(Percentuais!$IQ$3:$IQ$49,$A11,Percentuais!$A$3:$A$49,$H$8)</f>
        <v>2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COUNTIFS(Percentuais!$IQ$3:$IQ$49,$A12,Percentuais!$A$3:$A$49,$E$8)</f>
        <v>0</v>
      </c>
      <c r="F12" s="4">
        <f>COUNTIFS(Percentuais!$IQ$3:$IQ$49,$A12,Percentuais!$A$3:$A$49,$F$8)</f>
        <v>0</v>
      </c>
      <c r="G12" s="4">
        <f>COUNTIFS(Percentuais!$IQ$3:$IQ$49,$A12,Percentuais!$A$3:$A$49,$G$8)</f>
        <v>0</v>
      </c>
      <c r="H12" s="4">
        <f>COUNTIFS(Percentuais!$IQ$3:$IQ$49,$A12,Percentuais!$A$3:$A$49,$H$8)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2.2727272727272728E-2</v>
      </c>
      <c r="D13" s="45">
        <f t="shared" si="0"/>
        <v>2.2727272727272728E-2</v>
      </c>
      <c r="E13" s="4">
        <f>COUNTIFS(Percentuais!$IQ$3:$IQ$49,$A13,Percentuais!$A$3:$A$49,$E$8)</f>
        <v>0</v>
      </c>
      <c r="F13" s="4">
        <f>COUNTIFS(Percentuais!$IQ$3:$IQ$49,$A13,Percentuais!$A$3:$A$49,$F$8)</f>
        <v>0</v>
      </c>
      <c r="G13" s="4">
        <f>COUNTIFS(Percentuais!$IQ$3:$IQ$49,$A13,Percentuais!$A$3:$A$49,$G$8)</f>
        <v>0</v>
      </c>
      <c r="H13" s="4">
        <f>COUNTIFS(Percentuais!$IQ$3:$IQ$49,$A13,Percentuais!$A$3:$A$49,$H$8)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27</v>
      </c>
      <c r="H14" s="29">
        <f>SUM(H9:H13)</f>
        <v>17</v>
      </c>
      <c r="I14" s="30">
        <f>SUM(E14:H14)</f>
        <v>44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E60CF-E1A0-46F4-B34F-1B871107B7B7}">
  <sheetPr codeName="Planilha56"/>
  <dimension ref="A1:I19"/>
  <sheetViews>
    <sheetView view="pageBreakPreview" zoomScale="50" zoomScaleNormal="90" zoomScaleSheetLayoutView="50" workbookViewId="0">
      <selection activeCell="AK6" sqref="AK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TEXT(Percentuais!IR1,"0")</f>
        <v>QUESTÃO249</v>
      </c>
    </row>
    <row r="2" spans="1:9" x14ac:dyDescent="0.2">
      <c r="A2" s="54" t="str">
        <f>HLOOKUP(A1,Percentuais!$D$1:$KT$2,2,FALSE)</f>
        <v>Agora, avalie o Sistema de Gestão Acadêmica (SIGA), considerando as seguintes proposições: [Sinto-me seguro/a ao utilizar o sistema]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9.7560975609756101E-2</v>
      </c>
      <c r="C9" s="45">
        <f>$H9/$I$14</f>
        <v>9.7560975609756101E-2</v>
      </c>
      <c r="D9" s="45">
        <f>B9+C9</f>
        <v>0.1951219512195122</v>
      </c>
      <c r="E9" s="4">
        <f>COUNTIFS(Percentuais!$IR$3:$IR$49,$A9,Percentuais!$A$3:$A$49,$E$8)</f>
        <v>0</v>
      </c>
      <c r="F9" s="4">
        <f>COUNTIFS(Percentuais!$IR$3:$IR$49,$A9,Percentuais!$A$3:$A$49,$F$8)</f>
        <v>0</v>
      </c>
      <c r="G9" s="4">
        <f>COUNTIFS(Percentuais!$IR$3:$IR$49,$A9,Percentuais!$A$3:$A$49,$G$8)</f>
        <v>4</v>
      </c>
      <c r="H9" s="4">
        <f>COUNTIFS(Percentuais!$IR$3:$IR$49,$A9,Percentuais!$A$3:$A$49,$H$8)</f>
        <v>4</v>
      </c>
      <c r="I9" s="18"/>
    </row>
    <row r="10" spans="1:9" x14ac:dyDescent="0.2">
      <c r="A10" s="15" t="s">
        <v>9</v>
      </c>
      <c r="B10" s="45">
        <f>($G10+$F10+$E10)/$I$14</f>
        <v>0.29268292682926828</v>
      </c>
      <c r="C10" s="45">
        <f>$H10/$I$14</f>
        <v>0.1951219512195122</v>
      </c>
      <c r="D10" s="45">
        <f t="shared" ref="D10:D13" si="0">B10+C10</f>
        <v>0.48780487804878048</v>
      </c>
      <c r="E10" s="4">
        <f>COUNTIFS(Percentuais!$IR$3:$IR$49,$A10,Percentuais!$A$3:$A$49,$E$8)</f>
        <v>0</v>
      </c>
      <c r="F10" s="4">
        <f>COUNTIFS(Percentuais!$IR$3:$IR$49,$A10,Percentuais!$A$3:$A$49,$F$8)</f>
        <v>0</v>
      </c>
      <c r="G10" s="4">
        <f>COUNTIFS(Percentuais!$IR$3:$IR$49,$A10,Percentuais!$A$3:$A$49,$G$8)</f>
        <v>12</v>
      </c>
      <c r="H10" s="4">
        <f>COUNTIFS(Percentuais!$IR$3:$IR$49,$A10,Percentuais!$A$3:$A$49,$H$8)</f>
        <v>8</v>
      </c>
      <c r="I10" s="19"/>
    </row>
    <row r="11" spans="1:9" x14ac:dyDescent="0.2">
      <c r="A11" s="15" t="s">
        <v>5</v>
      </c>
      <c r="B11" s="45">
        <f>($G11+$F11+$E11)/$I$14</f>
        <v>0.24390243902439024</v>
      </c>
      <c r="C11" s="45">
        <f>$H11/$I$14</f>
        <v>7.3170731707317069E-2</v>
      </c>
      <c r="D11" s="45">
        <f t="shared" si="0"/>
        <v>0.31707317073170732</v>
      </c>
      <c r="E11" s="4">
        <f>COUNTIFS(Percentuais!$IR$3:$IR$49,$A11,Percentuais!$A$3:$A$49,$E$8)</f>
        <v>0</v>
      </c>
      <c r="F11" s="4">
        <f>COUNTIFS(Percentuais!$IR$3:$IR$49,$A11,Percentuais!$A$3:$A$49,$F$8)</f>
        <v>0</v>
      </c>
      <c r="G11" s="4">
        <f>COUNTIFS(Percentuais!$IR$3:$IR$49,$A11,Percentuais!$A$3:$A$49,$G$8)</f>
        <v>10</v>
      </c>
      <c r="H11" s="4">
        <f>COUNTIFS(Percentuais!$IR$3:$IR$49,$A11,Percentuais!$A$3:$A$49,$H$8)</f>
        <v>3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COUNTIFS(Percentuais!$IR$3:$IR$49,$A12,Percentuais!$A$3:$A$49,$E$8)</f>
        <v>0</v>
      </c>
      <c r="F12" s="4">
        <f>COUNTIFS(Percentuais!$IR$3:$IR$49,$A12,Percentuais!$A$3:$A$49,$F$8)</f>
        <v>0</v>
      </c>
      <c r="G12" s="4">
        <f>COUNTIFS(Percentuais!$IR$3:$IR$49,$A12,Percentuais!$A$3:$A$49,$G$8)</f>
        <v>0</v>
      </c>
      <c r="H12" s="4">
        <f>COUNTIFS(Percentuais!$IR$3:$IR$49,$A12,Percentuais!$A$3:$A$49,$H$8)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COUNTIFS(Percentuais!$IR$3:$IR$49,$A13,Percentuais!$A$3:$A$49,$E$8)</f>
        <v>0</v>
      </c>
      <c r="F13" s="4">
        <f>COUNTIFS(Percentuais!$IR$3:$IR$49,$A13,Percentuais!$A$3:$A$49,$F$8)</f>
        <v>0</v>
      </c>
      <c r="G13" s="4">
        <f>COUNTIFS(Percentuais!$IR$3:$IR$49,$A13,Percentuais!$A$3:$A$49,$G$8)</f>
        <v>0</v>
      </c>
      <c r="H13" s="4">
        <f>COUNTIFS(Percentuais!$IR$3:$IR$49,$A13,Percentuais!$A$3:$A$49,$H$8)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26</v>
      </c>
      <c r="H14" s="29">
        <f>SUM(H9:H13)</f>
        <v>15</v>
      </c>
      <c r="I14" s="30">
        <f>SUM(E14:H14)</f>
        <v>41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B9EA8-20CD-48AD-80EB-94E76FF86180}">
  <sheetPr codeName="Planilha57"/>
  <dimension ref="A1:I19"/>
  <sheetViews>
    <sheetView zoomScale="50" zoomScaleNormal="50" zoomScaleSheetLayoutView="100" workbookViewId="0">
      <selection activeCell="AK33" sqref="AK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TEXT(Percentuais!IS1,"0")</f>
        <v>QUESTÃO250</v>
      </c>
    </row>
    <row r="2" spans="1:9" x14ac:dyDescent="0.2">
      <c r="A2" s="54" t="str">
        <f>HLOOKUP(A1,Percentuais!$D$1:$KT$2,2,FALSE)</f>
        <v>Agora, avalie o Sistema de Gestão Acadêmica (SIGA), considerando as seguintes proposições: [O sistema oferece celeridade administrativa]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0.13953488372093023</v>
      </c>
      <c r="C9" s="45">
        <f>$H9/$I$14</f>
        <v>0.11627906976744186</v>
      </c>
      <c r="D9" s="45">
        <f>B9+C9</f>
        <v>0.2558139534883721</v>
      </c>
      <c r="E9" s="4">
        <f>COUNTIFS(Percentuais!$IS$3:$IS$49,$A9,Percentuais!$A$3:$A$49,$E$8)</f>
        <v>0</v>
      </c>
      <c r="F9" s="4">
        <f>COUNTIFS(Percentuais!$IS$3:$IS$49,$A9,Percentuais!$A$3:$A$49,$F$8)</f>
        <v>0</v>
      </c>
      <c r="G9" s="4">
        <f>COUNTIFS(Percentuais!$IS$3:$IS$49,$A9,Percentuais!$A$3:$A$49,$G$8)</f>
        <v>6</v>
      </c>
      <c r="H9" s="4">
        <f>COUNTIFS(Percentuais!$IS$3:$IS$49,$A9,Percentuais!$A$3:$A$49,$H$8)</f>
        <v>5</v>
      </c>
      <c r="I9" s="18"/>
    </row>
    <row r="10" spans="1:9" x14ac:dyDescent="0.2">
      <c r="A10" s="15" t="s">
        <v>9</v>
      </c>
      <c r="B10" s="45">
        <f>($G10+$F10+$E10)/$I$14</f>
        <v>0.39534883720930231</v>
      </c>
      <c r="C10" s="45">
        <f>$H10/$I$14</f>
        <v>0.13953488372093023</v>
      </c>
      <c r="D10" s="45">
        <f t="shared" ref="D10:D13" si="0">B10+C10</f>
        <v>0.53488372093023251</v>
      </c>
      <c r="E10" s="4">
        <f>COUNTIFS(Percentuais!$IS$3:$IS$49,$A10,Percentuais!$A$3:$A$49,$E$8)</f>
        <v>0</v>
      </c>
      <c r="F10" s="4">
        <f>COUNTIFS(Percentuais!$IS$3:$IS$49,$A10,Percentuais!$A$3:$A$49,$F$8)</f>
        <v>0</v>
      </c>
      <c r="G10" s="4">
        <f>COUNTIFS(Percentuais!$IS$3:$IS$49,$A10,Percentuais!$A$3:$A$49,$G$8)</f>
        <v>17</v>
      </c>
      <c r="H10" s="4">
        <f>COUNTIFS(Percentuais!$IS$3:$IS$49,$A10,Percentuais!$A$3:$A$49,$H$8)</f>
        <v>6</v>
      </c>
      <c r="I10" s="19"/>
    </row>
    <row r="11" spans="1:9" x14ac:dyDescent="0.2">
      <c r="A11" s="15" t="s">
        <v>5</v>
      </c>
      <c r="B11" s="45">
        <f>($G11+$F11+$E11)/$I$14</f>
        <v>6.9767441860465115E-2</v>
      </c>
      <c r="C11" s="45">
        <f>$H11/$I$14</f>
        <v>0.13953488372093023</v>
      </c>
      <c r="D11" s="45">
        <f t="shared" si="0"/>
        <v>0.20930232558139533</v>
      </c>
      <c r="E11" s="4">
        <f>COUNTIFS(Percentuais!$IS$3:$IS$49,$A11,Percentuais!$A$3:$A$49,$E$8)</f>
        <v>0</v>
      </c>
      <c r="F11" s="4">
        <f>COUNTIFS(Percentuais!$IS$3:$IS$49,$A11,Percentuais!$A$3:$A$49,$F$8)</f>
        <v>0</v>
      </c>
      <c r="G11" s="4">
        <f>COUNTIFS(Percentuais!$IS$3:$IS$49,$A11,Percentuais!$A$3:$A$49,$G$8)</f>
        <v>3</v>
      </c>
      <c r="H11" s="4">
        <f>COUNTIFS(Percentuais!$IS$3:$IS$49,$A11,Percentuais!$A$3:$A$49,$H$8)</f>
        <v>6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COUNTIFS(Percentuais!$IS$3:$IS$49,$A12,Percentuais!$A$3:$A$49,$E$8)</f>
        <v>0</v>
      </c>
      <c r="F12" s="4">
        <f>COUNTIFS(Percentuais!$IS$3:$IS$49,$A12,Percentuais!$A$3:$A$49,$F$8)</f>
        <v>0</v>
      </c>
      <c r="G12" s="4">
        <f>COUNTIFS(Percentuais!$IS$3:$IS$49,$A12,Percentuais!$A$3:$A$49,$G$8)</f>
        <v>0</v>
      </c>
      <c r="H12" s="4">
        <f>COUNTIFS(Percentuais!$IS$3:$IS$49,$A12,Percentuais!$A$3:$A$49,$H$8)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COUNTIFS(Percentuais!$IS$3:$IS$49,$A13,Percentuais!$A$3:$A$49,$E$8)</f>
        <v>0</v>
      </c>
      <c r="F13" s="4">
        <f>COUNTIFS(Percentuais!$IS$3:$IS$49,$A13,Percentuais!$A$3:$A$49,$F$8)</f>
        <v>0</v>
      </c>
      <c r="G13" s="4">
        <f>COUNTIFS(Percentuais!$IS$3:$IS$49,$A13,Percentuais!$A$3:$A$49,$G$8)</f>
        <v>0</v>
      </c>
      <c r="H13" s="4">
        <f>COUNTIFS(Percentuais!$IS$3:$IS$49,$A13,Percentuais!$A$3:$A$49,$H$8)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26</v>
      </c>
      <c r="H14" s="29">
        <f>SUM(H9:H13)</f>
        <v>17</v>
      </c>
      <c r="I14" s="30">
        <f>SUM(E14:H14)</f>
        <v>43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D395C-3AF2-4088-B402-BC31005071F8}">
  <sheetPr codeName="Planilha58"/>
  <dimension ref="A1:I19"/>
  <sheetViews>
    <sheetView zoomScale="50" zoomScaleNormal="50" zoomScaleSheetLayoutView="100" workbookViewId="0">
      <selection activeCell="AK34" sqref="AK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TEXT(Percentuais!IT1,"0")</f>
        <v>QUESTÃO251</v>
      </c>
    </row>
    <row r="2" spans="1:9" x14ac:dyDescent="0.2">
      <c r="A2" s="54" t="str">
        <f>HLOOKUP(A1,Percentuais!$D$1:$KT$2,2,FALSE)</f>
        <v>Agora, avalie o Sistema de Gestão Acadêmica (SIGA), considerando as seguintes proposições: [O sistema contribui para a melhoria da produtividade nas minhas funções da universidade]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0.14285714285714285</v>
      </c>
      <c r="C9" s="45">
        <f>$H9/$I$14</f>
        <v>0.11904761904761904</v>
      </c>
      <c r="D9" s="45">
        <f>B9+C9</f>
        <v>0.26190476190476186</v>
      </c>
      <c r="E9" s="4">
        <f>COUNTIFS(Percentuais!$IT$3:$IT$49,$A9,Percentuais!$A$3:$A$49,$E$8)</f>
        <v>0</v>
      </c>
      <c r="F9" s="4">
        <f>COUNTIFS(Percentuais!$IT$3:$IT$49,$A9,Percentuais!$A$3:$A$49,$F$8)</f>
        <v>0</v>
      </c>
      <c r="G9" s="4">
        <f>COUNTIFS(Percentuais!$IT$3:$IT$49,$A9,Percentuais!$A$3:$A$49,$G$8)</f>
        <v>6</v>
      </c>
      <c r="H9" s="4">
        <f>COUNTIFS(Percentuais!$IT$3:$IT$49,$A9,Percentuais!$A$3:$A$49,$H$8)</f>
        <v>5</v>
      </c>
      <c r="I9" s="18"/>
    </row>
    <row r="10" spans="1:9" x14ac:dyDescent="0.2">
      <c r="A10" s="15" t="s">
        <v>9</v>
      </c>
      <c r="B10" s="45">
        <f>($G10+$F10+$E10)/$I$14</f>
        <v>0.35714285714285715</v>
      </c>
      <c r="C10" s="45">
        <f>$H10/$I$14</f>
        <v>0.19047619047619047</v>
      </c>
      <c r="D10" s="45">
        <f t="shared" ref="D10:D13" si="0">B10+C10</f>
        <v>0.54761904761904767</v>
      </c>
      <c r="E10" s="4">
        <f>COUNTIFS(Percentuais!$IT$3:$IT$49,$A10,Percentuais!$A$3:$A$49,$E$8)</f>
        <v>0</v>
      </c>
      <c r="F10" s="4">
        <f>COUNTIFS(Percentuais!$IT$3:$IT$49,$A10,Percentuais!$A$3:$A$49,$F$8)</f>
        <v>0</v>
      </c>
      <c r="G10" s="4">
        <f>COUNTIFS(Percentuais!$IT$3:$IT$49,$A10,Percentuais!$A$3:$A$49,$G$8)</f>
        <v>15</v>
      </c>
      <c r="H10" s="4">
        <f>COUNTIFS(Percentuais!$IT$3:$IT$49,$A10,Percentuais!$A$3:$A$49,$H$8)</f>
        <v>8</v>
      </c>
      <c r="I10" s="19"/>
    </row>
    <row r="11" spans="1:9" x14ac:dyDescent="0.2">
      <c r="A11" s="15" t="s">
        <v>5</v>
      </c>
      <c r="B11" s="45">
        <f>($G11+$F11+$E11)/$I$14</f>
        <v>0.14285714285714285</v>
      </c>
      <c r="C11" s="45">
        <f>$H11/$I$14</f>
        <v>4.7619047619047616E-2</v>
      </c>
      <c r="D11" s="45">
        <f t="shared" si="0"/>
        <v>0.19047619047619047</v>
      </c>
      <c r="E11" s="4">
        <f>COUNTIFS(Percentuais!$IT$3:$IT$49,$A11,Percentuais!$A$3:$A$49,$E$8)</f>
        <v>0</v>
      </c>
      <c r="F11" s="4">
        <f>COUNTIFS(Percentuais!$IT$3:$IT$49,$A11,Percentuais!$A$3:$A$49,$F$8)</f>
        <v>0</v>
      </c>
      <c r="G11" s="4">
        <f>COUNTIFS(Percentuais!$IT$3:$IT$49,$A11,Percentuais!$A$3:$A$49,$G$8)</f>
        <v>6</v>
      </c>
      <c r="H11" s="4">
        <f>COUNTIFS(Percentuais!$IT$3:$IT$49,$A11,Percentuais!$A$3:$A$49,$H$8)</f>
        <v>2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COUNTIFS(Percentuais!$IT$3:$IT$49,$A12,Percentuais!$A$3:$A$49,$E$8)</f>
        <v>0</v>
      </c>
      <c r="F12" s="4">
        <f>COUNTIFS(Percentuais!$IT$3:$IT$49,$A12,Percentuais!$A$3:$A$49,$F$8)</f>
        <v>0</v>
      </c>
      <c r="G12" s="4">
        <f>COUNTIFS(Percentuais!$IT$3:$IT$49,$A12,Percentuais!$A$3:$A$49,$G$8)</f>
        <v>0</v>
      </c>
      <c r="H12" s="4">
        <f>COUNTIFS(Percentuais!$IT$3:$IT$49,$A12,Percentuais!$A$3:$A$49,$H$8)</f>
        <v>0</v>
      </c>
      <c r="I12" s="17"/>
    </row>
    <row r="13" spans="1:9" x14ac:dyDescent="0.2">
      <c r="A13" s="15" t="s">
        <v>10</v>
      </c>
      <c r="B13" s="45">
        <f>($G13+$F13+$E13)/$I$14</f>
        <v>0</v>
      </c>
      <c r="C13" s="45">
        <f>$H13/$I$14</f>
        <v>0</v>
      </c>
      <c r="D13" s="45">
        <f t="shared" si="0"/>
        <v>0</v>
      </c>
      <c r="E13" s="4">
        <f>COUNTIFS(Percentuais!$IT$3:$IT$49,$A13,Percentuais!$A$3:$A$49,$E$8)</f>
        <v>0</v>
      </c>
      <c r="F13" s="4">
        <f>COUNTIFS(Percentuais!$IT$3:$IT$49,$A13,Percentuais!$A$3:$A$49,$F$8)</f>
        <v>0</v>
      </c>
      <c r="G13" s="4">
        <f>COUNTIFS(Percentuais!$IT$3:$IT$49,$A13,Percentuais!$A$3:$A$49,$G$8)</f>
        <v>0</v>
      </c>
      <c r="H13" s="4">
        <f>COUNTIFS(Percentuais!$IT$3:$IT$49,$A13,Percentuais!$A$3:$A$49,$H$8)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27</v>
      </c>
      <c r="H14" s="29">
        <f>SUM(H9:H13)</f>
        <v>15</v>
      </c>
      <c r="I14" s="30">
        <f>SUM(E14:H14)</f>
        <v>42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49BB-DD48-45DE-8F43-701167198C42}">
  <sheetPr codeName="Planilha59"/>
  <dimension ref="A1:I19"/>
  <sheetViews>
    <sheetView zoomScale="40" zoomScaleNormal="40" zoomScaleSheetLayoutView="100" workbookViewId="0">
      <selection activeCell="AR34" sqref="AR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TEXT(Percentuais!IU1,"0")</f>
        <v>QUESTÃO252</v>
      </c>
    </row>
    <row r="2" spans="1:9" x14ac:dyDescent="0.2">
      <c r="A2" s="54" t="str">
        <f>HLOOKUP(A1,Percentuais!$D$1:$KT$2,2,FALSE)</f>
        <v>Agora, avalie o Sistema de Gestão Acadêmica (SIGA), considerando as seguintes proposições: [O sistema está devidamente integrado/conversando com outros sistemas da universidade]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4.6511627906976744E-2</v>
      </c>
      <c r="C9" s="45">
        <f>$H9/$I$14</f>
        <v>6.9767441860465115E-2</v>
      </c>
      <c r="D9" s="45">
        <f>B9+C9</f>
        <v>0.11627906976744186</v>
      </c>
      <c r="E9" s="4">
        <f>COUNTIFS(Percentuais!$IU$3:$IU$49,$A9,Percentuais!$A$3:$A$49,$E$8)</f>
        <v>0</v>
      </c>
      <c r="F9" s="4">
        <f>COUNTIFS(Percentuais!$IU$3:$IU$49,$A9,Percentuais!$A$3:$A$49,$F$8)</f>
        <v>0</v>
      </c>
      <c r="G9" s="4">
        <f>COUNTIFS(Percentuais!$IU$3:$IU$49,$A9,Percentuais!$A$3:$A$49,$G$8)</f>
        <v>2</v>
      </c>
      <c r="H9" s="4">
        <f>COUNTIFS(Percentuais!$IU$3:$IU$49,$A9,Percentuais!$A$3:$A$49,$H$8)</f>
        <v>3</v>
      </c>
      <c r="I9" s="18"/>
    </row>
    <row r="10" spans="1:9" x14ac:dyDescent="0.2">
      <c r="A10" s="15" t="s">
        <v>9</v>
      </c>
      <c r="B10" s="45">
        <f>($G10+$F10+$E10)/$I$14</f>
        <v>0.30232558139534882</v>
      </c>
      <c r="C10" s="45">
        <f>$H10/$I$14</f>
        <v>0.20930232558139536</v>
      </c>
      <c r="D10" s="45">
        <f t="shared" ref="D10:D13" si="0">B10+C10</f>
        <v>0.51162790697674421</v>
      </c>
      <c r="E10" s="4">
        <f>COUNTIFS(Percentuais!$IU$3:$IU$49,$A10,Percentuais!$A$3:$A$49,$E$8)</f>
        <v>0</v>
      </c>
      <c r="F10" s="4">
        <f>COUNTIFS(Percentuais!$IU$3:$IU$49,$A10,Percentuais!$A$3:$A$49,$F$8)</f>
        <v>0</v>
      </c>
      <c r="G10" s="4">
        <f>COUNTIFS(Percentuais!$IU$3:$IU$49,$A10,Percentuais!$A$3:$A$49,$G$8)</f>
        <v>13</v>
      </c>
      <c r="H10" s="4">
        <f>COUNTIFS(Percentuais!$IU$3:$IU$49,$A10,Percentuais!$A$3:$A$49,$H$8)</f>
        <v>9</v>
      </c>
      <c r="I10" s="19"/>
    </row>
    <row r="11" spans="1:9" x14ac:dyDescent="0.2">
      <c r="A11" s="15" t="s">
        <v>5</v>
      </c>
      <c r="B11" s="45">
        <f>($G11+$F11+$E11)/$I$14</f>
        <v>0.18604651162790697</v>
      </c>
      <c r="C11" s="45">
        <f>$H11/$I$14</f>
        <v>6.9767441860465115E-2</v>
      </c>
      <c r="D11" s="45">
        <f t="shared" si="0"/>
        <v>0.2558139534883721</v>
      </c>
      <c r="E11" s="4">
        <f>COUNTIFS(Percentuais!$IU$3:$IU$49,$A11,Percentuais!$A$3:$A$49,$E$8)</f>
        <v>0</v>
      </c>
      <c r="F11" s="4">
        <f>COUNTIFS(Percentuais!$IU$3:$IU$49,$A11,Percentuais!$A$3:$A$49,$F$8)</f>
        <v>0</v>
      </c>
      <c r="G11" s="4">
        <f>COUNTIFS(Percentuais!$IU$3:$IU$49,$A11,Percentuais!$A$3:$A$49,$G$8)</f>
        <v>8</v>
      </c>
      <c r="H11" s="4">
        <f>COUNTIFS(Percentuais!$IU$3:$IU$49,$A11,Percentuais!$A$3:$A$49,$H$8)</f>
        <v>3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COUNTIFS(Percentuais!$IU$3:$IU$49,$A12,Percentuais!$A$3:$A$49,$E$8)</f>
        <v>0</v>
      </c>
      <c r="F12" s="4">
        <f>COUNTIFS(Percentuais!$IU$3:$IU$49,$A12,Percentuais!$A$3:$A$49,$F$8)</f>
        <v>0</v>
      </c>
      <c r="G12" s="4">
        <f>COUNTIFS(Percentuais!$IU$3:$IU$49,$A12,Percentuais!$A$3:$A$49,$G$8)</f>
        <v>0</v>
      </c>
      <c r="H12" s="4">
        <f>COUNTIFS(Percentuais!$IU$3:$IU$49,$A12,Percentuais!$A$3:$A$49,$H$8)</f>
        <v>0</v>
      </c>
      <c r="I12" s="17"/>
    </row>
    <row r="13" spans="1:9" x14ac:dyDescent="0.2">
      <c r="A13" s="15" t="s">
        <v>10</v>
      </c>
      <c r="B13" s="45">
        <f>($G13+$F13+$E13)/$I$14</f>
        <v>9.3023255813953487E-2</v>
      </c>
      <c r="C13" s="45">
        <f>$H13/$I$14</f>
        <v>2.3255813953488372E-2</v>
      </c>
      <c r="D13" s="45">
        <f t="shared" si="0"/>
        <v>0.11627906976744186</v>
      </c>
      <c r="E13" s="4">
        <f>COUNTIFS(Percentuais!$IU$3:$IU$49,$A13,Percentuais!$A$3:$A$49,$E$8)</f>
        <v>0</v>
      </c>
      <c r="F13" s="4">
        <f>COUNTIFS(Percentuais!$IU$3:$IU$49,$A13,Percentuais!$A$3:$A$49,$F$8)</f>
        <v>0</v>
      </c>
      <c r="G13" s="4">
        <f>COUNTIFS(Percentuais!$IU$3:$IU$49,$A13,Percentuais!$A$3:$A$49,$G$8)</f>
        <v>4</v>
      </c>
      <c r="H13" s="4">
        <f>COUNTIFS(Percentuais!$IU$3:$IU$49,$A13,Percentuais!$A$3:$A$49,$H$8)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27</v>
      </c>
      <c r="H14" s="29">
        <f>SUM(H9:H13)</f>
        <v>16</v>
      </c>
      <c r="I14" s="30">
        <f>SUM(E14:H14)</f>
        <v>43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5AFA9-07FE-49F6-A7E0-161BC87273DE}">
  <sheetPr codeName="Planilha60"/>
  <dimension ref="A1:I19"/>
  <sheetViews>
    <sheetView zoomScale="30" zoomScaleNormal="30" zoomScaleSheetLayoutView="100" workbookViewId="0">
      <selection activeCell="AJ37" sqref="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TEXT(Percentuais!IV1,"0")</f>
        <v>QUESTÃO253</v>
      </c>
    </row>
    <row r="2" spans="1:9" x14ac:dyDescent="0.2">
      <c r="A2" s="54" t="str">
        <f>HLOOKUP(A1,Percentuais!$D$1:$KT$2,2,FALSE)</f>
        <v>Agora, avalie o Sistema de Gestão Acadêmica (SIGA), considerando as seguintes proposições: [O sistema é abrangente o suficiente nas diferentes unidades da universidade (tamanho)]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8.8888888888888892E-2</v>
      </c>
      <c r="C9" s="45">
        <f>$H9/$I$14</f>
        <v>8.8888888888888892E-2</v>
      </c>
      <c r="D9" s="45">
        <f>B9+C9</f>
        <v>0.17777777777777778</v>
      </c>
      <c r="E9" s="4">
        <f>COUNTIFS(Percentuais!$IV$3:$IV$49,$A9,Percentuais!$A$3:$A$49,$E$8)</f>
        <v>0</v>
      </c>
      <c r="F9" s="4">
        <f>COUNTIFS(Percentuais!$IV$3:$IV$49,$A9,Percentuais!$A$3:$A$49,$F$8)</f>
        <v>0</v>
      </c>
      <c r="G9" s="4">
        <f>COUNTIFS(Percentuais!$IV$3:$IV$49,$A9,Percentuais!$A$3:$A$49,$G$8)</f>
        <v>4</v>
      </c>
      <c r="H9" s="4">
        <f>COUNTIFS(Percentuais!$IV$3:$IV$49,$A9,Percentuais!$A$3:$A$49,$H$8)</f>
        <v>4</v>
      </c>
      <c r="I9" s="18"/>
    </row>
    <row r="10" spans="1:9" x14ac:dyDescent="0.2">
      <c r="A10" s="15" t="s">
        <v>9</v>
      </c>
      <c r="B10" s="45">
        <f>($G10+$F10+$E10)/$I$14</f>
        <v>0.28888888888888886</v>
      </c>
      <c r="C10" s="45">
        <f>$H10/$I$14</f>
        <v>0.22222222222222221</v>
      </c>
      <c r="D10" s="45">
        <f t="shared" ref="D10:D13" si="0">B10+C10</f>
        <v>0.51111111111111107</v>
      </c>
      <c r="E10" s="4">
        <f>COUNTIFS(Percentuais!$IV$3:$IV$49,$A10,Percentuais!$A$3:$A$49,$E$8)</f>
        <v>0</v>
      </c>
      <c r="F10" s="4">
        <f>COUNTIFS(Percentuais!$IV$3:$IV$49,$A10,Percentuais!$A$3:$A$49,$F$8)</f>
        <v>0</v>
      </c>
      <c r="G10" s="4">
        <f>COUNTIFS(Percentuais!$IV$3:$IV$49,$A10,Percentuais!$A$3:$A$49,$G$8)</f>
        <v>13</v>
      </c>
      <c r="H10" s="4">
        <f>COUNTIFS(Percentuais!$IV$3:$IV$49,$A10,Percentuais!$A$3:$A$49,$H$8)</f>
        <v>10</v>
      </c>
      <c r="I10" s="19"/>
    </row>
    <row r="11" spans="1:9" x14ac:dyDescent="0.2">
      <c r="A11" s="15" t="s">
        <v>5</v>
      </c>
      <c r="B11" s="45">
        <f>($G11+$F11+$E11)/$I$14</f>
        <v>0.2</v>
      </c>
      <c r="C11" s="45">
        <f>$H11/$I$14</f>
        <v>4.4444444444444446E-2</v>
      </c>
      <c r="D11" s="45">
        <f t="shared" si="0"/>
        <v>0.24444444444444446</v>
      </c>
      <c r="E11" s="4">
        <f>COUNTIFS(Percentuais!$IV$3:$IV$49,$A11,Percentuais!$A$3:$A$49,$E$8)</f>
        <v>0</v>
      </c>
      <c r="F11" s="4">
        <f>COUNTIFS(Percentuais!$IV$3:$IV$49,$A11,Percentuais!$A$3:$A$49,$F$8)</f>
        <v>0</v>
      </c>
      <c r="G11" s="4">
        <f>COUNTIFS(Percentuais!$IV$3:$IV$49,$A11,Percentuais!$A$3:$A$49,$G$8)</f>
        <v>9</v>
      </c>
      <c r="H11" s="4">
        <f>COUNTIFS(Percentuais!$IV$3:$IV$49,$A11,Percentuais!$A$3:$A$49,$H$8)</f>
        <v>2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COUNTIFS(Percentuais!$IV$3:$IV$49,$A12,Percentuais!$A$3:$A$49,$E$8)</f>
        <v>0</v>
      </c>
      <c r="F12" s="4">
        <f>COUNTIFS(Percentuais!$IV$3:$IV$49,$A12,Percentuais!$A$3:$A$49,$F$8)</f>
        <v>0</v>
      </c>
      <c r="G12" s="4">
        <f>COUNTIFS(Percentuais!$IV$3:$IV$49,$A12,Percentuais!$A$3:$A$49,$G$8)</f>
        <v>0</v>
      </c>
      <c r="H12" s="4">
        <f>COUNTIFS(Percentuais!$IV$3:$IV$49,$A12,Percentuais!$A$3:$A$49,$H$8)</f>
        <v>0</v>
      </c>
      <c r="I12" s="17"/>
    </row>
    <row r="13" spans="1:9" x14ac:dyDescent="0.2">
      <c r="A13" s="15" t="s">
        <v>10</v>
      </c>
      <c r="B13" s="45">
        <f>($G13+$F13+$E13)/$I$14</f>
        <v>6.6666666666666666E-2</v>
      </c>
      <c r="C13" s="45">
        <f>$H13/$I$14</f>
        <v>0</v>
      </c>
      <c r="D13" s="45">
        <f t="shared" si="0"/>
        <v>6.6666666666666666E-2</v>
      </c>
      <c r="E13" s="4">
        <f>COUNTIFS(Percentuais!$IV$3:$IV$49,$A13,Percentuais!$A$3:$A$49,$E$8)</f>
        <v>0</v>
      </c>
      <c r="F13" s="4">
        <f>COUNTIFS(Percentuais!$IV$3:$IV$49,$A13,Percentuais!$A$3:$A$49,$F$8)</f>
        <v>0</v>
      </c>
      <c r="G13" s="4">
        <f>COUNTIFS(Percentuais!$IV$3:$IV$49,$A13,Percentuais!$A$3:$A$49,$G$8)</f>
        <v>3</v>
      </c>
      <c r="H13" s="4">
        <f>COUNTIFS(Percentuais!$IV$3:$IV$49,$A13,Percentuais!$A$3:$A$49,$H$8)</f>
        <v>0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29</v>
      </c>
      <c r="H14" s="29">
        <f>SUM(H9:H13)</f>
        <v>16</v>
      </c>
      <c r="I14" s="30">
        <f>SUM(E14:H14)</f>
        <v>45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7B259-CECB-4CAD-A62C-AB095DAAF396}">
  <sheetPr codeName="Planilha6"/>
  <dimension ref="A1:I20"/>
  <sheetViews>
    <sheetView zoomScale="50" zoomScaleNormal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TEXT(Percentuais!GN1,"0")</f>
        <v>QUESTÃO193</v>
      </c>
    </row>
    <row r="2" spans="1:9" x14ac:dyDescent="0.2">
      <c r="A2" s="54" t="str">
        <f>HLOOKUP(A1,Percentuais!$D$1:$KT$2,2,FALSE)</f>
        <v>Avalie as Políticas para os cursos de Pós-graduação lato sensu: [Políticas de acompanhamento de ocupação e evasão]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COUNTIFS(Percentuais!$GN$3:$GN$49,$A9,Percentuais!$A$3:$A$49,$E$8)</f>
        <v>0</v>
      </c>
      <c r="F9" s="4">
        <f>COUNTIFS(Percentuais!$GN$3:$GN$49,$A9,Percentuais!$A$3:$A$49,$F$8)</f>
        <v>0</v>
      </c>
      <c r="G9" s="4">
        <f>COUNTIFS(Percentuais!$GN$3:$GN$49,$A9,Percentuais!$A$3:$A$49,$G$8)</f>
        <v>0</v>
      </c>
      <c r="H9" s="4">
        <f>COUNTIFS(Percentuais!$GN$3:$GN$49,$A9,Percentuais!$A$3:$A$49,$H$8)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COUNTIFS(Percentuais!$GN$3:$GN$49,$A10,Percentuais!$A$3:$A$49,$E$8)</f>
        <v>0</v>
      </c>
      <c r="F10" s="4">
        <f>COUNTIFS(Percentuais!$GN$3:$GN$49,$A10,Percentuais!$A$3:$A$49,$F$8)</f>
        <v>0</v>
      </c>
      <c r="G10" s="4">
        <f>COUNTIFS(Percentuais!$GN$3:$GN$49,$A10,Percentuais!$A$3:$A$49,$G$8)</f>
        <v>0</v>
      </c>
      <c r="H10" s="4">
        <f>COUNTIFS(Percentuais!$GN$3:$GN$49,$A10,Percentuais!$A$3:$A$49,$H$8)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0.66666666666666663</v>
      </c>
      <c r="C11" s="45">
        <f t="shared" ref="C11:C14" si="2">$H11/$I$15</f>
        <v>0</v>
      </c>
      <c r="D11" s="45">
        <f t="shared" si="1"/>
        <v>0.66666666666666663</v>
      </c>
      <c r="E11" s="4">
        <f>COUNTIFS(Percentuais!$GN$3:$GN$49,$A11,Percentuais!$A$3:$A$49,$E$8)</f>
        <v>0</v>
      </c>
      <c r="F11" s="4">
        <f>COUNTIFS(Percentuais!$GN$3:$GN$49,$A11,Percentuais!$A$3:$A$49,$F$8)</f>
        <v>0</v>
      </c>
      <c r="G11" s="4">
        <f>COUNTIFS(Percentuais!$GN$3:$GN$49,$A11,Percentuais!$A$3:$A$49,$G$8)</f>
        <v>2</v>
      </c>
      <c r="H11" s="4">
        <f>COUNTIFS(Percentuais!$GN$3:$GN$49,$A11,Percentuais!$A$3:$A$49,$H$8)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0.33333333333333331</v>
      </c>
      <c r="C12" s="45">
        <f t="shared" si="2"/>
        <v>0</v>
      </c>
      <c r="D12" s="45">
        <f t="shared" si="1"/>
        <v>0.33333333333333331</v>
      </c>
      <c r="E12" s="4">
        <f>COUNTIFS(Percentuais!$GN$3:$GN$49,$A12,Percentuais!$A$3:$A$49,$E$8)</f>
        <v>0</v>
      </c>
      <c r="F12" s="4">
        <f>COUNTIFS(Percentuais!$GN$3:$GN$49,$A12,Percentuais!$A$3:$A$49,$F$8)</f>
        <v>0</v>
      </c>
      <c r="G12" s="4">
        <f>COUNTIFS(Percentuais!$GN$3:$GN$49,$A12,Percentuais!$A$3:$A$49,$G$8)</f>
        <v>1</v>
      </c>
      <c r="H12" s="4">
        <f>COUNTIFS(Percentuais!$GN$3:$GN$49,$A12,Percentuais!$A$3:$A$49,$H$8)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COUNTIFS(Percentuais!$GN$3:$GN$49,$A13,Percentuais!$A$3:$A$49,$E$8)</f>
        <v>0</v>
      </c>
      <c r="F13" s="4">
        <f>COUNTIFS(Percentuais!$GN$3:$GN$49,$A13,Percentuais!$A$3:$A$49,$F$8)</f>
        <v>0</v>
      </c>
      <c r="G13" s="4">
        <f>COUNTIFS(Percentuais!$GN$3:$GN$49,$A13,Percentuais!$A$3:$A$49,$G$8)</f>
        <v>0</v>
      </c>
      <c r="H13" s="4">
        <f>COUNTIFS(Percentuais!$GN$3:$GN$49,$A13,Percentuais!$A$3:$A$49,$H$8)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COUNTIFS(Percentuais!$GN$3:$GN$49,$A14,Percentuais!$A$3:$A$49,$E$8)</f>
        <v>0</v>
      </c>
      <c r="F14" s="4">
        <f>COUNTIFS(Percentuais!$GN$3:$GN$49,$A14,Percentuais!$A$3:$A$49,$F$8)</f>
        <v>0</v>
      </c>
      <c r="G14" s="4">
        <f>COUNTIFS(Percentuais!$GN$3:$GN$49,$A14,Percentuais!$A$3:$A$49,$G$8)</f>
        <v>0</v>
      </c>
      <c r="H14" s="4">
        <f>COUNTIFS(Percentuais!$GN$3:$GN$49,$A14,Percentuais!$A$3:$A$49,$H$8)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0770-5C29-431F-9150-A261CC082E91}">
  <sheetPr codeName="Planilha61"/>
  <dimension ref="A1:I19"/>
  <sheetViews>
    <sheetView zoomScale="50" zoomScaleNormal="50" zoomScaleSheetLayoutView="100" workbookViewId="0">
      <selection activeCell="AK37" sqref="AK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TEXT(Percentuais!IW1,"0")</f>
        <v>QUESTÃO254</v>
      </c>
    </row>
    <row r="2" spans="1:9" x14ac:dyDescent="0.2">
      <c r="A2" s="54" t="str">
        <f>HLOOKUP(A1,Percentuais!$D$1:$KT$2,2,FALSE)</f>
        <v>Agora, avalie o Sistema de Gestão Acadêmica (SIGA), considerando as seguintes proposições: [O desenvolvimento de melhorias e novas funcionalidades atende às inovações demandadas pela universidade]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9.0909090909090912E-2</v>
      </c>
      <c r="C9" s="45">
        <f>$H9/$I$14</f>
        <v>9.0909090909090912E-2</v>
      </c>
      <c r="D9" s="45">
        <f>B9+C9</f>
        <v>0.18181818181818182</v>
      </c>
      <c r="E9" s="4">
        <f>COUNTIFS(Percentuais!$IW$3:$IW$49,$A9,Percentuais!$A$3:$A$49,$E$8)</f>
        <v>0</v>
      </c>
      <c r="F9" s="4">
        <f>COUNTIFS(Percentuais!$IW$3:$IW$49,$A9,Percentuais!$A$3:$A$49,$F$8)</f>
        <v>0</v>
      </c>
      <c r="G9" s="4">
        <f>COUNTIFS(Percentuais!$IW$3:$IW$49,$A9,Percentuais!$A$3:$A$49,$G$8)</f>
        <v>4</v>
      </c>
      <c r="H9" s="4">
        <f>COUNTIFS(Percentuais!$IW$3:$IW$49,$A9,Percentuais!$A$3:$A$49,$H$8)</f>
        <v>4</v>
      </c>
      <c r="I9" s="18"/>
    </row>
    <row r="10" spans="1:9" x14ac:dyDescent="0.2">
      <c r="A10" s="15" t="s">
        <v>9</v>
      </c>
      <c r="B10" s="45">
        <f>($G10+$F10+$E10)/$I$14</f>
        <v>0.38636363636363635</v>
      </c>
      <c r="C10" s="45">
        <f>$H10/$I$14</f>
        <v>0.15909090909090909</v>
      </c>
      <c r="D10" s="45">
        <f t="shared" ref="D10:D13" si="0">B10+C10</f>
        <v>0.54545454545454541</v>
      </c>
      <c r="E10" s="4">
        <f>COUNTIFS(Percentuais!$IW$3:$IW$49,$A10,Percentuais!$A$3:$A$49,$E$8)</f>
        <v>0</v>
      </c>
      <c r="F10" s="4">
        <f>COUNTIFS(Percentuais!$IW$3:$IW$49,$A10,Percentuais!$A$3:$A$49,$F$8)</f>
        <v>0</v>
      </c>
      <c r="G10" s="4">
        <f>COUNTIFS(Percentuais!$IW$3:$IW$49,$A10,Percentuais!$A$3:$A$49,$G$8)</f>
        <v>17</v>
      </c>
      <c r="H10" s="4">
        <f>COUNTIFS(Percentuais!$IW$3:$IW$49,$A10,Percentuais!$A$3:$A$49,$H$8)</f>
        <v>7</v>
      </c>
      <c r="I10" s="19"/>
    </row>
    <row r="11" spans="1:9" x14ac:dyDescent="0.2">
      <c r="A11" s="15" t="s">
        <v>5</v>
      </c>
      <c r="B11" s="45">
        <f>($G11+$F11+$E11)/$I$14</f>
        <v>0.11363636363636363</v>
      </c>
      <c r="C11" s="45">
        <f>$H11/$I$14</f>
        <v>0.11363636363636363</v>
      </c>
      <c r="D11" s="45">
        <f t="shared" si="0"/>
        <v>0.22727272727272727</v>
      </c>
      <c r="E11" s="4">
        <f>COUNTIFS(Percentuais!$IW$3:$IW$49,$A11,Percentuais!$A$3:$A$49,$E$8)</f>
        <v>0</v>
      </c>
      <c r="F11" s="4">
        <f>COUNTIFS(Percentuais!$IW$3:$IW$49,$A11,Percentuais!$A$3:$A$49,$F$8)</f>
        <v>0</v>
      </c>
      <c r="G11" s="4">
        <f>COUNTIFS(Percentuais!$IW$3:$IW$49,$A11,Percentuais!$A$3:$A$49,$G$8)</f>
        <v>5</v>
      </c>
      <c r="H11" s="4">
        <f>COUNTIFS(Percentuais!$IW$3:$IW$49,$A11,Percentuais!$A$3:$A$49,$H$8)</f>
        <v>5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COUNTIFS(Percentuais!$IW$3:$IW$49,$A12,Percentuais!$A$3:$A$49,$E$8)</f>
        <v>0</v>
      </c>
      <c r="F12" s="4">
        <f>COUNTIFS(Percentuais!$IW$3:$IW$49,$A12,Percentuais!$A$3:$A$49,$F$8)</f>
        <v>0</v>
      </c>
      <c r="G12" s="4">
        <f>COUNTIFS(Percentuais!$IW$3:$IW$49,$A12,Percentuais!$A$3:$A$49,$G$8)</f>
        <v>0</v>
      </c>
      <c r="H12" s="4">
        <f>COUNTIFS(Percentuais!$IW$3:$IW$49,$A12,Percentuais!$A$3:$A$49,$H$8)</f>
        <v>0</v>
      </c>
      <c r="I12" s="17"/>
    </row>
    <row r="13" spans="1:9" x14ac:dyDescent="0.2">
      <c r="A13" s="15" t="s">
        <v>10</v>
      </c>
      <c r="B13" s="45">
        <f>($G13+$F13+$E13)/$I$14</f>
        <v>2.2727272727272728E-2</v>
      </c>
      <c r="C13" s="45">
        <f>$H13/$I$14</f>
        <v>2.2727272727272728E-2</v>
      </c>
      <c r="D13" s="45">
        <f t="shared" si="0"/>
        <v>4.5454545454545456E-2</v>
      </c>
      <c r="E13" s="4">
        <f>COUNTIFS(Percentuais!$IW$3:$IW$49,$A13,Percentuais!$A$3:$A$49,$E$8)</f>
        <v>0</v>
      </c>
      <c r="F13" s="4">
        <f>COUNTIFS(Percentuais!$IW$3:$IW$49,$A13,Percentuais!$A$3:$A$49,$F$8)</f>
        <v>0</v>
      </c>
      <c r="G13" s="4">
        <f>COUNTIFS(Percentuais!$IW$3:$IW$49,$A13,Percentuais!$A$3:$A$49,$G$8)</f>
        <v>1</v>
      </c>
      <c r="H13" s="4">
        <f>COUNTIFS(Percentuais!$IW$3:$IW$49,$A13,Percentuais!$A$3:$A$49,$H$8)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27</v>
      </c>
      <c r="H14" s="29">
        <f>SUM(H9:H13)</f>
        <v>17</v>
      </c>
      <c r="I14" s="30">
        <f>SUM(E14:H14)</f>
        <v>44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3BB91-EA94-4899-8559-D4BEDEF42D9A}">
  <sheetPr codeName="Planilha62"/>
  <dimension ref="A1:I19"/>
  <sheetViews>
    <sheetView zoomScale="40" zoomScaleNormal="40" zoomScaleSheetLayoutView="100" workbookViewId="0">
      <selection activeCell="AT41" sqref="AT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TEXT(Percentuais!IX1,"0")</f>
        <v>QUESTÃO255</v>
      </c>
    </row>
    <row r="2" spans="1:9" x14ac:dyDescent="0.2">
      <c r="A2" s="54" t="str">
        <f>HLOOKUP(A1,Percentuais!$D$1:$KT$2,2,FALSE)</f>
        <v>Agora, avalie o Sistema de Gestão Acadêmica (SIGA), considerando as seguintes proposições: [Os treinamentos para o uso do sistema estão sendo ofertados adequadamente]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6</v>
      </c>
      <c r="B9" s="45">
        <f>($G9+$F9+$E9)/$I$14</f>
        <v>6.9767441860465115E-2</v>
      </c>
      <c r="C9" s="45">
        <f>$H9/$I$14</f>
        <v>9.3023255813953487E-2</v>
      </c>
      <c r="D9" s="45">
        <f>B9+C9</f>
        <v>0.16279069767441862</v>
      </c>
      <c r="E9" s="4">
        <f>COUNTIFS(Percentuais!$IX$3:$IX$49,$A9,Percentuais!$A$3:$A$49,$E$8)</f>
        <v>0</v>
      </c>
      <c r="F9" s="4">
        <f>COUNTIFS(Percentuais!$IX$3:$IX$49,$A9,Percentuais!$A$3:$A$49,$F$8)</f>
        <v>0</v>
      </c>
      <c r="G9" s="4">
        <f>COUNTIFS(Percentuais!$IX$3:$IX$49,$A9,Percentuais!$A$3:$A$49,$G$8)</f>
        <v>3</v>
      </c>
      <c r="H9" s="4">
        <f>COUNTIFS(Percentuais!$IX$3:$IX$49,$A9,Percentuais!$A$3:$A$49,$H$8)</f>
        <v>4</v>
      </c>
      <c r="I9" s="18"/>
    </row>
    <row r="10" spans="1:9" x14ac:dyDescent="0.2">
      <c r="A10" s="15" t="s">
        <v>9</v>
      </c>
      <c r="B10" s="45">
        <f>($G10+$F10+$E10)/$I$14</f>
        <v>0.23255813953488372</v>
      </c>
      <c r="C10" s="45">
        <f>$H10/$I$14</f>
        <v>0.16279069767441862</v>
      </c>
      <c r="D10" s="45">
        <f t="shared" ref="D10:D13" si="0">B10+C10</f>
        <v>0.39534883720930236</v>
      </c>
      <c r="E10" s="4">
        <f>COUNTIFS(Percentuais!$IX$3:$IX$49,$A10,Percentuais!$A$3:$A$49,$E$8)</f>
        <v>0</v>
      </c>
      <c r="F10" s="4">
        <f>COUNTIFS(Percentuais!$IX$3:$IX$49,$A10,Percentuais!$A$3:$A$49,$F$8)</f>
        <v>0</v>
      </c>
      <c r="G10" s="4">
        <f>COUNTIFS(Percentuais!$IX$3:$IX$49,$A10,Percentuais!$A$3:$A$49,$G$8)</f>
        <v>10</v>
      </c>
      <c r="H10" s="4">
        <f>COUNTIFS(Percentuais!$IX$3:$IX$49,$A10,Percentuais!$A$3:$A$49,$H$8)</f>
        <v>7</v>
      </c>
      <c r="I10" s="19"/>
    </row>
    <row r="11" spans="1:9" x14ac:dyDescent="0.2">
      <c r="A11" s="15" t="s">
        <v>5</v>
      </c>
      <c r="B11" s="45">
        <f>($G11+$F11+$E11)/$I$14</f>
        <v>0.18604651162790697</v>
      </c>
      <c r="C11" s="45">
        <f>$H11/$I$14</f>
        <v>9.3023255813953487E-2</v>
      </c>
      <c r="D11" s="45">
        <f t="shared" si="0"/>
        <v>0.27906976744186046</v>
      </c>
      <c r="E11" s="4">
        <f>COUNTIFS(Percentuais!$IX$3:$IX$49,$A11,Percentuais!$A$3:$A$49,$E$8)</f>
        <v>0</v>
      </c>
      <c r="F11" s="4">
        <f>COUNTIFS(Percentuais!$IX$3:$IX$49,$A11,Percentuais!$A$3:$A$49,$F$8)</f>
        <v>0</v>
      </c>
      <c r="G11" s="4">
        <f>COUNTIFS(Percentuais!$IX$3:$IX$49,$A11,Percentuais!$A$3:$A$49,$G$8)</f>
        <v>8</v>
      </c>
      <c r="H11" s="4">
        <f>COUNTIFS(Percentuais!$IX$3:$IX$49,$A11,Percentuais!$A$3:$A$49,$H$8)</f>
        <v>4</v>
      </c>
      <c r="I11" s="20"/>
    </row>
    <row r="12" spans="1:9" x14ac:dyDescent="0.2">
      <c r="A12" s="15" t="s">
        <v>655</v>
      </c>
      <c r="B12" s="45">
        <f>($G12+$F12+$E12)/$I$14</f>
        <v>0</v>
      </c>
      <c r="C12" s="45">
        <f>$H12/$I$14</f>
        <v>0</v>
      </c>
      <c r="D12" s="45">
        <f t="shared" si="0"/>
        <v>0</v>
      </c>
      <c r="E12" s="4">
        <f>COUNTIFS(Percentuais!$IX$3:$IX$49,$A12,Percentuais!$A$3:$A$49,$E$8)</f>
        <v>0</v>
      </c>
      <c r="F12" s="4">
        <f>COUNTIFS(Percentuais!$IX$3:$IX$49,$A12,Percentuais!$A$3:$A$49,$F$8)</f>
        <v>0</v>
      </c>
      <c r="G12" s="4">
        <f>COUNTIFS(Percentuais!$IX$3:$IX$49,$A12,Percentuais!$A$3:$A$49,$G$8)</f>
        <v>0</v>
      </c>
      <c r="H12" s="4">
        <f>COUNTIFS(Percentuais!$IX$3:$IX$49,$A12,Percentuais!$A$3:$A$49,$H$8)</f>
        <v>0</v>
      </c>
      <c r="I12" s="17"/>
    </row>
    <row r="13" spans="1:9" x14ac:dyDescent="0.2">
      <c r="A13" s="15" t="s">
        <v>10</v>
      </c>
      <c r="B13" s="45">
        <f>($G13+$F13+$E13)/$I$14</f>
        <v>0.13953488372093023</v>
      </c>
      <c r="C13" s="45">
        <f>$H13/$I$14</f>
        <v>2.3255813953488372E-2</v>
      </c>
      <c r="D13" s="45">
        <f t="shared" si="0"/>
        <v>0.16279069767441862</v>
      </c>
      <c r="E13" s="4">
        <f>COUNTIFS(Percentuais!$IX$3:$IX$49,$A13,Percentuais!$A$3:$A$49,$E$8)</f>
        <v>0</v>
      </c>
      <c r="F13" s="4">
        <f>COUNTIFS(Percentuais!$IX$3:$IX$49,$A13,Percentuais!$A$3:$A$49,$F$8)</f>
        <v>0</v>
      </c>
      <c r="G13" s="4">
        <f>COUNTIFS(Percentuais!$IX$3:$IX$49,$A13,Percentuais!$A$3:$A$49,$G$8)</f>
        <v>6</v>
      </c>
      <c r="H13" s="4">
        <f>COUNTIFS(Percentuais!$IX$3:$IX$49,$A13,Percentuais!$A$3:$A$49,$H$8)</f>
        <v>1</v>
      </c>
      <c r="I13" s="17"/>
    </row>
    <row r="14" spans="1:9" x14ac:dyDescent="0.2">
      <c r="A14" s="6"/>
      <c r="B14" s="6"/>
      <c r="C14" s="6"/>
      <c r="D14" s="6"/>
      <c r="E14" s="29">
        <f>SUM(E9:E13)</f>
        <v>0</v>
      </c>
      <c r="F14" s="29">
        <f>SUM(F9:F13)</f>
        <v>0</v>
      </c>
      <c r="G14" s="29">
        <f>SUM(G9:G13)</f>
        <v>27</v>
      </c>
      <c r="H14" s="29">
        <f>SUM(H9:H13)</f>
        <v>16</v>
      </c>
      <c r="I14" s="30">
        <f>SUM(E14:H14)</f>
        <v>43</v>
      </c>
    </row>
    <row r="15" spans="1:9" x14ac:dyDescent="0.2">
      <c r="A15" s="5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F6C3F-EBB5-4762-BB44-0F3369B2DDDD}">
  <sheetPr codeName="Planilha63"/>
  <dimension ref="A1:I18"/>
  <sheetViews>
    <sheetView zoomScale="50" zoomScaleNormal="5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TEXT(Percentuais!IY1,"0")</f>
        <v>QUESTÃO256</v>
      </c>
    </row>
    <row r="2" spans="1:9" x14ac:dyDescent="0.2">
      <c r="A2" s="54" t="str">
        <f>HLOOKUP(A1,Percentuais!$D$1:$KV$2,2,FALSE)</f>
        <v>Em relação às Políticas para o desenvolvimento de pessoas (planejamento de ações de capacitação e de qualificação de servidores técnicos e docentes), escolha Sim para avaliar e Não para prosseguir: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0.21276595744680851</v>
      </c>
      <c r="C10" s="43">
        <f>$H10/$I$12</f>
        <v>0.25531914893617019</v>
      </c>
      <c r="D10" s="43">
        <f>B10+C10</f>
        <v>0.46808510638297873</v>
      </c>
      <c r="E10" s="23">
        <f>COUNTIFS(Percentuais!$IY$3:$IY$49,$A10,Percentuais!$A$3:$A$49,$E$9)</f>
        <v>0</v>
      </c>
      <c r="F10" s="23">
        <f>COUNTIFS(Percentuais!$IY$3:$IY$49,$A10,Percentuais!$A$3:$A$49,$F$9)</f>
        <v>0</v>
      </c>
      <c r="G10" s="23">
        <f>COUNTIFS(Percentuais!$IY$3:$IY$49,$A10,Percentuais!$A$3:$A$49,$G$9)</f>
        <v>10</v>
      </c>
      <c r="H10" s="23">
        <f>COUNTIFS(Percentuais!$IY$3:$IY$49,$A10,Percentuais!$A$3:$A$49,$H$9)</f>
        <v>12</v>
      </c>
      <c r="I10" s="24"/>
    </row>
    <row r="11" spans="1:9" x14ac:dyDescent="0.2">
      <c r="A11" s="22" t="s">
        <v>18</v>
      </c>
      <c r="B11" s="43">
        <f>(E11+F11+G11)/$I$12</f>
        <v>0.42553191489361702</v>
      </c>
      <c r="C11" s="43">
        <f>$H11/$I$12</f>
        <v>0.10638297872340426</v>
      </c>
      <c r="D11" s="43">
        <f t="shared" ref="D11" si="0">B11+C11</f>
        <v>0.53191489361702127</v>
      </c>
      <c r="E11" s="23">
        <f>COUNTIFS(Percentuais!$IY$3:$IY$49,$A11,Percentuais!$A$3:$A$49,$E$9)</f>
        <v>0</v>
      </c>
      <c r="F11" s="23">
        <f>COUNTIFS(Percentuais!$IY$3:$IY$49,$A11,Percentuais!$A$3:$A$49,$F$9)</f>
        <v>0</v>
      </c>
      <c r="G11" s="23">
        <f>COUNTIFS(Percentuais!$IY$3:$IY$49,$A11,Percentuais!$A$3:$A$49,$G$9)</f>
        <v>20</v>
      </c>
      <c r="H11" s="23">
        <f>COUNTIFS(Percentuais!$IY$3:$IY$49,$A11,Percentuais!$A$3:$A$49,$H$9)</f>
        <v>5</v>
      </c>
      <c r="I11" s="25"/>
    </row>
    <row r="12" spans="1:9" x14ac:dyDescent="0.2">
      <c r="A12" s="21"/>
      <c r="B12" s="44">
        <f t="shared" ref="B12:H12" si="1">SUM(B10:B11)</f>
        <v>0.63829787234042556</v>
      </c>
      <c r="C12" s="44">
        <f t="shared" si="1"/>
        <v>0.36170212765957444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30</v>
      </c>
      <c r="H12" s="27">
        <f t="shared" si="1"/>
        <v>17</v>
      </c>
      <c r="I12" s="28">
        <f>SUM(E12:H12)</f>
        <v>47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E1610-AD54-485E-A90F-2B5C9F13BF0A}">
  <sheetPr codeName="Planilha64"/>
  <dimension ref="A1:I20"/>
  <sheetViews>
    <sheetView zoomScale="50" zoomScaleNormal="50" zoomScaleSheetLayoutView="100" workbookViewId="0">
      <selection activeCell="H24" sqref="H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TEXT(Percentuais!IZ1,"0")</f>
        <v>QUESTÃO257</v>
      </c>
    </row>
    <row r="2" spans="1:9" x14ac:dyDescent="0.2">
      <c r="A2" s="54" t="str">
        <f>HLOOKUP(A1,Percentuais!$D$1:$KT$2,2,FALSE)</f>
        <v>Avalie o Plano de Desenvolvimento de Pessoas (PDP), considerando os seguintes temas: [Adequação do PDP às necessidades da unidade]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9.0909090909090912E-2</v>
      </c>
      <c r="D9" s="45">
        <f>B9+C9</f>
        <v>9.0909090909090912E-2</v>
      </c>
      <c r="E9" s="4">
        <f>COUNTIFS(Percentuais!$IZ$3:$IZ$49,$A9,Percentuais!$A$3:$A$49,$E$8)</f>
        <v>0</v>
      </c>
      <c r="F9" s="4">
        <f>COUNTIFS(Percentuais!$IZ$3:$IZ$49,$A9,Percentuais!$A$3:$A$49,$F$8)</f>
        <v>0</v>
      </c>
      <c r="G9" s="4">
        <f>COUNTIFS(Percentuais!$IZ$3:$IZ$49,$A9,Percentuais!$A$3:$A$49,$G$8)</f>
        <v>0</v>
      </c>
      <c r="H9" s="4">
        <f>COUNTIFS(Percentuais!$IZ$3:$IZ$49,$A9,Percentuais!$A$3:$A$49,$H$8)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0.22727272727272727</v>
      </c>
      <c r="C10" s="45">
        <f t="shared" ref="C10:C14" si="1">$H10/$I$15</f>
        <v>0.22727272727272727</v>
      </c>
      <c r="D10" s="45">
        <f t="shared" ref="D10:D14" si="2">B10+C10</f>
        <v>0.45454545454545453</v>
      </c>
      <c r="E10" s="4">
        <f>COUNTIFS(Percentuais!$IZ$3:$IZ$49,$A10,Percentuais!$A$3:$A$49,$E$8)</f>
        <v>0</v>
      </c>
      <c r="F10" s="4">
        <f>COUNTIFS(Percentuais!$IZ$3:$IZ$49,$A10,Percentuais!$A$3:$A$49,$F$8)</f>
        <v>0</v>
      </c>
      <c r="G10" s="4">
        <f>COUNTIFS(Percentuais!$IZ$3:$IZ$49,$A10,Percentuais!$A$3:$A$49,$G$8)</f>
        <v>5</v>
      </c>
      <c r="H10" s="4">
        <f>COUNTIFS(Percentuais!$IZ$3:$IZ$49,$A10,Percentuais!$A$3:$A$49,$H$8)</f>
        <v>5</v>
      </c>
      <c r="I10" s="19"/>
    </row>
    <row r="11" spans="1:9" x14ac:dyDescent="0.2">
      <c r="A11" s="15" t="s">
        <v>1</v>
      </c>
      <c r="B11" s="45">
        <f t="shared" si="0"/>
        <v>0.13636363636363635</v>
      </c>
      <c r="C11" s="45">
        <f t="shared" si="1"/>
        <v>0.13636363636363635</v>
      </c>
      <c r="D11" s="45">
        <f t="shared" si="2"/>
        <v>0.27272727272727271</v>
      </c>
      <c r="E11" s="4">
        <f>COUNTIFS(Percentuais!$IZ$3:$IZ$49,$A11,Percentuais!$A$3:$A$49,$E$8)</f>
        <v>0</v>
      </c>
      <c r="F11" s="4">
        <f>COUNTIFS(Percentuais!$IZ$3:$IZ$49,$A11,Percentuais!$A$3:$A$49,$F$8)</f>
        <v>0</v>
      </c>
      <c r="G11" s="4">
        <f>COUNTIFS(Percentuais!$IZ$3:$IZ$49,$A11,Percentuais!$A$3:$A$49,$G$8)</f>
        <v>3</v>
      </c>
      <c r="H11" s="4">
        <f>COUNTIFS(Percentuais!$IZ$3:$IZ$49,$A11,Percentuais!$A$3:$A$49,$H$8)</f>
        <v>3</v>
      </c>
      <c r="I11" s="20"/>
    </row>
    <row r="12" spans="1:9" x14ac:dyDescent="0.2">
      <c r="A12" s="15" t="s">
        <v>2</v>
      </c>
      <c r="B12" s="45">
        <f t="shared" si="0"/>
        <v>4.5454545454545456E-2</v>
      </c>
      <c r="C12" s="45">
        <f t="shared" si="1"/>
        <v>4.5454545454545456E-2</v>
      </c>
      <c r="D12" s="45">
        <f t="shared" si="2"/>
        <v>9.0909090909090912E-2</v>
      </c>
      <c r="E12" s="4">
        <f>COUNTIFS(Percentuais!$IZ$3:$IZ$49,$A12,Percentuais!$A$3:$A$49,$E$8)</f>
        <v>0</v>
      </c>
      <c r="F12" s="4">
        <f>COUNTIFS(Percentuais!$IZ$3:$IZ$49,$A12,Percentuais!$A$3:$A$49,$F$8)</f>
        <v>0</v>
      </c>
      <c r="G12" s="4">
        <f>COUNTIFS(Percentuais!$IZ$3:$IZ$49,$A12,Percentuais!$A$3:$A$49,$G$8)</f>
        <v>1</v>
      </c>
      <c r="H12" s="4">
        <f>COUNTIFS(Percentuais!$IZ$3:$IZ$49,$A12,Percentuais!$A$3:$A$49,$H$8)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4.5454545454545456E-2</v>
      </c>
      <c r="D13" s="45">
        <f t="shared" si="2"/>
        <v>4.5454545454545456E-2</v>
      </c>
      <c r="E13" s="4">
        <f>COUNTIFS(Percentuais!$IZ$3:$IZ$49,$A13,Percentuais!$A$3:$A$49,$E$8)</f>
        <v>0</v>
      </c>
      <c r="F13" s="4">
        <f>COUNTIFS(Percentuais!$IZ$3:$IZ$49,$A13,Percentuais!$A$3:$A$49,$F$8)</f>
        <v>0</v>
      </c>
      <c r="G13" s="4">
        <f>COUNTIFS(Percentuais!$IZ$3:$IZ$49,$A13,Percentuais!$A$3:$A$49,$G$8)</f>
        <v>0</v>
      </c>
      <c r="H13" s="4">
        <f>COUNTIFS(Percentuais!$IZ$3:$IZ$49,$A13,Percentuais!$A$3:$A$49,$H$8)</f>
        <v>1</v>
      </c>
      <c r="I13" s="17"/>
    </row>
    <row r="14" spans="1:9" x14ac:dyDescent="0.2">
      <c r="A14" s="15" t="s">
        <v>53</v>
      </c>
      <c r="B14" s="45">
        <f t="shared" si="0"/>
        <v>4.5454545454545456E-2</v>
      </c>
      <c r="C14" s="45">
        <f t="shared" si="1"/>
        <v>0</v>
      </c>
      <c r="D14" s="45">
        <f t="shared" si="2"/>
        <v>4.5454545454545456E-2</v>
      </c>
      <c r="E14" s="4">
        <f>COUNTIFS(Percentuais!$IZ$3:$IZ$49,$A14,Percentuais!$A$3:$A$49,$E$8)</f>
        <v>0</v>
      </c>
      <c r="F14" s="4">
        <f>COUNTIFS(Percentuais!$IZ$3:$IZ$49,$A14,Percentuais!$A$3:$A$49,$F$8)</f>
        <v>0</v>
      </c>
      <c r="G14" s="4">
        <f>COUNTIFS(Percentuais!$IZ$3:$IZ$49,$A14,Percentuais!$A$3:$A$49,$G$8)</f>
        <v>1</v>
      </c>
      <c r="H14" s="4">
        <f>COUNTIFS(Percentuais!$IZ$3:$IZ$49,$A14,Percentuais!$A$3:$A$49,$H$8)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12</v>
      </c>
      <c r="I15" s="30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09F9-EB87-4EED-91C9-6A3B26DCAE2C}">
  <sheetPr codeName="Planilha65"/>
  <dimension ref="A1:I20"/>
  <sheetViews>
    <sheetView zoomScale="50" zoomScaleNormal="50" zoomScaleSheetLayoutView="100" workbookViewId="0">
      <selection activeCell="AI34" sqref="AI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TEXT(Percentuais!JA1,"0")</f>
        <v>QUESTÃO258</v>
      </c>
    </row>
    <row r="2" spans="1:9" x14ac:dyDescent="0.2">
      <c r="A2" s="54" t="str">
        <f>HLOOKUP(A1,Percentuais!$D$1:$KT$2,2,FALSE)</f>
        <v>Avalie o Plano de Desenvolvimento de Pessoas (PDP), considerando os seguintes temas: [Consulta ao/à  servidor/a na elaboração do PDP da unidade]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4.5454545454545456E-2</v>
      </c>
      <c r="D9" s="45">
        <f>B9+C9</f>
        <v>4.5454545454545456E-2</v>
      </c>
      <c r="E9" s="4">
        <f>COUNTIFS(Percentuais!$JA$3:$JA$49,$A9,Percentuais!$A$3:$A$49,$E$8)</f>
        <v>0</v>
      </c>
      <c r="F9" s="4">
        <f>COUNTIFS(Percentuais!$JA$3:$JA$49,$A9,Percentuais!$A$3:$A$49,$F$8)</f>
        <v>0</v>
      </c>
      <c r="G9" s="4">
        <f>COUNTIFS(Percentuais!$JA$3:$JA$49,$A9,Percentuais!$A$3:$A$49,$G$8)</f>
        <v>0</v>
      </c>
      <c r="H9" s="4">
        <f>COUNTIFS(Percentuais!$JA$3:$JA$49,$A9,Percentuais!$A$3:$A$49,$H$8)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0.18181818181818182</v>
      </c>
      <c r="C10" s="45">
        <f t="shared" ref="C10:C14" si="1">$H10/$I$15</f>
        <v>0.22727272727272727</v>
      </c>
      <c r="D10" s="45">
        <f t="shared" ref="D10:D14" si="2">B10+C10</f>
        <v>0.40909090909090906</v>
      </c>
      <c r="E10" s="4">
        <f>COUNTIFS(Percentuais!$JA$3:$JA$49,$A10,Percentuais!$A$3:$A$49,$E$8)</f>
        <v>0</v>
      </c>
      <c r="F10" s="4">
        <f>COUNTIFS(Percentuais!$JA$3:$JA$49,$A10,Percentuais!$A$3:$A$49,$F$8)</f>
        <v>0</v>
      </c>
      <c r="G10" s="4">
        <f>COUNTIFS(Percentuais!$JA$3:$JA$49,$A10,Percentuais!$A$3:$A$49,$G$8)</f>
        <v>4</v>
      </c>
      <c r="H10" s="4">
        <f>COUNTIFS(Percentuais!$JA$3:$JA$49,$A10,Percentuais!$A$3:$A$49,$H$8)</f>
        <v>5</v>
      </c>
      <c r="I10" s="19"/>
    </row>
    <row r="11" spans="1:9" x14ac:dyDescent="0.2">
      <c r="A11" s="15" t="s">
        <v>1</v>
      </c>
      <c r="B11" s="45">
        <f t="shared" si="0"/>
        <v>0.18181818181818182</v>
      </c>
      <c r="C11" s="45">
        <f t="shared" si="1"/>
        <v>4.5454545454545456E-2</v>
      </c>
      <c r="D11" s="45">
        <f t="shared" si="2"/>
        <v>0.22727272727272729</v>
      </c>
      <c r="E11" s="4">
        <f>COUNTIFS(Percentuais!$JA$3:$JA$49,$A11,Percentuais!$A$3:$A$49,$E$8)</f>
        <v>0</v>
      </c>
      <c r="F11" s="4">
        <f>COUNTIFS(Percentuais!$JA$3:$JA$49,$A11,Percentuais!$A$3:$A$49,$F$8)</f>
        <v>0</v>
      </c>
      <c r="G11" s="4">
        <f>COUNTIFS(Percentuais!$JA$3:$JA$49,$A11,Percentuais!$A$3:$A$49,$G$8)</f>
        <v>4</v>
      </c>
      <c r="H11" s="4">
        <f>COUNTIFS(Percentuais!$JA$3:$JA$49,$A11,Percentuais!$A$3:$A$49,$H$8)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4.5454545454545456E-2</v>
      </c>
      <c r="C12" s="45">
        <f t="shared" si="1"/>
        <v>0.18181818181818182</v>
      </c>
      <c r="D12" s="45">
        <f t="shared" si="2"/>
        <v>0.22727272727272729</v>
      </c>
      <c r="E12" s="4">
        <f>COUNTIFS(Percentuais!$JA$3:$JA$49,$A12,Percentuais!$A$3:$A$49,$E$8)</f>
        <v>0</v>
      </c>
      <c r="F12" s="4">
        <f>COUNTIFS(Percentuais!$JA$3:$JA$49,$A12,Percentuais!$A$3:$A$49,$F$8)</f>
        <v>0</v>
      </c>
      <c r="G12" s="4">
        <f>COUNTIFS(Percentuais!$JA$3:$JA$49,$A12,Percentuais!$A$3:$A$49,$G$8)</f>
        <v>1</v>
      </c>
      <c r="H12" s="4">
        <f>COUNTIFS(Percentuais!$JA$3:$JA$49,$A12,Percentuais!$A$3:$A$49,$H$8)</f>
        <v>4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4.5454545454545456E-2</v>
      </c>
      <c r="D13" s="45">
        <f t="shared" si="2"/>
        <v>4.5454545454545456E-2</v>
      </c>
      <c r="E13" s="4">
        <f>COUNTIFS(Percentuais!$JA$3:$JA$49,$A13,Percentuais!$A$3:$A$49,$E$8)</f>
        <v>0</v>
      </c>
      <c r="F13" s="4">
        <f>COUNTIFS(Percentuais!$JA$3:$JA$49,$A13,Percentuais!$A$3:$A$49,$F$8)</f>
        <v>0</v>
      </c>
      <c r="G13" s="4">
        <f>COUNTIFS(Percentuais!$JA$3:$JA$49,$A13,Percentuais!$A$3:$A$49,$G$8)</f>
        <v>0</v>
      </c>
      <c r="H13" s="4">
        <f>COUNTIFS(Percentuais!$JA$3:$JA$49,$A13,Percentuais!$A$3:$A$49,$H$8)</f>
        <v>1</v>
      </c>
      <c r="I13" s="17"/>
    </row>
    <row r="14" spans="1:9" x14ac:dyDescent="0.2">
      <c r="A14" s="15" t="s">
        <v>53</v>
      </c>
      <c r="B14" s="45">
        <f t="shared" si="0"/>
        <v>4.5454545454545456E-2</v>
      </c>
      <c r="C14" s="45">
        <f t="shared" si="1"/>
        <v>0</v>
      </c>
      <c r="D14" s="45">
        <f t="shared" si="2"/>
        <v>4.5454545454545456E-2</v>
      </c>
      <c r="E14" s="4">
        <f>COUNTIFS(Percentuais!$JA$3:$JA$49,$A14,Percentuais!$A$3:$A$49,$E$8)</f>
        <v>0</v>
      </c>
      <c r="F14" s="4">
        <f>COUNTIFS(Percentuais!$JA$3:$JA$49,$A14,Percentuais!$A$3:$A$49,$F$8)</f>
        <v>0</v>
      </c>
      <c r="G14" s="4">
        <f>COUNTIFS(Percentuais!$JA$3:$JA$49,$A14,Percentuais!$A$3:$A$49,$G$8)</f>
        <v>1</v>
      </c>
      <c r="H14" s="4">
        <f>COUNTIFS(Percentuais!$JA$3:$JA$49,$A14,Percentuais!$A$3:$A$49,$H$8)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12</v>
      </c>
      <c r="I15" s="30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5942-8DA1-4C2B-BDE8-99DC821FCD71}">
  <sheetPr codeName="Planilha66"/>
  <dimension ref="A1:I20"/>
  <sheetViews>
    <sheetView topLeftCell="A5" zoomScale="60" zoomScaleNormal="60" zoomScaleSheetLayoutView="100" workbookViewId="0">
      <selection activeCell="AH5" sqref="AH4:AH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TEXT(Percentuais!JB1,"0")</f>
        <v>QUESTÃO259</v>
      </c>
    </row>
    <row r="2" spans="1:9" x14ac:dyDescent="0.2">
      <c r="A2" s="54" t="str">
        <f>HLOOKUP(A1,Percentuais!$D$1:$KT$2,2,FALSE)</f>
        <v>Avalie o Plano de Desenvolvimento de Pessoas (PDP), considerando os seguintes temas: [Oferta pela UFPR, ENAP ou escolas de governo das ações de desenvolvimento previstas no PDP para a unidade]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4.5454545454545456E-2</v>
      </c>
      <c r="D9" s="45">
        <f>B9+C9</f>
        <v>4.5454545454545456E-2</v>
      </c>
      <c r="E9" s="4">
        <f>COUNTIFS(Percentuais!$JB$3:$JB$49,$A9,Percentuais!$A$3:$A$49,$E$8)</f>
        <v>0</v>
      </c>
      <c r="F9" s="4">
        <f>COUNTIFS(Percentuais!$JB$3:$JB$49,$A9,Percentuais!$A$3:$A$49,$F$8)</f>
        <v>0</v>
      </c>
      <c r="G9" s="4">
        <f>COUNTIFS(Percentuais!$JB$3:$JB$49,$A9,Percentuais!$A$3:$A$49,$G$8)</f>
        <v>0</v>
      </c>
      <c r="H9" s="4">
        <f>COUNTIFS(Percentuais!$JB$3:$JB$49,$A9,Percentuais!$A$3:$A$49,$H$8)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0.27272727272727271</v>
      </c>
      <c r="C10" s="45">
        <f t="shared" ref="C10:C14" si="1">$H10/$I$15</f>
        <v>0.22727272727272727</v>
      </c>
      <c r="D10" s="45">
        <f t="shared" ref="D10:D14" si="2">B10+C10</f>
        <v>0.5</v>
      </c>
      <c r="E10" s="4">
        <f>COUNTIFS(Percentuais!$JB$3:$JB$49,$A10,Percentuais!$A$3:$A$49,$E$8)</f>
        <v>0</v>
      </c>
      <c r="F10" s="4">
        <f>COUNTIFS(Percentuais!$JB$3:$JB$49,$A10,Percentuais!$A$3:$A$49,$F$8)</f>
        <v>0</v>
      </c>
      <c r="G10" s="4">
        <f>COUNTIFS(Percentuais!$JB$3:$JB$49,$A10,Percentuais!$A$3:$A$49,$G$8)</f>
        <v>6</v>
      </c>
      <c r="H10" s="4">
        <f>COUNTIFS(Percentuais!$JB$3:$JB$49,$A10,Percentuais!$A$3:$A$49,$H$8)</f>
        <v>5</v>
      </c>
      <c r="I10" s="19"/>
    </row>
    <row r="11" spans="1:9" x14ac:dyDescent="0.2">
      <c r="A11" s="15" t="s">
        <v>1</v>
      </c>
      <c r="B11" s="45">
        <f t="shared" si="0"/>
        <v>4.5454545454545456E-2</v>
      </c>
      <c r="C11" s="45">
        <f t="shared" si="1"/>
        <v>0.22727272727272727</v>
      </c>
      <c r="D11" s="45">
        <f t="shared" si="2"/>
        <v>0.27272727272727271</v>
      </c>
      <c r="E11" s="4">
        <f>COUNTIFS(Percentuais!$JB$3:$JB$49,$A11,Percentuais!$A$3:$A$49,$E$8)</f>
        <v>0</v>
      </c>
      <c r="F11" s="4">
        <f>COUNTIFS(Percentuais!$JB$3:$JB$49,$A11,Percentuais!$A$3:$A$49,$F$8)</f>
        <v>0</v>
      </c>
      <c r="G11" s="4">
        <f>COUNTIFS(Percentuais!$JB$3:$JB$49,$A11,Percentuais!$A$3:$A$49,$G$8)</f>
        <v>1</v>
      </c>
      <c r="H11" s="4">
        <f>COUNTIFS(Percentuais!$JB$3:$JB$49,$A11,Percentuais!$A$3:$A$49,$H$8)</f>
        <v>5</v>
      </c>
      <c r="I11" s="20"/>
    </row>
    <row r="12" spans="1:9" x14ac:dyDescent="0.2">
      <c r="A12" s="15" t="s">
        <v>2</v>
      </c>
      <c r="B12" s="45">
        <f t="shared" si="0"/>
        <v>9.0909090909090912E-2</v>
      </c>
      <c r="C12" s="45">
        <f t="shared" si="1"/>
        <v>4.5454545454545456E-2</v>
      </c>
      <c r="D12" s="45">
        <f t="shared" si="2"/>
        <v>0.13636363636363635</v>
      </c>
      <c r="E12" s="4">
        <f>COUNTIFS(Percentuais!$JB$3:$JB$49,$A12,Percentuais!$A$3:$A$49,$E$8)</f>
        <v>0</v>
      </c>
      <c r="F12" s="4">
        <f>COUNTIFS(Percentuais!$JB$3:$JB$49,$A12,Percentuais!$A$3:$A$49,$F$8)</f>
        <v>0</v>
      </c>
      <c r="G12" s="4">
        <f>COUNTIFS(Percentuais!$JB$3:$JB$49,$A12,Percentuais!$A$3:$A$49,$G$8)</f>
        <v>2</v>
      </c>
      <c r="H12" s="4">
        <f>COUNTIFS(Percentuais!$JB$3:$JB$49,$A12,Percentuais!$A$3:$A$49,$H$8)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COUNTIFS(Percentuais!$JB$3:$JB$49,$A13,Percentuais!$A$3:$A$49,$E$8)</f>
        <v>0</v>
      </c>
      <c r="F13" s="4">
        <f>COUNTIFS(Percentuais!$JB$3:$JB$49,$A13,Percentuais!$A$3:$A$49,$F$8)</f>
        <v>0</v>
      </c>
      <c r="G13" s="4">
        <f>COUNTIFS(Percentuais!$JB$3:$JB$49,$A13,Percentuais!$A$3:$A$49,$G$8)</f>
        <v>0</v>
      </c>
      <c r="H13" s="4">
        <f>COUNTIFS(Percentuais!$JB$3:$JB$49,$A13,Percentuais!$A$3:$A$49,$H$8)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4.5454545454545456E-2</v>
      </c>
      <c r="C14" s="45">
        <f t="shared" si="1"/>
        <v>0</v>
      </c>
      <c r="D14" s="45">
        <f t="shared" si="2"/>
        <v>4.5454545454545456E-2</v>
      </c>
      <c r="E14" s="4">
        <f>COUNTIFS(Percentuais!$JB$3:$JB$49,$A14,Percentuais!$A$3:$A$49,$E$8)</f>
        <v>0</v>
      </c>
      <c r="F14" s="4">
        <f>COUNTIFS(Percentuais!$JB$3:$JB$49,$A14,Percentuais!$A$3:$A$49,$F$8)</f>
        <v>0</v>
      </c>
      <c r="G14" s="4">
        <f>COUNTIFS(Percentuais!$JB$3:$JB$49,$A14,Percentuais!$A$3:$A$49,$G$8)</f>
        <v>1</v>
      </c>
      <c r="H14" s="4">
        <f>COUNTIFS(Percentuais!$JB$3:$JB$49,$A14,Percentuais!$A$3:$A$49,$H$8)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12</v>
      </c>
      <c r="I15" s="30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AE0B4-B1D6-4773-92CC-7B987310BD48}">
  <sheetPr codeName="Planilha67"/>
  <dimension ref="A1:I20"/>
  <sheetViews>
    <sheetView zoomScale="50" zoomScaleNormal="50" zoomScaleSheetLayoutView="10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TEXT(Percentuais!JC1,"0")</f>
        <v>QUESTÃO260</v>
      </c>
    </row>
    <row r="2" spans="1:9" x14ac:dyDescent="0.2">
      <c r="A2" s="54" t="str">
        <f>HLOOKUP(A1,Percentuais!$D$1:$KT$2,2,FALSE)</f>
        <v>Avalie o Plano de Desenvolvimento de Pessoas (PDP), considerando os seguintes temas: [Capacitação de servidores para a gestão de documentos no âmbito da instituição]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9.0909090909090912E-2</v>
      </c>
      <c r="D9" s="45">
        <f>B9+C9</f>
        <v>9.0909090909090912E-2</v>
      </c>
      <c r="E9" s="4">
        <f>COUNTIFS(Percentuais!$JC$3:$JC$49,$A9,Percentuais!$A$3:$A$49,$E$8)</f>
        <v>0</v>
      </c>
      <c r="F9" s="4">
        <f>COUNTIFS(Percentuais!$JC$3:$JC$49,$A9,Percentuais!$A$3:$A$49,$F$8)</f>
        <v>0</v>
      </c>
      <c r="G9" s="4">
        <f>COUNTIFS(Percentuais!$JC$3:$JC$49,$A9,Percentuais!$A$3:$A$49,$G$8)</f>
        <v>0</v>
      </c>
      <c r="H9" s="4">
        <f>COUNTIFS(Percentuais!$JC$3:$JC$49,$A9,Percentuais!$A$3:$A$49,$H$8)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0.22727272727272727</v>
      </c>
      <c r="C10" s="45">
        <f t="shared" ref="C10:C14" si="1">$H10/$I$15</f>
        <v>0.18181818181818182</v>
      </c>
      <c r="D10" s="45">
        <f t="shared" ref="D10:D14" si="2">B10+C10</f>
        <v>0.40909090909090906</v>
      </c>
      <c r="E10" s="4">
        <f>COUNTIFS(Percentuais!$JC$3:$JC$49,$A10,Percentuais!$A$3:$A$49,$E$8)</f>
        <v>0</v>
      </c>
      <c r="F10" s="4">
        <f>COUNTIFS(Percentuais!$JC$3:$JC$49,$A10,Percentuais!$A$3:$A$49,$F$8)</f>
        <v>0</v>
      </c>
      <c r="G10" s="4">
        <f>COUNTIFS(Percentuais!$JC$3:$JC$49,$A10,Percentuais!$A$3:$A$49,$G$8)</f>
        <v>5</v>
      </c>
      <c r="H10" s="4">
        <f>COUNTIFS(Percentuais!$JC$3:$JC$49,$A10,Percentuais!$A$3:$A$49,$H$8)</f>
        <v>4</v>
      </c>
      <c r="I10" s="19"/>
    </row>
    <row r="11" spans="1:9" x14ac:dyDescent="0.2">
      <c r="A11" s="15" t="s">
        <v>1</v>
      </c>
      <c r="B11" s="45">
        <f t="shared" si="0"/>
        <v>9.0909090909090912E-2</v>
      </c>
      <c r="C11" s="45">
        <f t="shared" si="1"/>
        <v>0.18181818181818182</v>
      </c>
      <c r="D11" s="45">
        <f t="shared" si="2"/>
        <v>0.27272727272727271</v>
      </c>
      <c r="E11" s="4">
        <f>COUNTIFS(Percentuais!$JC$3:$JC$49,$A11,Percentuais!$A$3:$A$49,$E$8)</f>
        <v>0</v>
      </c>
      <c r="F11" s="4">
        <f>COUNTIFS(Percentuais!$JC$3:$JC$49,$A11,Percentuais!$A$3:$A$49,$F$8)</f>
        <v>0</v>
      </c>
      <c r="G11" s="4">
        <f>COUNTIFS(Percentuais!$JC$3:$JC$49,$A11,Percentuais!$A$3:$A$49,$G$8)</f>
        <v>2</v>
      </c>
      <c r="H11" s="4">
        <f>COUNTIFS(Percentuais!$JC$3:$JC$49,$A11,Percentuais!$A$3:$A$49,$H$8)</f>
        <v>4</v>
      </c>
      <c r="I11" s="20"/>
    </row>
    <row r="12" spans="1:9" x14ac:dyDescent="0.2">
      <c r="A12" s="15" t="s">
        <v>2</v>
      </c>
      <c r="B12" s="45">
        <f t="shared" si="0"/>
        <v>4.5454545454545456E-2</v>
      </c>
      <c r="C12" s="45">
        <f t="shared" si="1"/>
        <v>4.5454545454545456E-2</v>
      </c>
      <c r="D12" s="45">
        <f t="shared" si="2"/>
        <v>9.0909090909090912E-2</v>
      </c>
      <c r="E12" s="4">
        <f>COUNTIFS(Percentuais!$JC$3:$JC$49,$A12,Percentuais!$A$3:$A$49,$E$8)</f>
        <v>0</v>
      </c>
      <c r="F12" s="4">
        <f>COUNTIFS(Percentuais!$JC$3:$JC$49,$A12,Percentuais!$A$3:$A$49,$F$8)</f>
        <v>0</v>
      </c>
      <c r="G12" s="4">
        <f>COUNTIFS(Percentuais!$JC$3:$JC$49,$A12,Percentuais!$A$3:$A$49,$G$8)</f>
        <v>1</v>
      </c>
      <c r="H12" s="4">
        <f>COUNTIFS(Percentuais!$JC$3:$JC$49,$A12,Percentuais!$A$3:$A$49,$H$8)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4.5454545454545456E-2</v>
      </c>
      <c r="D13" s="45">
        <f t="shared" si="2"/>
        <v>4.5454545454545456E-2</v>
      </c>
      <c r="E13" s="4">
        <f>COUNTIFS(Percentuais!$JC$3:$JC$49,$A13,Percentuais!$A$3:$A$49,$E$8)</f>
        <v>0</v>
      </c>
      <c r="F13" s="4">
        <f>COUNTIFS(Percentuais!$JC$3:$JC$49,$A13,Percentuais!$A$3:$A$49,$F$8)</f>
        <v>0</v>
      </c>
      <c r="G13" s="4">
        <f>COUNTIFS(Percentuais!$JC$3:$JC$49,$A13,Percentuais!$A$3:$A$49,$G$8)</f>
        <v>0</v>
      </c>
      <c r="H13" s="4">
        <f>COUNTIFS(Percentuais!$JC$3:$JC$49,$A13,Percentuais!$A$3:$A$49,$H$8)</f>
        <v>1</v>
      </c>
      <c r="I13" s="17"/>
    </row>
    <row r="14" spans="1:9" x14ac:dyDescent="0.2">
      <c r="A14" s="15" t="s">
        <v>53</v>
      </c>
      <c r="B14" s="45">
        <f t="shared" si="0"/>
        <v>9.0909090909090912E-2</v>
      </c>
      <c r="C14" s="45">
        <f t="shared" si="1"/>
        <v>0</v>
      </c>
      <c r="D14" s="45">
        <f t="shared" si="2"/>
        <v>9.0909090909090912E-2</v>
      </c>
      <c r="E14" s="4">
        <f>COUNTIFS(Percentuais!$JC$3:$JC$49,$A14,Percentuais!$A$3:$A$49,$E$8)</f>
        <v>0</v>
      </c>
      <c r="F14" s="4">
        <f>COUNTIFS(Percentuais!$JC$3:$JC$49,$A14,Percentuais!$A$3:$A$49,$F$8)</f>
        <v>0</v>
      </c>
      <c r="G14" s="4">
        <f>COUNTIFS(Percentuais!$JC$3:$JC$49,$A14,Percentuais!$A$3:$A$49,$G$8)</f>
        <v>2</v>
      </c>
      <c r="H14" s="4">
        <f>COUNTIFS(Percentuais!$JC$3:$JC$49,$A14,Percentuais!$A$3:$A$49,$H$8)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12</v>
      </c>
      <c r="I15" s="30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96A57-F7A5-428C-AAF1-34692E07AEE0}">
  <sheetPr codeName="Planilha68"/>
  <dimension ref="A1:I20"/>
  <sheetViews>
    <sheetView zoomScale="50" zoomScaleNormal="50" zoomScaleSheetLayoutView="10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TEXT(Percentuais!JD1,"0")</f>
        <v>QUESTÃO261</v>
      </c>
    </row>
    <row r="2" spans="1:9" x14ac:dyDescent="0.2">
      <c r="A2" s="54" t="str">
        <f>HLOOKUP(A1,Percentuais!$D$1:$KT$2,2,FALSE)</f>
        <v>Avalie o Plano de Desenvolvimento de Pessoas (PDP), considerando os seguintes temas: [Capacitação em Educação Hibrida]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4.5454545454545456E-2</v>
      </c>
      <c r="C9" s="45">
        <f>$H9/$I$15</f>
        <v>4.5454545454545456E-2</v>
      </c>
      <c r="D9" s="45">
        <f>B9+C9</f>
        <v>9.0909090909090912E-2</v>
      </c>
      <c r="E9" s="4">
        <f>COUNTIFS(Percentuais!$JD$3:$JD$49,$A9,Percentuais!$A$3:$A$49,$E$8)</f>
        <v>0</v>
      </c>
      <c r="F9" s="4">
        <f>COUNTIFS(Percentuais!$JD$3:$JD$49,$A9,Percentuais!$A$3:$A$49,$F$8)</f>
        <v>0</v>
      </c>
      <c r="G9" s="4">
        <f>COUNTIFS(Percentuais!$JD$3:$JD$49,$A9,Percentuais!$A$3:$A$49,$G$8)</f>
        <v>1</v>
      </c>
      <c r="H9" s="4">
        <f>COUNTIFS(Percentuais!$JD$3:$JD$49,$A9,Percentuais!$A$3:$A$49,$H$8)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0.18181818181818182</v>
      </c>
      <c r="C10" s="45">
        <f t="shared" ref="C10:C14" si="1">$H10/$I$15</f>
        <v>0.18181818181818182</v>
      </c>
      <c r="D10" s="45">
        <f t="shared" ref="D10:D14" si="2">B10+C10</f>
        <v>0.36363636363636365</v>
      </c>
      <c r="E10" s="4">
        <f>COUNTIFS(Percentuais!$JD$3:$JD$49,$A10,Percentuais!$A$3:$A$49,$E$8)</f>
        <v>0</v>
      </c>
      <c r="F10" s="4">
        <f>COUNTIFS(Percentuais!$JD$3:$JD$49,$A10,Percentuais!$A$3:$A$49,$F$8)</f>
        <v>0</v>
      </c>
      <c r="G10" s="4">
        <f>COUNTIFS(Percentuais!$JD$3:$JD$49,$A10,Percentuais!$A$3:$A$49,$G$8)</f>
        <v>4</v>
      </c>
      <c r="H10" s="4">
        <f>COUNTIFS(Percentuais!$JD$3:$JD$49,$A10,Percentuais!$A$3:$A$49,$H$8)</f>
        <v>4</v>
      </c>
      <c r="I10" s="19"/>
    </row>
    <row r="11" spans="1:9" x14ac:dyDescent="0.2">
      <c r="A11" s="15" t="s">
        <v>1</v>
      </c>
      <c r="B11" s="45">
        <f t="shared" si="0"/>
        <v>0.22727272727272727</v>
      </c>
      <c r="C11" s="45">
        <f t="shared" si="1"/>
        <v>0.18181818181818182</v>
      </c>
      <c r="D11" s="45">
        <f t="shared" si="2"/>
        <v>0.40909090909090906</v>
      </c>
      <c r="E11" s="4">
        <f>COUNTIFS(Percentuais!$JD$3:$JD$49,$A11,Percentuais!$A$3:$A$49,$E$8)</f>
        <v>0</v>
      </c>
      <c r="F11" s="4">
        <f>COUNTIFS(Percentuais!$JD$3:$JD$49,$A11,Percentuais!$A$3:$A$49,$F$8)</f>
        <v>0</v>
      </c>
      <c r="G11" s="4">
        <f>COUNTIFS(Percentuais!$JD$3:$JD$49,$A11,Percentuais!$A$3:$A$49,$G$8)</f>
        <v>5</v>
      </c>
      <c r="H11" s="4">
        <f>COUNTIFS(Percentuais!$JD$3:$JD$49,$A11,Percentuais!$A$3:$A$49,$H$8)</f>
        <v>4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4.5454545454545456E-2</v>
      </c>
      <c r="D12" s="45">
        <f t="shared" si="2"/>
        <v>4.5454545454545456E-2</v>
      </c>
      <c r="E12" s="4">
        <f>COUNTIFS(Percentuais!$JD$3:$JD$49,$A12,Percentuais!$A$3:$A$49,$E$8)</f>
        <v>0</v>
      </c>
      <c r="F12" s="4">
        <f>COUNTIFS(Percentuais!$JD$3:$JD$49,$A12,Percentuais!$A$3:$A$49,$F$8)</f>
        <v>0</v>
      </c>
      <c r="G12" s="4">
        <f>COUNTIFS(Percentuais!$JD$3:$JD$49,$A12,Percentuais!$A$3:$A$49,$G$8)</f>
        <v>0</v>
      </c>
      <c r="H12" s="4">
        <f>COUNTIFS(Percentuais!$JD$3:$JD$49,$A12,Percentuais!$A$3:$A$49,$H$8)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4.5454545454545456E-2</v>
      </c>
      <c r="D13" s="45">
        <f t="shared" si="2"/>
        <v>4.5454545454545456E-2</v>
      </c>
      <c r="E13" s="4">
        <f>COUNTIFS(Percentuais!$JD$3:$JD$49,$A13,Percentuais!$A$3:$A$49,$E$8)</f>
        <v>0</v>
      </c>
      <c r="F13" s="4">
        <f>COUNTIFS(Percentuais!$JD$3:$JD$49,$A13,Percentuais!$A$3:$A$49,$F$8)</f>
        <v>0</v>
      </c>
      <c r="G13" s="4">
        <f>COUNTIFS(Percentuais!$JD$3:$JD$49,$A13,Percentuais!$A$3:$A$49,$G$8)</f>
        <v>0</v>
      </c>
      <c r="H13" s="4">
        <f>COUNTIFS(Percentuais!$JD$3:$JD$49,$A13,Percentuais!$A$3:$A$49,$H$8)</f>
        <v>1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4.5454545454545456E-2</v>
      </c>
      <c r="D14" s="45">
        <f t="shared" si="2"/>
        <v>4.5454545454545456E-2</v>
      </c>
      <c r="E14" s="4">
        <f>COUNTIFS(Percentuais!$JD$3:$JD$49,$A14,Percentuais!$A$3:$A$49,$E$8)</f>
        <v>0</v>
      </c>
      <c r="F14" s="4">
        <f>COUNTIFS(Percentuais!$JD$3:$JD$49,$A14,Percentuais!$A$3:$A$49,$F$8)</f>
        <v>0</v>
      </c>
      <c r="G14" s="4">
        <f>COUNTIFS(Percentuais!$JD$3:$JD$49,$A14,Percentuais!$A$3:$A$49,$G$8)</f>
        <v>0</v>
      </c>
      <c r="H14" s="4">
        <f>COUNTIFS(Percentuais!$JD$3:$JD$49,$A14,Percentuais!$A$3:$A$49,$H$8)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12</v>
      </c>
      <c r="I15" s="30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8F2A-ACB3-4C09-BE05-28D902B8A75A}">
  <sheetPr codeName="Planilha69"/>
  <dimension ref="A1:I20"/>
  <sheetViews>
    <sheetView zoomScale="50" zoomScaleNormal="50" zoomScaleSheetLayoutView="100" workbookViewId="0">
      <selection activeCell="AH39" sqref="AH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TEXT(Percentuais!JE1,"0")</f>
        <v>QUESTÃO262</v>
      </c>
    </row>
    <row r="2" spans="1:9" x14ac:dyDescent="0.2">
      <c r="A2" s="54" t="str">
        <f>HLOOKUP(A1,Percentuais!$D$1:$KT$2,2,FALSE)</f>
        <v>Avalie o Plano de Desenvolvimento de Pessoas (PDP), considerando os seguintes temas: [Capacitação em Metodologia do Ensino Superior]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4.5454545454545456E-2</v>
      </c>
      <c r="D9" s="45">
        <f>B9+C9</f>
        <v>4.5454545454545456E-2</v>
      </c>
      <c r="E9" s="4">
        <f>COUNTIFS(Percentuais!$JE$3:$JE$49,$A9,Percentuais!$A$3:$A$49,$E$8)</f>
        <v>0</v>
      </c>
      <c r="F9" s="4">
        <f>COUNTIFS(Percentuais!$JE$3:$JE$49,$A9,Percentuais!$A$3:$A$49,$F$8)</f>
        <v>0</v>
      </c>
      <c r="G9" s="4">
        <f>COUNTIFS(Percentuais!$JE$3:$JE$49,$A9,Percentuais!$A$3:$A$49,$G$8)</f>
        <v>0</v>
      </c>
      <c r="H9" s="4">
        <f>COUNTIFS(Percentuais!$JE$3:$JE$49,$A9,Percentuais!$A$3:$A$49,$H$8)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0.18181818181818182</v>
      </c>
      <c r="C10" s="45">
        <f t="shared" ref="C10:C14" si="1">$H10/$I$15</f>
        <v>0.22727272727272727</v>
      </c>
      <c r="D10" s="45">
        <f t="shared" ref="D10:D14" si="2">B10+C10</f>
        <v>0.40909090909090906</v>
      </c>
      <c r="E10" s="4">
        <f>COUNTIFS(Percentuais!$JE$3:$JE$49,$A10,Percentuais!$A$3:$A$49,$E$8)</f>
        <v>0</v>
      </c>
      <c r="F10" s="4">
        <f>COUNTIFS(Percentuais!$JE$3:$JE$49,$A10,Percentuais!$A$3:$A$49,$F$8)</f>
        <v>0</v>
      </c>
      <c r="G10" s="4">
        <f>COUNTIFS(Percentuais!$JE$3:$JE$49,$A10,Percentuais!$A$3:$A$49,$G$8)</f>
        <v>4</v>
      </c>
      <c r="H10" s="4">
        <f>COUNTIFS(Percentuais!$JE$3:$JE$49,$A10,Percentuais!$A$3:$A$49,$H$8)</f>
        <v>5</v>
      </c>
      <c r="I10" s="19"/>
    </row>
    <row r="11" spans="1:9" x14ac:dyDescent="0.2">
      <c r="A11" s="15" t="s">
        <v>1</v>
      </c>
      <c r="B11" s="45">
        <f t="shared" si="0"/>
        <v>0.18181818181818182</v>
      </c>
      <c r="C11" s="45">
        <f t="shared" si="1"/>
        <v>0.13636363636363635</v>
      </c>
      <c r="D11" s="45">
        <f t="shared" si="2"/>
        <v>0.31818181818181818</v>
      </c>
      <c r="E11" s="4">
        <f>COUNTIFS(Percentuais!$JE$3:$JE$49,$A11,Percentuais!$A$3:$A$49,$E$8)</f>
        <v>0</v>
      </c>
      <c r="F11" s="4">
        <f>COUNTIFS(Percentuais!$JE$3:$JE$49,$A11,Percentuais!$A$3:$A$49,$F$8)</f>
        <v>0</v>
      </c>
      <c r="G11" s="4">
        <f>COUNTIFS(Percentuais!$JE$3:$JE$49,$A11,Percentuais!$A$3:$A$49,$G$8)</f>
        <v>4</v>
      </c>
      <c r="H11" s="4">
        <f>COUNTIFS(Percentuais!$JE$3:$JE$49,$A11,Percentuais!$A$3:$A$49,$H$8)</f>
        <v>3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COUNTIFS(Percentuais!$JE$3:$JE$49,$A12,Percentuais!$A$3:$A$49,$E$8)</f>
        <v>0</v>
      </c>
      <c r="F12" s="4">
        <f>COUNTIFS(Percentuais!$JE$3:$JE$49,$A12,Percentuais!$A$3:$A$49,$F$8)</f>
        <v>0</v>
      </c>
      <c r="G12" s="4">
        <f>COUNTIFS(Percentuais!$JE$3:$JE$49,$A12,Percentuais!$A$3:$A$49,$G$8)</f>
        <v>0</v>
      </c>
      <c r="H12" s="4">
        <f>COUNTIFS(Percentuais!$JE$3:$JE$49,$A12,Percentuais!$A$3:$A$49,$H$8)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4.5454545454545456E-2</v>
      </c>
      <c r="D13" s="45">
        <f t="shared" si="2"/>
        <v>4.5454545454545456E-2</v>
      </c>
      <c r="E13" s="4">
        <f>COUNTIFS(Percentuais!$JE$3:$JE$49,$A13,Percentuais!$A$3:$A$49,$E$8)</f>
        <v>0</v>
      </c>
      <c r="F13" s="4">
        <f>COUNTIFS(Percentuais!$JE$3:$JE$49,$A13,Percentuais!$A$3:$A$49,$F$8)</f>
        <v>0</v>
      </c>
      <c r="G13" s="4">
        <f>COUNTIFS(Percentuais!$JE$3:$JE$49,$A13,Percentuais!$A$3:$A$49,$G$8)</f>
        <v>0</v>
      </c>
      <c r="H13" s="4">
        <f>COUNTIFS(Percentuais!$JE$3:$JE$49,$A13,Percentuais!$A$3:$A$49,$H$8)</f>
        <v>1</v>
      </c>
      <c r="I13" s="17"/>
    </row>
    <row r="14" spans="1:9" x14ac:dyDescent="0.2">
      <c r="A14" s="15" t="s">
        <v>53</v>
      </c>
      <c r="B14" s="45">
        <f t="shared" si="0"/>
        <v>9.0909090909090912E-2</v>
      </c>
      <c r="C14" s="45">
        <f t="shared" si="1"/>
        <v>9.0909090909090912E-2</v>
      </c>
      <c r="D14" s="45">
        <f t="shared" si="2"/>
        <v>0.18181818181818182</v>
      </c>
      <c r="E14" s="4">
        <f>COUNTIFS(Percentuais!$JE$3:$JE$49,$A14,Percentuais!$A$3:$A$49,$E$8)</f>
        <v>0</v>
      </c>
      <c r="F14" s="4">
        <f>COUNTIFS(Percentuais!$JE$3:$JE$49,$A14,Percentuais!$A$3:$A$49,$F$8)</f>
        <v>0</v>
      </c>
      <c r="G14" s="4">
        <f>COUNTIFS(Percentuais!$JE$3:$JE$49,$A14,Percentuais!$A$3:$A$49,$G$8)</f>
        <v>2</v>
      </c>
      <c r="H14" s="4">
        <f>COUNTIFS(Percentuais!$JE$3:$JE$49,$A14,Percentuais!$A$3:$A$49,$H$8)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12</v>
      </c>
      <c r="I15" s="30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E45BF-A5C0-4065-96CC-9F3A55B3CB2A}">
  <sheetPr codeName="Planilha70"/>
  <dimension ref="A1:I20"/>
  <sheetViews>
    <sheetView topLeftCell="F1" zoomScale="70" zoomScaleNormal="70" zoomScaleSheetLayoutView="100" workbookViewId="0">
      <selection activeCell="AG12" sqref="AG1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TEXT(Percentuais!JF1,"0")</f>
        <v>QUESTÃO263</v>
      </c>
    </row>
    <row r="2" spans="1:9" x14ac:dyDescent="0.2">
      <c r="A2" s="54" t="str">
        <f>HLOOKUP(A1,Percentuais!$D$1:$KT$2,2,FALSE)</f>
        <v>Avalie o Plano de Desenvolvimento de Pessoas (PDP), considerando os seguintes temas: [Programa de capacitação e qualificação dos coordenadores de curso]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4.5454545454545456E-2</v>
      </c>
      <c r="D9" s="45">
        <f>B9+C9</f>
        <v>4.5454545454545456E-2</v>
      </c>
      <c r="E9" s="4">
        <f>COUNTIFS(Percentuais!$JF$3:$JF$49,$A9,Percentuais!$A$3:$A$49,$E$8)</f>
        <v>0</v>
      </c>
      <c r="F9" s="4">
        <f>COUNTIFS(Percentuais!$JF$3:$JF$49,$A9,Percentuais!$A$3:$A$49,$F$8)</f>
        <v>0</v>
      </c>
      <c r="G9" s="4">
        <f>COUNTIFS(Percentuais!$JF$3:$JF$49,$A9,Percentuais!$A$3:$A$49,$G$8)</f>
        <v>0</v>
      </c>
      <c r="H9" s="4">
        <f>COUNTIFS(Percentuais!$JF$3:$JF$49,$A9,Percentuais!$A$3:$A$49,$H$8)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0.13636363636363635</v>
      </c>
      <c r="C10" s="45">
        <f t="shared" ref="C10:C14" si="1">$H10/$I$15</f>
        <v>0.13636363636363635</v>
      </c>
      <c r="D10" s="45">
        <f t="shared" ref="D10:D14" si="2">B10+C10</f>
        <v>0.27272727272727271</v>
      </c>
      <c r="E10" s="4">
        <f>COUNTIFS(Percentuais!$JF$3:$JF$49,$A10,Percentuais!$A$3:$A$49,$E$8)</f>
        <v>0</v>
      </c>
      <c r="F10" s="4">
        <f>COUNTIFS(Percentuais!$JF$3:$JF$49,$A10,Percentuais!$A$3:$A$49,$F$8)</f>
        <v>0</v>
      </c>
      <c r="G10" s="4">
        <f>COUNTIFS(Percentuais!$JF$3:$JF$49,$A10,Percentuais!$A$3:$A$49,$G$8)</f>
        <v>3</v>
      </c>
      <c r="H10" s="4">
        <f>COUNTIFS(Percentuais!$JF$3:$JF$49,$A10,Percentuais!$A$3:$A$49,$H$8)</f>
        <v>3</v>
      </c>
      <c r="I10" s="19"/>
    </row>
    <row r="11" spans="1:9" x14ac:dyDescent="0.2">
      <c r="A11" s="15" t="s">
        <v>1</v>
      </c>
      <c r="B11" s="45">
        <f t="shared" si="0"/>
        <v>0.13636363636363635</v>
      </c>
      <c r="C11" s="45">
        <f t="shared" si="1"/>
        <v>0.22727272727272727</v>
      </c>
      <c r="D11" s="45">
        <f t="shared" si="2"/>
        <v>0.36363636363636365</v>
      </c>
      <c r="E11" s="4">
        <f>COUNTIFS(Percentuais!$JF$3:$JF$49,$A11,Percentuais!$A$3:$A$49,$E$8)</f>
        <v>0</v>
      </c>
      <c r="F11" s="4">
        <f>COUNTIFS(Percentuais!$JF$3:$JF$49,$A11,Percentuais!$A$3:$A$49,$F$8)</f>
        <v>0</v>
      </c>
      <c r="G11" s="4">
        <f>COUNTIFS(Percentuais!$JF$3:$JF$49,$A11,Percentuais!$A$3:$A$49,$G$8)</f>
        <v>3</v>
      </c>
      <c r="H11" s="4">
        <f>COUNTIFS(Percentuais!$JF$3:$JF$49,$A11,Percentuais!$A$3:$A$49,$H$8)</f>
        <v>5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COUNTIFS(Percentuais!$JF$3:$JF$49,$A12,Percentuais!$A$3:$A$49,$E$8)</f>
        <v>0</v>
      </c>
      <c r="F12" s="4">
        <f>COUNTIFS(Percentuais!$JF$3:$JF$49,$A12,Percentuais!$A$3:$A$49,$F$8)</f>
        <v>0</v>
      </c>
      <c r="G12" s="4">
        <f>COUNTIFS(Percentuais!$JF$3:$JF$49,$A12,Percentuais!$A$3:$A$49,$G$8)</f>
        <v>0</v>
      </c>
      <c r="H12" s="4">
        <f>COUNTIFS(Percentuais!$JF$3:$JF$49,$A12,Percentuais!$A$3:$A$49,$H$8)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4.5454545454545456E-2</v>
      </c>
      <c r="D13" s="45">
        <f t="shared" si="2"/>
        <v>4.5454545454545456E-2</v>
      </c>
      <c r="E13" s="4">
        <f>COUNTIFS(Percentuais!$JF$3:$JF$49,$A13,Percentuais!$A$3:$A$49,$E$8)</f>
        <v>0</v>
      </c>
      <c r="F13" s="4">
        <f>COUNTIFS(Percentuais!$JF$3:$JF$49,$A13,Percentuais!$A$3:$A$49,$F$8)</f>
        <v>0</v>
      </c>
      <c r="G13" s="4">
        <f>COUNTIFS(Percentuais!$JF$3:$JF$49,$A13,Percentuais!$A$3:$A$49,$G$8)</f>
        <v>0</v>
      </c>
      <c r="H13" s="4">
        <f>COUNTIFS(Percentuais!$JF$3:$JF$49,$A13,Percentuais!$A$3:$A$49,$H$8)</f>
        <v>1</v>
      </c>
      <c r="I13" s="17"/>
    </row>
    <row r="14" spans="1:9" x14ac:dyDescent="0.2">
      <c r="A14" s="15" t="s">
        <v>53</v>
      </c>
      <c r="B14" s="45">
        <f t="shared" si="0"/>
        <v>0.18181818181818182</v>
      </c>
      <c r="C14" s="45">
        <f t="shared" si="1"/>
        <v>9.0909090909090912E-2</v>
      </c>
      <c r="D14" s="45">
        <f t="shared" si="2"/>
        <v>0.27272727272727271</v>
      </c>
      <c r="E14" s="4">
        <f>COUNTIFS(Percentuais!$JF$3:$JF$49,$A14,Percentuais!$A$3:$A$49,$E$8)</f>
        <v>0</v>
      </c>
      <c r="F14" s="4">
        <f>COUNTIFS(Percentuais!$JF$3:$JF$49,$A14,Percentuais!$A$3:$A$49,$F$8)</f>
        <v>0</v>
      </c>
      <c r="G14" s="4">
        <f>COUNTIFS(Percentuais!$JF$3:$JF$49,$A14,Percentuais!$A$3:$A$49,$G$8)</f>
        <v>4</v>
      </c>
      <c r="H14" s="4">
        <f>COUNTIFS(Percentuais!$JF$3:$JF$49,$A14,Percentuais!$A$3:$A$49,$H$8)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10</v>
      </c>
      <c r="H15" s="29">
        <f>SUM(H9:H14)</f>
        <v>12</v>
      </c>
      <c r="I15" s="30">
        <f>SUM(E15:H15)</f>
        <v>22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D5A7E-E275-4D66-B6E6-1859DCF233E8}">
  <sheetPr codeName="Planilha7"/>
  <dimension ref="A1:I20"/>
  <sheetViews>
    <sheetView zoomScale="40" zoomScaleNormal="40" workbookViewId="0">
      <selection activeCell="AO43" sqref="AO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TEXT(Percentuais!GO1,"0")</f>
        <v>QUESTÃO194</v>
      </c>
    </row>
    <row r="2" spans="1:9" x14ac:dyDescent="0.2">
      <c r="A2" s="54" t="str">
        <f>HLOOKUP(A1,Percentuais!$D$1:$KT$2,2,FALSE)</f>
        <v>Avalie as Políticas para os cursos de Pós-graduação lato sensu: [Políticas de avaliação dos cursos de Pós-graduação lato sensu]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COUNTIFS(Percentuais!$GO$3:$GO$49,$A9,Percentuais!$A$3:$A$49,$E$8)</f>
        <v>0</v>
      </c>
      <c r="F9" s="4">
        <f>COUNTIFS(Percentuais!$GO$3:$GO$49,$A9,Percentuais!$A$3:$A$49,$F$8)</f>
        <v>0</v>
      </c>
      <c r="G9" s="4">
        <f>COUNTIFS(Percentuais!$GO$3:$GO$49,$A9,Percentuais!$A$3:$A$49,$G$8)</f>
        <v>0</v>
      </c>
      <c r="H9" s="4">
        <f>COUNTIFS(Percentuais!$GO$3:$GO$49,$A9,Percentuais!$A$3:$A$49,$H$8)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>$H10/$I$15</f>
        <v>0</v>
      </c>
      <c r="D10" s="45">
        <f t="shared" ref="D10:D13" si="1">B10+C10</f>
        <v>0</v>
      </c>
      <c r="E10" s="4">
        <f>COUNTIFS(Percentuais!$GO$3:$GO$49,$A10,Percentuais!$A$3:$A$49,$E$8)</f>
        <v>0</v>
      </c>
      <c r="F10" s="4">
        <f>COUNTIFS(Percentuais!$GO$3:$GO$49,$A10,Percentuais!$A$3:$A$49,$F$8)</f>
        <v>0</v>
      </c>
      <c r="G10" s="4">
        <f>COUNTIFS(Percentuais!$GO$3:$GO$49,$A10,Percentuais!$A$3:$A$49,$G$8)</f>
        <v>0</v>
      </c>
      <c r="H10" s="4">
        <f>COUNTIFS(Percentuais!$GO$3:$GO$49,$A10,Percentuais!$A$3:$A$49,$H$8)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0.66666666666666663</v>
      </c>
      <c r="C11" s="45">
        <f t="shared" ref="C11:C14" si="2">$H11/$I$15</f>
        <v>0</v>
      </c>
      <c r="D11" s="45">
        <f t="shared" si="1"/>
        <v>0.66666666666666663</v>
      </c>
      <c r="E11" s="4">
        <f>COUNTIFS(Percentuais!$GO$3:$GO$49,$A11,Percentuais!$A$3:$A$49,$E$8)</f>
        <v>0</v>
      </c>
      <c r="F11" s="4">
        <f>COUNTIFS(Percentuais!$GO$3:$GO$49,$A11,Percentuais!$A$3:$A$49,$F$8)</f>
        <v>0</v>
      </c>
      <c r="G11" s="4">
        <f>COUNTIFS(Percentuais!$GO$3:$GO$49,$A11,Percentuais!$A$3:$A$49,$G$8)</f>
        <v>2</v>
      </c>
      <c r="H11" s="4">
        <f>COUNTIFS(Percentuais!$GO$3:$GO$49,$A11,Percentuais!$A$3:$A$49,$H$8)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0.33333333333333331</v>
      </c>
      <c r="C12" s="45">
        <f t="shared" si="2"/>
        <v>0</v>
      </c>
      <c r="D12" s="45">
        <f t="shared" si="1"/>
        <v>0.33333333333333331</v>
      </c>
      <c r="E12" s="4">
        <f>COUNTIFS(Percentuais!$GO$3:$GO$49,$A12,Percentuais!$A$3:$A$49,$E$8)</f>
        <v>0</v>
      </c>
      <c r="F12" s="4">
        <f>COUNTIFS(Percentuais!$GO$3:$GO$49,$A12,Percentuais!$A$3:$A$49,$F$8)</f>
        <v>0</v>
      </c>
      <c r="G12" s="4">
        <f>COUNTIFS(Percentuais!$GO$3:$GO$49,$A12,Percentuais!$A$3:$A$49,$G$8)</f>
        <v>1</v>
      </c>
      <c r="H12" s="4">
        <f>COUNTIFS(Percentuais!$GO$3:$GO$49,$A12,Percentuais!$A$3:$A$49,$H$8)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COUNTIFS(Percentuais!$GO$3:$GO$49,$A13,Percentuais!$A$3:$A$49,$E$8)</f>
        <v>0</v>
      </c>
      <c r="F13" s="4">
        <f>COUNTIFS(Percentuais!$GO$3:$GO$49,$A13,Percentuais!$A$3:$A$49,$F$8)</f>
        <v>0</v>
      </c>
      <c r="G13" s="4">
        <f>COUNTIFS(Percentuais!$GO$3:$GO$49,$A13,Percentuais!$A$3:$A$49,$G$8)</f>
        <v>0</v>
      </c>
      <c r="H13" s="4">
        <f>COUNTIFS(Percentuais!$GO$3:$GO$49,$A13,Percentuais!$A$3:$A$49,$H$8)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2"/>
        <v>0</v>
      </c>
      <c r="D14" s="45">
        <f>B14+C14</f>
        <v>0</v>
      </c>
      <c r="E14" s="4">
        <f>COUNTIFS(Percentuais!$GO$3:$GO$49,$A14,Percentuais!$A$3:$A$49,$E$8)</f>
        <v>0</v>
      </c>
      <c r="F14" s="4">
        <f>COUNTIFS(Percentuais!$GO$3:$GO$49,$A14,Percentuais!$A$3:$A$49,$F$8)</f>
        <v>0</v>
      </c>
      <c r="G14" s="4">
        <f>COUNTIFS(Percentuais!$GO$3:$GO$49,$A14,Percentuais!$A$3:$A$49,$G$8)</f>
        <v>0</v>
      </c>
      <c r="H14" s="4">
        <f>COUNTIFS(Percentuais!$GO$3:$GO$49,$A14,Percentuais!$A$3:$A$49,$H$8)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3</v>
      </c>
      <c r="H15" s="29">
        <f t="shared" si="3"/>
        <v>0</v>
      </c>
      <c r="I15" s="30">
        <f>SUM(E15:H15)</f>
        <v>3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66D3-6831-4091-9475-0ADBA53CA69B}">
  <sheetPr codeName="Planilha71"/>
  <dimension ref="A1:I20"/>
  <sheetViews>
    <sheetView zoomScale="40" zoomScaleNormal="40" zoomScaleSheetLayoutView="10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TEXT(Percentuais!JG1,"0")</f>
        <v>QUESTÃO264</v>
      </c>
    </row>
    <row r="2" spans="1:9" x14ac:dyDescent="0.2">
      <c r="A2" s="54" t="str">
        <f>HLOOKUP(A1,Percentuais!$D$1:$KT$2,2,FALSE)</f>
        <v>Avalie o dimensionamento da força de trabalho do quadro de servidores, quanto aos seguintes temas: [Quantidade adequada de pessoal para atender às demandas da unidade]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8.6956521739130432E-2</v>
      </c>
      <c r="C9" s="45">
        <f>$H9/$I$15</f>
        <v>6.5217391304347824E-2</v>
      </c>
      <c r="D9" s="45">
        <f>B9+C9</f>
        <v>0.15217391304347827</v>
      </c>
      <c r="E9" s="4">
        <f>COUNTIFS(Percentuais!$JG$3:$JG$49,$A9,Percentuais!$A$3:$A$49,$E$8)</f>
        <v>0</v>
      </c>
      <c r="F9" s="4">
        <f>COUNTIFS(Percentuais!$JG$3:$JG$49,$A9,Percentuais!$A$3:$A$49,$F$8)</f>
        <v>0</v>
      </c>
      <c r="G9" s="4">
        <f>COUNTIFS(Percentuais!$JG$3:$JG$49,$A9,Percentuais!$A$3:$A$49,$G$8)</f>
        <v>4</v>
      </c>
      <c r="H9" s="4">
        <f>COUNTIFS(Percentuais!$JG$3:$JG$49,$A9,Percentuais!$A$3:$A$49,$H$8)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0.19565217391304349</v>
      </c>
      <c r="C10" s="45">
        <f t="shared" ref="C10:C14" si="1">$H10/$I$15</f>
        <v>0.19565217391304349</v>
      </c>
      <c r="D10" s="45">
        <f t="shared" ref="D10:D14" si="2">B10+C10</f>
        <v>0.39130434782608697</v>
      </c>
      <c r="E10" s="4">
        <f>COUNTIFS(Percentuais!$JG$3:$JG$49,$A10,Percentuais!$A$3:$A$49,$E$8)</f>
        <v>0</v>
      </c>
      <c r="F10" s="4">
        <f>COUNTIFS(Percentuais!$JG$3:$JG$49,$A10,Percentuais!$A$3:$A$49,$F$8)</f>
        <v>0</v>
      </c>
      <c r="G10" s="4">
        <f>COUNTIFS(Percentuais!$JG$3:$JG$49,$A10,Percentuais!$A$3:$A$49,$G$8)</f>
        <v>9</v>
      </c>
      <c r="H10" s="4">
        <f>COUNTIFS(Percentuais!$JG$3:$JG$49,$A10,Percentuais!$A$3:$A$49,$H$8)</f>
        <v>9</v>
      </c>
      <c r="I10" s="19"/>
    </row>
    <row r="11" spans="1:9" x14ac:dyDescent="0.2">
      <c r="A11" s="15" t="s">
        <v>1</v>
      </c>
      <c r="B11" s="45">
        <f t="shared" si="0"/>
        <v>0.2608695652173913</v>
      </c>
      <c r="C11" s="45">
        <f t="shared" si="1"/>
        <v>4.3478260869565216E-2</v>
      </c>
      <c r="D11" s="45">
        <f t="shared" si="2"/>
        <v>0.30434782608695654</v>
      </c>
      <c r="E11" s="4">
        <f>COUNTIFS(Percentuais!$JG$3:$JG$49,$A11,Percentuais!$A$3:$A$49,$E$8)</f>
        <v>0</v>
      </c>
      <c r="F11" s="4">
        <f>COUNTIFS(Percentuais!$JG$3:$JG$49,$A11,Percentuais!$A$3:$A$49,$F$8)</f>
        <v>0</v>
      </c>
      <c r="G11" s="4">
        <f>COUNTIFS(Percentuais!$JG$3:$JG$49,$A11,Percentuais!$A$3:$A$49,$G$8)</f>
        <v>12</v>
      </c>
      <c r="H11" s="4">
        <f>COUNTIFS(Percentuais!$JG$3:$JG$49,$A11,Percentuais!$A$3:$A$49,$H$8)</f>
        <v>2</v>
      </c>
      <c r="I11" s="20"/>
    </row>
    <row r="12" spans="1:9" x14ac:dyDescent="0.2">
      <c r="A12" s="15" t="s">
        <v>2</v>
      </c>
      <c r="B12" s="45">
        <f t="shared" si="0"/>
        <v>4.3478260869565216E-2</v>
      </c>
      <c r="C12" s="45">
        <f t="shared" si="1"/>
        <v>2.1739130434782608E-2</v>
      </c>
      <c r="D12" s="45">
        <f t="shared" si="2"/>
        <v>6.5217391304347824E-2</v>
      </c>
      <c r="E12" s="4">
        <f>COUNTIFS(Percentuais!$JG$3:$JG$49,$A12,Percentuais!$A$3:$A$49,$E$8)</f>
        <v>0</v>
      </c>
      <c r="F12" s="4">
        <f>COUNTIFS(Percentuais!$JG$3:$JG$49,$A12,Percentuais!$A$3:$A$49,$F$8)</f>
        <v>0</v>
      </c>
      <c r="G12" s="4">
        <f>COUNTIFS(Percentuais!$JG$3:$JG$49,$A12,Percentuais!$A$3:$A$49,$G$8)</f>
        <v>2</v>
      </c>
      <c r="H12" s="4">
        <f>COUNTIFS(Percentuais!$JG$3:$JG$49,$A12,Percentuais!$A$3:$A$49,$H$8)</f>
        <v>1</v>
      </c>
      <c r="I12" s="17"/>
    </row>
    <row r="13" spans="1:9" x14ac:dyDescent="0.2">
      <c r="A13" s="15" t="s">
        <v>52</v>
      </c>
      <c r="B13" s="45">
        <f t="shared" si="0"/>
        <v>4.3478260869565216E-2</v>
      </c>
      <c r="C13" s="45">
        <f t="shared" si="1"/>
        <v>2.1739130434782608E-2</v>
      </c>
      <c r="D13" s="45">
        <f t="shared" si="2"/>
        <v>6.5217391304347824E-2</v>
      </c>
      <c r="E13" s="4">
        <f>COUNTIFS(Percentuais!$JG$3:$JG$49,$A13,Percentuais!$A$3:$A$49,$E$8)</f>
        <v>0</v>
      </c>
      <c r="F13" s="4">
        <f>COUNTIFS(Percentuais!$JG$3:$JG$49,$A13,Percentuais!$A$3:$A$49,$F$8)</f>
        <v>0</v>
      </c>
      <c r="G13" s="4">
        <f>COUNTIFS(Percentuais!$JG$3:$JG$49,$A13,Percentuais!$A$3:$A$49,$G$8)</f>
        <v>2</v>
      </c>
      <c r="H13" s="4">
        <f>COUNTIFS(Percentuais!$JG$3:$JG$49,$A13,Percentuais!$A$3:$A$49,$H$8)</f>
        <v>1</v>
      </c>
      <c r="I13" s="17"/>
    </row>
    <row r="14" spans="1:9" x14ac:dyDescent="0.2">
      <c r="A14" s="15" t="s">
        <v>54</v>
      </c>
      <c r="B14" s="45">
        <f t="shared" si="0"/>
        <v>2.1739130434782608E-2</v>
      </c>
      <c r="C14" s="45">
        <f t="shared" si="1"/>
        <v>0</v>
      </c>
      <c r="D14" s="45">
        <f t="shared" si="2"/>
        <v>2.1739130434782608E-2</v>
      </c>
      <c r="E14" s="4">
        <f>COUNTIFS(Percentuais!$JG$3:$JG$49,$A14,Percentuais!$A$3:$A$49,$E$8)</f>
        <v>0</v>
      </c>
      <c r="F14" s="4">
        <f>COUNTIFS(Percentuais!$JG$3:$JG$49,$A14,Percentuais!$A$3:$A$49,$F$8)</f>
        <v>0</v>
      </c>
      <c r="G14" s="4">
        <f>COUNTIFS(Percentuais!$JG$3:$JG$49,$A14,Percentuais!$A$3:$A$49,$G$8)</f>
        <v>1</v>
      </c>
      <c r="H14" s="4">
        <f>COUNTIFS(Percentuais!$JG$3:$JG$49,$A14,Percentuais!$A$3:$A$49,$H$8)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30</v>
      </c>
      <c r="H15" s="29">
        <f>SUM(H9:H14)</f>
        <v>16</v>
      </c>
      <c r="I15" s="30">
        <f>SUM(E15:H15)</f>
        <v>46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8EF2-5309-440C-90AD-8799D58B6333}">
  <sheetPr codeName="Planilha72"/>
  <dimension ref="A1:I20"/>
  <sheetViews>
    <sheetView view="pageBreakPreview" zoomScale="50" zoomScaleNormal="60" zoomScaleSheetLayoutView="5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TEXT(Percentuais!JH1,"0")</f>
        <v>QUESTÃO265</v>
      </c>
    </row>
    <row r="2" spans="1:9" x14ac:dyDescent="0.2">
      <c r="A2" s="54" t="str">
        <f>HLOOKUP(A1,Percentuais!$D$1:$KT$2,2,FALSE)</f>
        <v>Avalie o dimensionamento da força de trabalho do quadro de servidores, quanto aos seguintes temas: [Distribuição adequada de pessoal para atender às demandas da unidade]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8.6956521739130432E-2</v>
      </c>
      <c r="C9" s="45">
        <f>$H9/$I$15</f>
        <v>6.5217391304347824E-2</v>
      </c>
      <c r="D9" s="45">
        <f>B9+C9</f>
        <v>0.15217391304347827</v>
      </c>
      <c r="E9" s="4">
        <f>COUNTIFS(Percentuais!$JH$3:$JH$49,$A9,Percentuais!$A$3:$A$49,$E$8)</f>
        <v>0</v>
      </c>
      <c r="F9" s="4">
        <f>COUNTIFS(Percentuais!$JH$3:$JH$49,$A9,Percentuais!$A$3:$A$49,$F$8)</f>
        <v>0</v>
      </c>
      <c r="G9" s="4">
        <f>COUNTIFS(Percentuais!$JH$3:$JH$49,$A9,Percentuais!$A$3:$A$49,$G$8)</f>
        <v>4</v>
      </c>
      <c r="H9" s="4">
        <f>COUNTIFS(Percentuais!$JH$3:$JH$49,$A9,Percentuais!$A$3:$A$49,$H$8)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0.17391304347826086</v>
      </c>
      <c r="C10" s="45">
        <f t="shared" ref="C10:C14" si="1">$H10/$I$15</f>
        <v>0.19565217391304349</v>
      </c>
      <c r="D10" s="45">
        <f t="shared" ref="D10:D14" si="2">B10+C10</f>
        <v>0.36956521739130432</v>
      </c>
      <c r="E10" s="4">
        <f>COUNTIFS(Percentuais!$JH$3:$JH$49,$A10,Percentuais!$A$3:$A$49,$E$8)</f>
        <v>0</v>
      </c>
      <c r="F10" s="4">
        <f>COUNTIFS(Percentuais!$JH$3:$JH$49,$A10,Percentuais!$A$3:$A$49,$F$8)</f>
        <v>0</v>
      </c>
      <c r="G10" s="4">
        <f>COUNTIFS(Percentuais!$JH$3:$JH$49,$A10,Percentuais!$A$3:$A$49,$G$8)</f>
        <v>8</v>
      </c>
      <c r="H10" s="4">
        <f>COUNTIFS(Percentuais!$JH$3:$JH$49,$A10,Percentuais!$A$3:$A$49,$H$8)</f>
        <v>9</v>
      </c>
      <c r="I10" s="19"/>
    </row>
    <row r="11" spans="1:9" x14ac:dyDescent="0.2">
      <c r="A11" s="15" t="s">
        <v>1</v>
      </c>
      <c r="B11" s="45">
        <f t="shared" si="0"/>
        <v>0.21739130434782608</v>
      </c>
      <c r="C11" s="45">
        <f t="shared" si="1"/>
        <v>2.1739130434782608E-2</v>
      </c>
      <c r="D11" s="45">
        <f t="shared" si="2"/>
        <v>0.2391304347826087</v>
      </c>
      <c r="E11" s="4">
        <f>COUNTIFS(Percentuais!$JH$3:$JH$49,$A11,Percentuais!$A$3:$A$49,$E$8)</f>
        <v>0</v>
      </c>
      <c r="F11" s="4">
        <f>COUNTIFS(Percentuais!$JH$3:$JH$49,$A11,Percentuais!$A$3:$A$49,$F$8)</f>
        <v>0</v>
      </c>
      <c r="G11" s="4">
        <f>COUNTIFS(Percentuais!$JH$3:$JH$49,$A11,Percentuais!$A$3:$A$49,$G$8)</f>
        <v>10</v>
      </c>
      <c r="H11" s="4">
        <f>COUNTIFS(Percentuais!$JH$3:$JH$49,$A11,Percentuais!$A$3:$A$49,$H$8)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0.10869565217391304</v>
      </c>
      <c r="C12" s="45">
        <f t="shared" si="1"/>
        <v>4.3478260869565216E-2</v>
      </c>
      <c r="D12" s="45">
        <f t="shared" si="2"/>
        <v>0.15217391304347827</v>
      </c>
      <c r="E12" s="4">
        <f>COUNTIFS(Percentuais!$JH$3:$JH$49,$A12,Percentuais!$A$3:$A$49,$E$8)</f>
        <v>0</v>
      </c>
      <c r="F12" s="4">
        <f>COUNTIFS(Percentuais!$JH$3:$JH$49,$A12,Percentuais!$A$3:$A$49,$F$8)</f>
        <v>0</v>
      </c>
      <c r="G12" s="4">
        <f>COUNTIFS(Percentuais!$JH$3:$JH$49,$A12,Percentuais!$A$3:$A$49,$G$8)</f>
        <v>5</v>
      </c>
      <c r="H12" s="4">
        <f>COUNTIFS(Percentuais!$JH$3:$JH$49,$A12,Percentuais!$A$3:$A$49,$H$8)</f>
        <v>2</v>
      </c>
      <c r="I12" s="17"/>
    </row>
    <row r="13" spans="1:9" x14ac:dyDescent="0.2">
      <c r="A13" s="15" t="s">
        <v>52</v>
      </c>
      <c r="B13" s="45">
        <f t="shared" si="0"/>
        <v>4.3478260869565216E-2</v>
      </c>
      <c r="C13" s="45">
        <f t="shared" si="1"/>
        <v>2.1739130434782608E-2</v>
      </c>
      <c r="D13" s="45">
        <f t="shared" si="2"/>
        <v>6.5217391304347824E-2</v>
      </c>
      <c r="E13" s="4">
        <f>COUNTIFS(Percentuais!$JH$3:$JH$49,$A13,Percentuais!$A$3:$A$49,$E$8)</f>
        <v>0</v>
      </c>
      <c r="F13" s="4">
        <f>COUNTIFS(Percentuais!$JH$3:$JH$49,$A13,Percentuais!$A$3:$A$49,$F$8)</f>
        <v>0</v>
      </c>
      <c r="G13" s="4">
        <f>COUNTIFS(Percentuais!$JH$3:$JH$49,$A13,Percentuais!$A$3:$A$49,$G$8)</f>
        <v>2</v>
      </c>
      <c r="H13" s="4">
        <f>COUNTIFS(Percentuais!$JH$3:$JH$49,$A13,Percentuais!$A$3:$A$49,$H$8)</f>
        <v>1</v>
      </c>
      <c r="I13" s="17"/>
    </row>
    <row r="14" spans="1:9" x14ac:dyDescent="0.2">
      <c r="A14" s="15" t="s">
        <v>54</v>
      </c>
      <c r="B14" s="45">
        <f t="shared" si="0"/>
        <v>2.1739130434782608E-2</v>
      </c>
      <c r="C14" s="45">
        <f t="shared" si="1"/>
        <v>0</v>
      </c>
      <c r="D14" s="45">
        <f t="shared" si="2"/>
        <v>2.1739130434782608E-2</v>
      </c>
      <c r="E14" s="4">
        <f>COUNTIFS(Percentuais!$JH$3:$JH$49,$A14,Percentuais!$A$3:$A$49,$E$8)</f>
        <v>0</v>
      </c>
      <c r="F14" s="4">
        <f>COUNTIFS(Percentuais!$JH$3:$JH$49,$A14,Percentuais!$A$3:$A$49,$F$8)</f>
        <v>0</v>
      </c>
      <c r="G14" s="4">
        <f>COUNTIFS(Percentuais!$JH$3:$JH$49,$A14,Percentuais!$A$3:$A$49,$G$8)</f>
        <v>1</v>
      </c>
      <c r="H14" s="4">
        <f>COUNTIFS(Percentuais!$JH$3:$JH$49,$A14,Percentuais!$A$3:$A$49,$H$8)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30</v>
      </c>
      <c r="H15" s="29">
        <f>SUM(H9:H14)</f>
        <v>16</v>
      </c>
      <c r="I15" s="30">
        <f>SUM(E15:H15)</f>
        <v>46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D787F-CA7E-4317-93F2-C69C63D1BA7D}">
  <sheetPr codeName="Planilha73"/>
  <dimension ref="A1:I20"/>
  <sheetViews>
    <sheetView zoomScale="50" zoomScaleNormal="50" zoomScaleSheetLayoutView="10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TEXT(Percentuais!JI1,"0")</f>
        <v>QUESTÃO266</v>
      </c>
    </row>
    <row r="2" spans="1:9" x14ac:dyDescent="0.2">
      <c r="A2" s="54" t="str">
        <f>HLOOKUP(A1,Percentuais!$D$1:$KT$2,2,FALSE)</f>
        <v>Avalie o dimensionamento da força de trabalho do quadro de servidores, quanto aos seguintes temas: [ampliação do quadro de servidores para atendimento psicossocial e pedagógico]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2.1739130434782608E-2</v>
      </c>
      <c r="C9" s="45">
        <f>$H9/$I$15</f>
        <v>4.3478260869565216E-2</v>
      </c>
      <c r="D9" s="45">
        <f>B9+C9</f>
        <v>6.5217391304347824E-2</v>
      </c>
      <c r="E9" s="4">
        <f>COUNTIFS(Percentuais!$JI$3:$JI$49,$A9,Percentuais!$A$3:$A$49,$E$8)</f>
        <v>0</v>
      </c>
      <c r="F9" s="4">
        <f>COUNTIFS(Percentuais!$JI$3:$JI$49,$A9,Percentuais!$A$3:$A$49,$F$8)</f>
        <v>0</v>
      </c>
      <c r="G9" s="4">
        <f>COUNTIFS(Percentuais!$JI$3:$JI$49,$A9,Percentuais!$A$3:$A$49,$G$8)</f>
        <v>1</v>
      </c>
      <c r="H9" s="4">
        <f>COUNTIFS(Percentuais!$JI$3:$JI$49,$A9,Percentuais!$A$3:$A$49,$H$8)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8.6956521739130432E-2</v>
      </c>
      <c r="C10" s="45">
        <f t="shared" ref="C10:C14" si="1">$H10/$I$15</f>
        <v>0.13043478260869565</v>
      </c>
      <c r="D10" s="45">
        <f t="shared" ref="D10:D14" si="2">B10+C10</f>
        <v>0.21739130434782608</v>
      </c>
      <c r="E10" s="4">
        <f>COUNTIFS(Percentuais!$JI$3:$JI$49,$A10,Percentuais!$A$3:$A$49,$E$8)</f>
        <v>0</v>
      </c>
      <c r="F10" s="4">
        <f>COUNTIFS(Percentuais!$JI$3:$JI$49,$A10,Percentuais!$A$3:$A$49,$F$8)</f>
        <v>0</v>
      </c>
      <c r="G10" s="4">
        <f>COUNTIFS(Percentuais!$JI$3:$JI$49,$A10,Percentuais!$A$3:$A$49,$G$8)</f>
        <v>4</v>
      </c>
      <c r="H10" s="4">
        <f>COUNTIFS(Percentuais!$JI$3:$JI$49,$A10,Percentuais!$A$3:$A$49,$H$8)</f>
        <v>6</v>
      </c>
      <c r="I10" s="19"/>
    </row>
    <row r="11" spans="1:9" x14ac:dyDescent="0.2">
      <c r="A11" s="15" t="s">
        <v>1</v>
      </c>
      <c r="B11" s="45">
        <f t="shared" si="0"/>
        <v>0.17391304347826086</v>
      </c>
      <c r="C11" s="45">
        <f t="shared" si="1"/>
        <v>2.1739130434782608E-2</v>
      </c>
      <c r="D11" s="45">
        <f t="shared" si="2"/>
        <v>0.19565217391304346</v>
      </c>
      <c r="E11" s="4">
        <f>COUNTIFS(Percentuais!$JI$3:$JI$49,$A11,Percentuais!$A$3:$A$49,$E$8)</f>
        <v>0</v>
      </c>
      <c r="F11" s="4">
        <f>COUNTIFS(Percentuais!$JI$3:$JI$49,$A11,Percentuais!$A$3:$A$49,$F$8)</f>
        <v>0</v>
      </c>
      <c r="G11" s="4">
        <f>COUNTIFS(Percentuais!$JI$3:$JI$49,$A11,Percentuais!$A$3:$A$49,$G$8)</f>
        <v>8</v>
      </c>
      <c r="H11" s="4">
        <f>COUNTIFS(Percentuais!$JI$3:$JI$49,$A11,Percentuais!$A$3:$A$49,$H$8)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6.5217391304347824E-2</v>
      </c>
      <c r="C12" s="45">
        <f t="shared" si="1"/>
        <v>0</v>
      </c>
      <c r="D12" s="45">
        <f t="shared" si="2"/>
        <v>6.5217391304347824E-2</v>
      </c>
      <c r="E12" s="4">
        <f>COUNTIFS(Percentuais!$JI$3:$JI$49,$A12,Percentuais!$A$3:$A$49,$E$8)</f>
        <v>0</v>
      </c>
      <c r="F12" s="4">
        <f>COUNTIFS(Percentuais!$JI$3:$JI$49,$A12,Percentuais!$A$3:$A$49,$F$8)</f>
        <v>0</v>
      </c>
      <c r="G12" s="4">
        <f>COUNTIFS(Percentuais!$JI$3:$JI$49,$A12,Percentuais!$A$3:$A$49,$G$8)</f>
        <v>3</v>
      </c>
      <c r="H12" s="4">
        <f>COUNTIFS(Percentuais!$JI$3:$JI$49,$A12,Percentuais!$A$3:$A$49,$H$8)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4.3478260869565216E-2</v>
      </c>
      <c r="C13" s="45">
        <f t="shared" si="1"/>
        <v>4.3478260869565216E-2</v>
      </c>
      <c r="D13" s="45">
        <f t="shared" si="2"/>
        <v>8.6956521739130432E-2</v>
      </c>
      <c r="E13" s="4">
        <f>COUNTIFS(Percentuais!$JI$3:$JI$49,$A13,Percentuais!$A$3:$A$49,$E$8)</f>
        <v>0</v>
      </c>
      <c r="F13" s="4">
        <f>COUNTIFS(Percentuais!$JI$3:$JI$49,$A13,Percentuais!$A$3:$A$49,$F$8)</f>
        <v>0</v>
      </c>
      <c r="G13" s="4">
        <f>COUNTIFS(Percentuais!$JI$3:$JI$49,$A13,Percentuais!$A$3:$A$49,$G$8)</f>
        <v>2</v>
      </c>
      <c r="H13" s="4">
        <f>COUNTIFS(Percentuais!$JI$3:$JI$49,$A13,Percentuais!$A$3:$A$49,$H$8)</f>
        <v>2</v>
      </c>
      <c r="I13" s="17"/>
    </row>
    <row r="14" spans="1:9" x14ac:dyDescent="0.2">
      <c r="A14" s="15" t="s">
        <v>54</v>
      </c>
      <c r="B14" s="45">
        <f t="shared" si="0"/>
        <v>0.2608695652173913</v>
      </c>
      <c r="C14" s="45">
        <f t="shared" si="1"/>
        <v>0.10869565217391304</v>
      </c>
      <c r="D14" s="45">
        <f t="shared" si="2"/>
        <v>0.36956521739130432</v>
      </c>
      <c r="E14" s="4">
        <f>COUNTIFS(Percentuais!$JI$3:$JI$49,$A14,Percentuais!$A$3:$A$49,$E$8)</f>
        <v>0</v>
      </c>
      <c r="F14" s="4">
        <f>COUNTIFS(Percentuais!$JI$3:$JI$49,$A14,Percentuais!$A$3:$A$49,$F$8)</f>
        <v>0</v>
      </c>
      <c r="G14" s="4">
        <f>COUNTIFS(Percentuais!$JI$3:$JI$49,$A14,Percentuais!$A$3:$A$49,$G$8)</f>
        <v>12</v>
      </c>
      <c r="H14" s="4">
        <f>COUNTIFS(Percentuais!$JI$3:$JI$49,$A14,Percentuais!$A$3:$A$49,$H$8)</f>
        <v>5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30</v>
      </c>
      <c r="H15" s="29">
        <f>SUM(H9:H14)</f>
        <v>16</v>
      </c>
      <c r="I15" s="30">
        <f>SUM(E15:H15)</f>
        <v>46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53B37-8CC7-40FC-8954-CB20483B50DC}">
  <sheetPr codeName="Planilha74"/>
  <dimension ref="A1:I20"/>
  <sheetViews>
    <sheetView zoomScale="60" zoomScaleNormal="60" zoomScaleSheetLayoutView="100" workbookViewId="0">
      <selection activeCell="H36" sqref="H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TEXT(Percentuais!JJ1,"0")</f>
        <v>QUESTÃO267</v>
      </c>
    </row>
    <row r="2" spans="1:9" x14ac:dyDescent="0.2">
      <c r="A2" s="54" t="str">
        <f>HLOOKUP(A1,Percentuais!$D$1:$KT$2,2,FALSE)</f>
        <v>Avalie o dimensionamento da força de trabalho do quadro de servidores, quanto aos seguintes temas: [ampliação do quadro de servidores para atendimento das questões de inclusão e diversidade]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2.1739130434782608E-2</v>
      </c>
      <c r="C9" s="45">
        <f>$H9/$I$15</f>
        <v>4.3478260869565216E-2</v>
      </c>
      <c r="D9" s="45">
        <f>B9+C9</f>
        <v>6.5217391304347824E-2</v>
      </c>
      <c r="E9" s="4">
        <f>COUNTIFS(Percentuais!$JJ$3:$JJ$49,$A9,Percentuais!$A$3:$A$49,$E$8)</f>
        <v>0</v>
      </c>
      <c r="F9" s="4">
        <f>COUNTIFS(Percentuais!$JJ$3:$JJ$49,$A9,Percentuais!$A$3:$A$49,$F$8)</f>
        <v>0</v>
      </c>
      <c r="G9" s="4">
        <f>COUNTIFS(Percentuais!$JJ$3:$JJ$49,$A9,Percentuais!$A$3:$A$49,$G$8)</f>
        <v>1</v>
      </c>
      <c r="H9" s="4">
        <f>COUNTIFS(Percentuais!$JJ$3:$JJ$49,$A9,Percentuais!$A$3:$A$49,$H$8)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4.3478260869565216E-2</v>
      </c>
      <c r="C10" s="45">
        <f t="shared" ref="C10:C14" si="1">$H10/$I$15</f>
        <v>0.15217391304347827</v>
      </c>
      <c r="D10" s="45">
        <f t="shared" ref="D10:D14" si="2">B10+C10</f>
        <v>0.19565217391304349</v>
      </c>
      <c r="E10" s="4">
        <f>COUNTIFS(Percentuais!$JJ$3:$JJ$49,$A10,Percentuais!$A$3:$A$49,$E$8)</f>
        <v>0</v>
      </c>
      <c r="F10" s="4">
        <f>COUNTIFS(Percentuais!$JJ$3:$JJ$49,$A10,Percentuais!$A$3:$A$49,$F$8)</f>
        <v>0</v>
      </c>
      <c r="G10" s="4">
        <f>COUNTIFS(Percentuais!$JJ$3:$JJ$49,$A10,Percentuais!$A$3:$A$49,$G$8)</f>
        <v>2</v>
      </c>
      <c r="H10" s="4">
        <f>COUNTIFS(Percentuais!$JJ$3:$JJ$49,$A10,Percentuais!$A$3:$A$49,$H$8)</f>
        <v>7</v>
      </c>
      <c r="I10" s="19"/>
    </row>
    <row r="11" spans="1:9" x14ac:dyDescent="0.2">
      <c r="A11" s="15" t="s">
        <v>1</v>
      </c>
      <c r="B11" s="45">
        <f t="shared" si="0"/>
        <v>0.21739130434782608</v>
      </c>
      <c r="C11" s="45">
        <f t="shared" si="1"/>
        <v>0</v>
      </c>
      <c r="D11" s="45">
        <f t="shared" si="2"/>
        <v>0.21739130434782608</v>
      </c>
      <c r="E11" s="4">
        <f>COUNTIFS(Percentuais!$JJ$3:$JJ$49,$A11,Percentuais!$A$3:$A$49,$E$8)</f>
        <v>0</v>
      </c>
      <c r="F11" s="4">
        <f>COUNTIFS(Percentuais!$JJ$3:$JJ$49,$A11,Percentuais!$A$3:$A$49,$F$8)</f>
        <v>0</v>
      </c>
      <c r="G11" s="4">
        <f>COUNTIFS(Percentuais!$JJ$3:$JJ$49,$A11,Percentuais!$A$3:$A$49,$G$8)</f>
        <v>10</v>
      </c>
      <c r="H11" s="4">
        <f>COUNTIFS(Percentuais!$JJ$3:$JJ$49,$A11,Percentuais!$A$3:$A$49,$H$8)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6.5217391304347824E-2</v>
      </c>
      <c r="C12" s="45">
        <f t="shared" si="1"/>
        <v>0</v>
      </c>
      <c r="D12" s="45">
        <f t="shared" si="2"/>
        <v>6.5217391304347824E-2</v>
      </c>
      <c r="E12" s="4">
        <f>COUNTIFS(Percentuais!$JJ$3:$JJ$49,$A12,Percentuais!$A$3:$A$49,$E$8)</f>
        <v>0</v>
      </c>
      <c r="F12" s="4">
        <f>COUNTIFS(Percentuais!$JJ$3:$JJ$49,$A12,Percentuais!$A$3:$A$49,$F$8)</f>
        <v>0</v>
      </c>
      <c r="G12" s="4">
        <f>COUNTIFS(Percentuais!$JJ$3:$JJ$49,$A12,Percentuais!$A$3:$A$49,$G$8)</f>
        <v>3</v>
      </c>
      <c r="H12" s="4">
        <f>COUNTIFS(Percentuais!$JJ$3:$JJ$49,$A12,Percentuais!$A$3:$A$49,$H$8)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4.3478260869565216E-2</v>
      </c>
      <c r="D13" s="45">
        <f t="shared" si="2"/>
        <v>4.3478260869565216E-2</v>
      </c>
      <c r="E13" s="4">
        <f>COUNTIFS(Percentuais!$JJ$3:$JJ$49,$A13,Percentuais!$A$3:$A$49,$E$8)</f>
        <v>0</v>
      </c>
      <c r="F13" s="4">
        <f>COUNTIFS(Percentuais!$JJ$3:$JJ$49,$A13,Percentuais!$A$3:$A$49,$F$8)</f>
        <v>0</v>
      </c>
      <c r="G13" s="4">
        <f>COUNTIFS(Percentuais!$JJ$3:$JJ$49,$A13,Percentuais!$A$3:$A$49,$G$8)</f>
        <v>0</v>
      </c>
      <c r="H13" s="4">
        <f>COUNTIFS(Percentuais!$JJ$3:$JJ$49,$A13,Percentuais!$A$3:$A$49,$H$8)</f>
        <v>2</v>
      </c>
      <c r="I13" s="17"/>
    </row>
    <row r="14" spans="1:9" x14ac:dyDescent="0.2">
      <c r="A14" s="15" t="s">
        <v>54</v>
      </c>
      <c r="B14" s="45">
        <f t="shared" si="0"/>
        <v>0.30434782608695654</v>
      </c>
      <c r="C14" s="45">
        <f t="shared" si="1"/>
        <v>0.10869565217391304</v>
      </c>
      <c r="D14" s="45">
        <f t="shared" si="2"/>
        <v>0.41304347826086957</v>
      </c>
      <c r="E14" s="4">
        <f>COUNTIFS(Percentuais!$JJ$3:$JJ$49,$A14,Percentuais!$A$3:$A$49,$E$8)</f>
        <v>0</v>
      </c>
      <c r="F14" s="4">
        <f>COUNTIFS(Percentuais!$JJ$3:$JJ$49,$A14,Percentuais!$A$3:$A$49,$F$8)</f>
        <v>0</v>
      </c>
      <c r="G14" s="4">
        <f>COUNTIFS(Percentuais!$JJ$3:$JJ$49,$A14,Percentuais!$A$3:$A$49,$G$8)</f>
        <v>14</v>
      </c>
      <c r="H14" s="4">
        <f>COUNTIFS(Percentuais!$JJ$3:$JJ$49,$A14,Percentuais!$A$3:$A$49,$H$8)</f>
        <v>5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30</v>
      </c>
      <c r="H15" s="29">
        <f>SUM(H9:H14)</f>
        <v>16</v>
      </c>
      <c r="I15" s="30">
        <f>SUM(E15:H15)</f>
        <v>46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9F9D-4B30-4DA9-BBA4-121DCB926DDE}">
  <sheetPr codeName="Planilha75"/>
  <dimension ref="A1:I20"/>
  <sheetViews>
    <sheetView zoomScale="50" zoomScaleNormal="50" zoomScaleSheetLayoutView="100" workbookViewId="0">
      <selection activeCell="AI42" sqref="AI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TEXT(Percentuais!JK1,"0")</f>
        <v>QUESTÃO268</v>
      </c>
    </row>
    <row r="2" spans="1:9" x14ac:dyDescent="0.2">
      <c r="A2" s="54" t="str">
        <f>HLOOKUP(A1,Percentuais!$D$1:$KT$2,2,FALSE)</f>
        <v>Avalie as ações de promoção e prevenção da Saúde e Segurança do trabalho na UFPR: [ações que visam à  prevenção e à  promoção da Saúde no trabalho]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0.10869565217391304</v>
      </c>
      <c r="D9" s="45">
        <f>B9+C9</f>
        <v>0.10869565217391304</v>
      </c>
      <c r="E9" s="4">
        <f>COUNTIFS(Percentuais!$JK$3:$JK$49,$A9,Percentuais!$A$3:$A$49,$E$8)</f>
        <v>0</v>
      </c>
      <c r="F9" s="4">
        <f>COUNTIFS(Percentuais!$JK$3:$JK$49,$A9,Percentuais!$A$3:$A$49,$F$8)</f>
        <v>0</v>
      </c>
      <c r="G9" s="4">
        <f>COUNTIFS(Percentuais!$JK$3:$JK$49,$A9,Percentuais!$A$3:$A$49,$G$8)</f>
        <v>0</v>
      </c>
      <c r="H9" s="4">
        <f>COUNTIFS(Percentuais!$JK$3:$JK$49,$A9,Percentuais!$A$3:$A$49,$H$8)</f>
        <v>5</v>
      </c>
      <c r="I9" s="18"/>
    </row>
    <row r="10" spans="1:9" x14ac:dyDescent="0.2">
      <c r="A10" s="15" t="s">
        <v>3</v>
      </c>
      <c r="B10" s="45">
        <f t="shared" ref="B10:B14" si="0">($G10+$F10+$E10)/$I$15</f>
        <v>0.2608695652173913</v>
      </c>
      <c r="C10" s="45">
        <f t="shared" ref="C10:C14" si="1">$H10/$I$15</f>
        <v>6.5217391304347824E-2</v>
      </c>
      <c r="D10" s="45">
        <f t="shared" ref="D10:D14" si="2">B10+C10</f>
        <v>0.32608695652173914</v>
      </c>
      <c r="E10" s="4">
        <f>COUNTIFS(Percentuais!$JK$3:$JK$49,$A10,Percentuais!$A$3:$A$49,$E$8)</f>
        <v>0</v>
      </c>
      <c r="F10" s="4">
        <f>COUNTIFS(Percentuais!$JK$3:$JK$49,$A10,Percentuais!$A$3:$A$49,$F$8)</f>
        <v>0</v>
      </c>
      <c r="G10" s="4">
        <f>COUNTIFS(Percentuais!$JK$3:$JK$49,$A10,Percentuais!$A$3:$A$49,$G$8)</f>
        <v>12</v>
      </c>
      <c r="H10" s="4">
        <f>COUNTIFS(Percentuais!$JK$3:$JK$49,$A10,Percentuais!$A$3:$A$49,$H$8)</f>
        <v>3</v>
      </c>
      <c r="I10" s="19"/>
    </row>
    <row r="11" spans="1:9" x14ac:dyDescent="0.2">
      <c r="A11" s="15" t="s">
        <v>1</v>
      </c>
      <c r="B11" s="45">
        <f t="shared" si="0"/>
        <v>0.15217391304347827</v>
      </c>
      <c r="C11" s="45">
        <f t="shared" si="1"/>
        <v>6.5217391304347824E-2</v>
      </c>
      <c r="D11" s="45">
        <f t="shared" si="2"/>
        <v>0.21739130434782611</v>
      </c>
      <c r="E11" s="4">
        <f>COUNTIFS(Percentuais!$JK$3:$JK$49,$A11,Percentuais!$A$3:$A$49,$E$8)</f>
        <v>0</v>
      </c>
      <c r="F11" s="4">
        <f>COUNTIFS(Percentuais!$JK$3:$JK$49,$A11,Percentuais!$A$3:$A$49,$F$8)</f>
        <v>0</v>
      </c>
      <c r="G11" s="4">
        <f>COUNTIFS(Percentuais!$JK$3:$JK$49,$A11,Percentuais!$A$3:$A$49,$G$8)</f>
        <v>7</v>
      </c>
      <c r="H11" s="4">
        <f>COUNTIFS(Percentuais!$JK$3:$JK$49,$A11,Percentuais!$A$3:$A$49,$H$8)</f>
        <v>3</v>
      </c>
      <c r="I11" s="20"/>
    </row>
    <row r="12" spans="1:9" x14ac:dyDescent="0.2">
      <c r="A12" s="15" t="s">
        <v>2</v>
      </c>
      <c r="B12" s="45">
        <f t="shared" si="0"/>
        <v>8.6956521739130432E-2</v>
      </c>
      <c r="C12" s="45">
        <f t="shared" si="1"/>
        <v>4.3478260869565216E-2</v>
      </c>
      <c r="D12" s="45">
        <f t="shared" si="2"/>
        <v>0.13043478260869565</v>
      </c>
      <c r="E12" s="4">
        <f>COUNTIFS(Percentuais!$JK$3:$JK$49,$A12,Percentuais!$A$3:$A$49,$E$8)</f>
        <v>0</v>
      </c>
      <c r="F12" s="4">
        <f>COUNTIFS(Percentuais!$JK$3:$JK$49,$A12,Percentuais!$A$3:$A$49,$F$8)</f>
        <v>0</v>
      </c>
      <c r="G12" s="4">
        <f>COUNTIFS(Percentuais!$JK$3:$JK$49,$A12,Percentuais!$A$3:$A$49,$G$8)</f>
        <v>4</v>
      </c>
      <c r="H12" s="4">
        <f>COUNTIFS(Percentuais!$JK$3:$JK$49,$A12,Percentuais!$A$3:$A$49,$H$8)</f>
        <v>2</v>
      </c>
      <c r="I12" s="17"/>
    </row>
    <row r="13" spans="1:9" x14ac:dyDescent="0.2">
      <c r="A13" s="15" t="s">
        <v>52</v>
      </c>
      <c r="B13" s="45">
        <f t="shared" si="0"/>
        <v>6.5217391304347824E-2</v>
      </c>
      <c r="C13" s="45">
        <f t="shared" si="1"/>
        <v>4.3478260869565216E-2</v>
      </c>
      <c r="D13" s="45">
        <f t="shared" si="2"/>
        <v>0.10869565217391304</v>
      </c>
      <c r="E13" s="4">
        <f>COUNTIFS(Percentuais!$JK$3:$JK$49,$A13,Percentuais!$A$3:$A$49,$E$8)</f>
        <v>0</v>
      </c>
      <c r="F13" s="4">
        <f>COUNTIFS(Percentuais!$JK$3:$JK$49,$A13,Percentuais!$A$3:$A$49,$F$8)</f>
        <v>0</v>
      </c>
      <c r="G13" s="4">
        <f>COUNTIFS(Percentuais!$JK$3:$JK$49,$A13,Percentuais!$A$3:$A$49,$G$8)</f>
        <v>3</v>
      </c>
      <c r="H13" s="4">
        <f>COUNTIFS(Percentuais!$JK$3:$JK$49,$A13,Percentuais!$A$3:$A$49,$H$8)</f>
        <v>2</v>
      </c>
      <c r="I13" s="17"/>
    </row>
    <row r="14" spans="1:9" x14ac:dyDescent="0.2">
      <c r="A14" s="15" t="s">
        <v>54</v>
      </c>
      <c r="B14" s="45">
        <f t="shared" si="0"/>
        <v>8.6956521739130432E-2</v>
      </c>
      <c r="C14" s="45">
        <f t="shared" si="1"/>
        <v>2.1739130434782608E-2</v>
      </c>
      <c r="D14" s="45">
        <f t="shared" si="2"/>
        <v>0.10869565217391304</v>
      </c>
      <c r="E14" s="4">
        <f>COUNTIFS(Percentuais!$JK$3:$JK$49,$A14,Percentuais!$A$3:$A$49,$E$8)</f>
        <v>0</v>
      </c>
      <c r="F14" s="4">
        <f>COUNTIFS(Percentuais!$JK$3:$JK$49,$A14,Percentuais!$A$3:$A$49,$F$8)</f>
        <v>0</v>
      </c>
      <c r="G14" s="4">
        <f>COUNTIFS(Percentuais!$JK$3:$JK$49,$A14,Percentuais!$A$3:$A$49,$G$8)</f>
        <v>4</v>
      </c>
      <c r="H14" s="4">
        <f>COUNTIFS(Percentuais!$JK$3:$JK$49,$A14,Percentuais!$A$3:$A$49,$H$8)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30</v>
      </c>
      <c r="H15" s="29">
        <f>SUM(H9:H14)</f>
        <v>16</v>
      </c>
      <c r="I15" s="30">
        <f>SUM(E15:H15)</f>
        <v>46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764C2-DB07-4BE7-9DB2-CC76622E038B}">
  <sheetPr codeName="Planilha76"/>
  <dimension ref="A1:I20"/>
  <sheetViews>
    <sheetView zoomScale="50" zoomScaleNormal="50" zoomScaleSheetLayoutView="100" workbookViewId="0">
      <selection activeCell="AJ36" sqref="AJ36:AJ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TEXT(Percentuais!JL1,"0")</f>
        <v>QUESTÃO269</v>
      </c>
    </row>
    <row r="2" spans="1:9" x14ac:dyDescent="0.2">
      <c r="A2" s="54" t="str">
        <f>HLOOKUP(A1,Percentuais!$D$1:$KT$2,2,FALSE)</f>
        <v>Avalie as ações de promoção e prevenção da Saúde e Segurança do trabalho na UFPR: [ações que promovem a qualidade de vida no trabalho]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4.3478260869565216E-2</v>
      </c>
      <c r="D9" s="45">
        <f>B9+C9</f>
        <v>4.3478260869565216E-2</v>
      </c>
      <c r="E9" s="4">
        <f>COUNTIFS(Percentuais!$JL$3:$JL$49,$A9,Percentuais!$A$3:$A$49,$E$8)</f>
        <v>0</v>
      </c>
      <c r="F9" s="4">
        <f>COUNTIFS(Percentuais!$JL$3:$JL$49,$A9,Percentuais!$A$3:$A$49,$F$8)</f>
        <v>0</v>
      </c>
      <c r="G9" s="4">
        <f>COUNTIFS(Percentuais!$JL$3:$JL$49,$A9,Percentuais!$A$3:$A$49,$G$8)</f>
        <v>0</v>
      </c>
      <c r="H9" s="4">
        <f>COUNTIFS(Percentuais!$JL$3:$JL$49,$A9,Percentuais!$A$3:$A$49,$H$8)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0.2391304347826087</v>
      </c>
      <c r="C10" s="45">
        <f t="shared" ref="C10:C14" si="1">$H10/$I$15</f>
        <v>0.10869565217391304</v>
      </c>
      <c r="D10" s="45">
        <f t="shared" ref="D10:D14" si="2">B10+C10</f>
        <v>0.34782608695652173</v>
      </c>
      <c r="E10" s="4">
        <f>COUNTIFS(Percentuais!$JL$3:$JL$49,$A10,Percentuais!$A$3:$A$49,$E$8)</f>
        <v>0</v>
      </c>
      <c r="F10" s="4">
        <f>COUNTIFS(Percentuais!$JL$3:$JL$49,$A10,Percentuais!$A$3:$A$49,$F$8)</f>
        <v>0</v>
      </c>
      <c r="G10" s="4">
        <f>COUNTIFS(Percentuais!$JL$3:$JL$49,$A10,Percentuais!$A$3:$A$49,$G$8)</f>
        <v>11</v>
      </c>
      <c r="H10" s="4">
        <f>COUNTIFS(Percentuais!$JL$3:$JL$49,$A10,Percentuais!$A$3:$A$49,$H$8)</f>
        <v>5</v>
      </c>
      <c r="I10" s="19"/>
    </row>
    <row r="11" spans="1:9" x14ac:dyDescent="0.2">
      <c r="A11" s="15" t="s">
        <v>1</v>
      </c>
      <c r="B11" s="45">
        <f t="shared" si="0"/>
        <v>0.15217391304347827</v>
      </c>
      <c r="C11" s="45">
        <f t="shared" si="1"/>
        <v>8.6956521739130432E-2</v>
      </c>
      <c r="D11" s="45">
        <f t="shared" si="2"/>
        <v>0.2391304347826087</v>
      </c>
      <c r="E11" s="4">
        <f>COUNTIFS(Percentuais!$JL$3:$JL$49,$A11,Percentuais!$A$3:$A$49,$E$8)</f>
        <v>0</v>
      </c>
      <c r="F11" s="4">
        <f>COUNTIFS(Percentuais!$JL$3:$JL$49,$A11,Percentuais!$A$3:$A$49,$F$8)</f>
        <v>0</v>
      </c>
      <c r="G11" s="4">
        <f>COUNTIFS(Percentuais!$JL$3:$JL$49,$A11,Percentuais!$A$3:$A$49,$G$8)</f>
        <v>7</v>
      </c>
      <c r="H11" s="4">
        <f>COUNTIFS(Percentuais!$JL$3:$JL$49,$A11,Percentuais!$A$3:$A$49,$H$8)</f>
        <v>4</v>
      </c>
      <c r="I11" s="20"/>
    </row>
    <row r="12" spans="1:9" x14ac:dyDescent="0.2">
      <c r="A12" s="15" t="s">
        <v>2</v>
      </c>
      <c r="B12" s="45">
        <f t="shared" si="0"/>
        <v>0.10869565217391304</v>
      </c>
      <c r="C12" s="45">
        <f t="shared" si="1"/>
        <v>2.1739130434782608E-2</v>
      </c>
      <c r="D12" s="45">
        <f t="shared" si="2"/>
        <v>0.13043478260869565</v>
      </c>
      <c r="E12" s="4">
        <f>COUNTIFS(Percentuais!$JL$3:$JL$49,$A12,Percentuais!$A$3:$A$49,$E$8)</f>
        <v>0</v>
      </c>
      <c r="F12" s="4">
        <f>COUNTIFS(Percentuais!$JL$3:$JL$49,$A12,Percentuais!$A$3:$A$49,$F$8)</f>
        <v>0</v>
      </c>
      <c r="G12" s="4">
        <f>COUNTIFS(Percentuais!$JL$3:$JL$49,$A12,Percentuais!$A$3:$A$49,$G$8)</f>
        <v>5</v>
      </c>
      <c r="H12" s="4">
        <f>COUNTIFS(Percentuais!$JL$3:$JL$49,$A12,Percentuais!$A$3:$A$49,$H$8)</f>
        <v>1</v>
      </c>
      <c r="I12" s="17"/>
    </row>
    <row r="13" spans="1:9" x14ac:dyDescent="0.2">
      <c r="A13" s="15" t="s">
        <v>52</v>
      </c>
      <c r="B13" s="45">
        <f t="shared" si="0"/>
        <v>6.5217391304347824E-2</v>
      </c>
      <c r="C13" s="45">
        <f t="shared" si="1"/>
        <v>6.5217391304347824E-2</v>
      </c>
      <c r="D13" s="45">
        <f t="shared" si="2"/>
        <v>0.13043478260869565</v>
      </c>
      <c r="E13" s="4">
        <f>COUNTIFS(Percentuais!$JL$3:$JL$49,$A13,Percentuais!$A$3:$A$49,$E$8)</f>
        <v>0</v>
      </c>
      <c r="F13" s="4">
        <f>COUNTIFS(Percentuais!$JL$3:$JL$49,$A13,Percentuais!$A$3:$A$49,$F$8)</f>
        <v>0</v>
      </c>
      <c r="G13" s="4">
        <f>COUNTIFS(Percentuais!$JL$3:$JL$49,$A13,Percentuais!$A$3:$A$49,$G$8)</f>
        <v>3</v>
      </c>
      <c r="H13" s="4">
        <f>COUNTIFS(Percentuais!$JL$3:$JL$49,$A13,Percentuais!$A$3:$A$49,$H$8)</f>
        <v>3</v>
      </c>
      <c r="I13" s="17"/>
    </row>
    <row r="14" spans="1:9" x14ac:dyDescent="0.2">
      <c r="A14" s="15" t="s">
        <v>54</v>
      </c>
      <c r="B14" s="45">
        <f t="shared" si="0"/>
        <v>8.6956521739130432E-2</v>
      </c>
      <c r="C14" s="45">
        <f t="shared" si="1"/>
        <v>2.1739130434782608E-2</v>
      </c>
      <c r="D14" s="45">
        <f t="shared" si="2"/>
        <v>0.10869565217391304</v>
      </c>
      <c r="E14" s="4">
        <f>COUNTIFS(Percentuais!$JL$3:$JL$49,$A14,Percentuais!$A$3:$A$49,$E$8)</f>
        <v>0</v>
      </c>
      <c r="F14" s="4">
        <f>COUNTIFS(Percentuais!$JL$3:$JL$49,$A14,Percentuais!$A$3:$A$49,$F$8)</f>
        <v>0</v>
      </c>
      <c r="G14" s="4">
        <f>COUNTIFS(Percentuais!$JL$3:$JL$49,$A14,Percentuais!$A$3:$A$49,$G$8)</f>
        <v>4</v>
      </c>
      <c r="H14" s="4">
        <f>COUNTIFS(Percentuais!$JL$3:$JL$49,$A14,Percentuais!$A$3:$A$49,$H$8)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30</v>
      </c>
      <c r="H15" s="29">
        <f>SUM(H9:H14)</f>
        <v>16</v>
      </c>
      <c r="I15" s="30">
        <f>SUM(E15:H15)</f>
        <v>46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D0F59-24B8-4FCE-AADF-1A6FE1DD0883}">
  <sheetPr codeName="Planilha77"/>
  <dimension ref="A1:I20"/>
  <sheetViews>
    <sheetView zoomScale="50" zoomScaleNormal="50" zoomScaleSheetLayoutView="10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TEXT(Percentuais!JM1,"0")</f>
        <v>QUESTÃO270</v>
      </c>
    </row>
    <row r="2" spans="1:9" x14ac:dyDescent="0.2">
      <c r="A2" s="54" t="str">
        <f>HLOOKUP(A1,Percentuais!$D$1:$KT$2,2,FALSE)</f>
        <v>Avalie as ações de promoção e prevenção da Saúde e Segurança do trabalho na UFPR: [ações de orientação para a aposentadoria]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6.5217391304347824E-2</v>
      </c>
      <c r="D9" s="45">
        <f>B9+C9</f>
        <v>6.5217391304347824E-2</v>
      </c>
      <c r="E9" s="4">
        <f>COUNTIFS(Percentuais!$JM$3:$JM$49,$A9,Percentuais!$A$3:$A$49,$E$8)</f>
        <v>0</v>
      </c>
      <c r="F9" s="4">
        <f>COUNTIFS(Percentuais!$JM$3:$JM$49,$A9,Percentuais!$A$3:$A$49,$F$8)</f>
        <v>0</v>
      </c>
      <c r="G9" s="4">
        <f>COUNTIFS(Percentuais!$JM$3:$JM$49,$A9,Percentuais!$A$3:$A$49,$G$8)</f>
        <v>0</v>
      </c>
      <c r="H9" s="4">
        <f>COUNTIFS(Percentuais!$JM$3:$JM$49,$A9,Percentuais!$A$3:$A$49,$H$8)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4.3478260869565216E-2</v>
      </c>
      <c r="C10" s="45">
        <f t="shared" ref="C10:C14" si="1">$H10/$I$15</f>
        <v>8.6956521739130432E-2</v>
      </c>
      <c r="D10" s="45">
        <f t="shared" ref="D10:D14" si="2">B10+C10</f>
        <v>0.13043478260869565</v>
      </c>
      <c r="E10" s="4">
        <f>COUNTIFS(Percentuais!$JM$3:$JM$49,$A10,Percentuais!$A$3:$A$49,$E$8)</f>
        <v>0</v>
      </c>
      <c r="F10" s="4">
        <f>COUNTIFS(Percentuais!$JM$3:$JM$49,$A10,Percentuais!$A$3:$A$49,$F$8)</f>
        <v>0</v>
      </c>
      <c r="G10" s="4">
        <f>COUNTIFS(Percentuais!$JM$3:$JM$49,$A10,Percentuais!$A$3:$A$49,$G$8)</f>
        <v>2</v>
      </c>
      <c r="H10" s="4">
        <f>COUNTIFS(Percentuais!$JM$3:$JM$49,$A10,Percentuais!$A$3:$A$49,$H$8)</f>
        <v>4</v>
      </c>
      <c r="I10" s="19"/>
    </row>
    <row r="11" spans="1:9" x14ac:dyDescent="0.2">
      <c r="A11" s="15" t="s">
        <v>1</v>
      </c>
      <c r="B11" s="45">
        <f t="shared" si="0"/>
        <v>0.17391304347826086</v>
      </c>
      <c r="C11" s="45">
        <f t="shared" si="1"/>
        <v>2.1739130434782608E-2</v>
      </c>
      <c r="D11" s="45">
        <f t="shared" si="2"/>
        <v>0.19565217391304346</v>
      </c>
      <c r="E11" s="4">
        <f>COUNTIFS(Percentuais!$JM$3:$JM$49,$A11,Percentuais!$A$3:$A$49,$E$8)</f>
        <v>0</v>
      </c>
      <c r="F11" s="4">
        <f>COUNTIFS(Percentuais!$JM$3:$JM$49,$A11,Percentuais!$A$3:$A$49,$F$8)</f>
        <v>0</v>
      </c>
      <c r="G11" s="4">
        <f>COUNTIFS(Percentuais!$JM$3:$JM$49,$A11,Percentuais!$A$3:$A$49,$G$8)</f>
        <v>8</v>
      </c>
      <c r="H11" s="4">
        <f>COUNTIFS(Percentuais!$JM$3:$JM$49,$A11,Percentuais!$A$3:$A$49,$H$8)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6.5217391304347824E-2</v>
      </c>
      <c r="C12" s="45">
        <f t="shared" si="1"/>
        <v>4.3478260869565216E-2</v>
      </c>
      <c r="D12" s="45">
        <f t="shared" si="2"/>
        <v>0.10869565217391304</v>
      </c>
      <c r="E12" s="4">
        <f>COUNTIFS(Percentuais!$JM$3:$JM$49,$A12,Percentuais!$A$3:$A$49,$E$8)</f>
        <v>0</v>
      </c>
      <c r="F12" s="4">
        <f>COUNTIFS(Percentuais!$JM$3:$JM$49,$A12,Percentuais!$A$3:$A$49,$F$8)</f>
        <v>0</v>
      </c>
      <c r="G12" s="4">
        <f>COUNTIFS(Percentuais!$JM$3:$JM$49,$A12,Percentuais!$A$3:$A$49,$G$8)</f>
        <v>3</v>
      </c>
      <c r="H12" s="4">
        <f>COUNTIFS(Percentuais!$JM$3:$JM$49,$A12,Percentuais!$A$3:$A$49,$H$8)</f>
        <v>2</v>
      </c>
      <c r="I12" s="17"/>
    </row>
    <row r="13" spans="1:9" x14ac:dyDescent="0.2">
      <c r="A13" s="15" t="s">
        <v>52</v>
      </c>
      <c r="B13" s="45">
        <f t="shared" si="0"/>
        <v>0.10869565217391304</v>
      </c>
      <c r="C13" s="45">
        <f t="shared" si="1"/>
        <v>4.3478260869565216E-2</v>
      </c>
      <c r="D13" s="45">
        <f t="shared" si="2"/>
        <v>0.15217391304347827</v>
      </c>
      <c r="E13" s="4">
        <f>COUNTIFS(Percentuais!$JM$3:$JM$49,$A13,Percentuais!$A$3:$A$49,$E$8)</f>
        <v>0</v>
      </c>
      <c r="F13" s="4">
        <f>COUNTIFS(Percentuais!$JM$3:$JM$49,$A13,Percentuais!$A$3:$A$49,$F$8)</f>
        <v>0</v>
      </c>
      <c r="G13" s="4">
        <f>COUNTIFS(Percentuais!$JM$3:$JM$49,$A13,Percentuais!$A$3:$A$49,$G$8)</f>
        <v>5</v>
      </c>
      <c r="H13" s="4">
        <f>COUNTIFS(Percentuais!$JM$3:$JM$49,$A13,Percentuais!$A$3:$A$49,$H$8)</f>
        <v>2</v>
      </c>
      <c r="I13" s="17"/>
    </row>
    <row r="14" spans="1:9" x14ac:dyDescent="0.2">
      <c r="A14" s="15" t="s">
        <v>54</v>
      </c>
      <c r="B14" s="45">
        <f t="shared" si="0"/>
        <v>0.2608695652173913</v>
      </c>
      <c r="C14" s="45">
        <f t="shared" si="1"/>
        <v>8.6956521739130432E-2</v>
      </c>
      <c r="D14" s="45">
        <f t="shared" si="2"/>
        <v>0.34782608695652173</v>
      </c>
      <c r="E14" s="4">
        <f>COUNTIFS(Percentuais!$JM$3:$JM$49,$A14,Percentuais!$A$3:$A$49,$E$8)</f>
        <v>0</v>
      </c>
      <c r="F14" s="4">
        <f>COUNTIFS(Percentuais!$JM$3:$JM$49,$A14,Percentuais!$A$3:$A$49,$F$8)</f>
        <v>0</v>
      </c>
      <c r="G14" s="4">
        <f>COUNTIFS(Percentuais!$JM$3:$JM$49,$A14,Percentuais!$A$3:$A$49,$G$8)</f>
        <v>12</v>
      </c>
      <c r="H14" s="4">
        <f>COUNTIFS(Percentuais!$JM$3:$JM$49,$A14,Percentuais!$A$3:$A$49,$H$8)</f>
        <v>4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30</v>
      </c>
      <c r="H15" s="29">
        <f>SUM(H9:H14)</f>
        <v>16</v>
      </c>
      <c r="I15" s="30">
        <f>SUM(E15:H15)</f>
        <v>46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35609-F3C3-4B70-85B3-06D4203B09F6}">
  <sheetPr codeName="Planilha78"/>
  <dimension ref="A1:I20"/>
  <sheetViews>
    <sheetView topLeftCell="G1" zoomScale="80" zoomScaleNormal="80" zoomScaleSheetLayoutView="100" workbookViewId="0">
      <selection activeCell="G31" sqref="G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TEXT(Percentuais!JN1,"0")</f>
        <v>QUESTÃO271</v>
      </c>
    </row>
    <row r="2" spans="1:9" x14ac:dyDescent="0.2">
      <c r="A2" s="54" t="str">
        <f>HLOOKUP(A1,Percentuais!$D$1:$KT$2,2,FALSE)</f>
        <v>Avalie as ações de promoção e prevenção da Saúde e Segurança do trabalho na UFPR: [Apoio psicolà³gico aos servidores durante a pandemia da Covid-19]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2.1739130434782608E-2</v>
      </c>
      <c r="C9" s="45">
        <f>$H9/$I$15</f>
        <v>8.6956521739130432E-2</v>
      </c>
      <c r="D9" s="45">
        <f>B9+C9</f>
        <v>0.10869565217391304</v>
      </c>
      <c r="E9" s="4">
        <f>COUNTIFS(Percentuais!$JN$3:$JN$49,$A9,Percentuais!$A$3:$A$49,$E$8)</f>
        <v>0</v>
      </c>
      <c r="F9" s="4">
        <f>COUNTIFS(Percentuais!$JN$3:$JN$49,$A9,Percentuais!$A$3:$A$49,$F$8)</f>
        <v>0</v>
      </c>
      <c r="G9" s="4">
        <f>COUNTIFS(Percentuais!$JN$3:$JN$49,$A9,Percentuais!$A$3:$A$49,$G$8)</f>
        <v>1</v>
      </c>
      <c r="H9" s="4">
        <f>COUNTIFS(Percentuais!$JN$3:$JN$49,$A9,Percentuais!$A$3:$A$49,$H$8)</f>
        <v>4</v>
      </c>
      <c r="I9" s="18"/>
    </row>
    <row r="10" spans="1:9" x14ac:dyDescent="0.2">
      <c r="A10" s="15" t="s">
        <v>3</v>
      </c>
      <c r="B10" s="45">
        <f t="shared" ref="B10:B14" si="0">($G10+$F10+$E10)/$I$15</f>
        <v>0.13043478260869565</v>
      </c>
      <c r="C10" s="45">
        <f t="shared" ref="C10:C14" si="1">$H10/$I$15</f>
        <v>4.3478260869565216E-2</v>
      </c>
      <c r="D10" s="45">
        <f t="shared" ref="D10:D14" si="2">B10+C10</f>
        <v>0.17391304347826086</v>
      </c>
      <c r="E10" s="4">
        <f>COUNTIFS(Percentuais!$JN$3:$JN$49,$A10,Percentuais!$A$3:$A$49,$E$8)</f>
        <v>0</v>
      </c>
      <c r="F10" s="4">
        <f>COUNTIFS(Percentuais!$JN$3:$JN$49,$A10,Percentuais!$A$3:$A$49,$F$8)</f>
        <v>0</v>
      </c>
      <c r="G10" s="4">
        <f>COUNTIFS(Percentuais!$JN$3:$JN$49,$A10,Percentuais!$A$3:$A$49,$G$8)</f>
        <v>6</v>
      </c>
      <c r="H10" s="4">
        <f>COUNTIFS(Percentuais!$JN$3:$JN$49,$A10,Percentuais!$A$3:$A$49,$H$8)</f>
        <v>2</v>
      </c>
      <c r="I10" s="19"/>
    </row>
    <row r="11" spans="1:9" x14ac:dyDescent="0.2">
      <c r="A11" s="15" t="s">
        <v>1</v>
      </c>
      <c r="B11" s="45">
        <f t="shared" si="0"/>
        <v>0.19565217391304349</v>
      </c>
      <c r="C11" s="45">
        <f t="shared" si="1"/>
        <v>4.3478260869565216E-2</v>
      </c>
      <c r="D11" s="45">
        <f t="shared" si="2"/>
        <v>0.2391304347826087</v>
      </c>
      <c r="E11" s="4">
        <f>COUNTIFS(Percentuais!$JN$3:$JN$49,$A11,Percentuais!$A$3:$A$49,$E$8)</f>
        <v>0</v>
      </c>
      <c r="F11" s="4">
        <f>COUNTIFS(Percentuais!$JN$3:$JN$49,$A11,Percentuais!$A$3:$A$49,$F$8)</f>
        <v>0</v>
      </c>
      <c r="G11" s="4">
        <f>COUNTIFS(Percentuais!$JN$3:$JN$49,$A11,Percentuais!$A$3:$A$49,$G$8)</f>
        <v>9</v>
      </c>
      <c r="H11" s="4">
        <f>COUNTIFS(Percentuais!$JN$3:$JN$49,$A11,Percentuais!$A$3:$A$49,$H$8)</f>
        <v>2</v>
      </c>
      <c r="I11" s="20"/>
    </row>
    <row r="12" spans="1:9" x14ac:dyDescent="0.2">
      <c r="A12" s="15" t="s">
        <v>2</v>
      </c>
      <c r="B12" s="45">
        <f t="shared" si="0"/>
        <v>6.5217391304347824E-2</v>
      </c>
      <c r="C12" s="45">
        <f t="shared" si="1"/>
        <v>2.1739130434782608E-2</v>
      </c>
      <c r="D12" s="45">
        <f t="shared" si="2"/>
        <v>8.6956521739130432E-2</v>
      </c>
      <c r="E12" s="4">
        <f>COUNTIFS(Percentuais!$JN$3:$JN$49,$A12,Percentuais!$A$3:$A$49,$E$8)</f>
        <v>0</v>
      </c>
      <c r="F12" s="4">
        <f>COUNTIFS(Percentuais!$JN$3:$JN$49,$A12,Percentuais!$A$3:$A$49,$F$8)</f>
        <v>0</v>
      </c>
      <c r="G12" s="4">
        <f>COUNTIFS(Percentuais!$JN$3:$JN$49,$A12,Percentuais!$A$3:$A$49,$G$8)</f>
        <v>3</v>
      </c>
      <c r="H12" s="4">
        <f>COUNTIFS(Percentuais!$JN$3:$JN$49,$A12,Percentuais!$A$3:$A$49,$H$8)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6.5217391304347824E-2</v>
      </c>
      <c r="D13" s="45">
        <f t="shared" si="2"/>
        <v>6.5217391304347824E-2</v>
      </c>
      <c r="E13" s="4">
        <f>COUNTIFS(Percentuais!$JN$3:$JN$49,$A13,Percentuais!$A$3:$A$49,$E$8)</f>
        <v>0</v>
      </c>
      <c r="F13" s="4">
        <f>COUNTIFS(Percentuais!$JN$3:$JN$49,$A13,Percentuais!$A$3:$A$49,$F$8)</f>
        <v>0</v>
      </c>
      <c r="G13" s="4">
        <f>COUNTIFS(Percentuais!$JN$3:$JN$49,$A13,Percentuais!$A$3:$A$49,$G$8)</f>
        <v>0</v>
      </c>
      <c r="H13" s="4">
        <f>COUNTIFS(Percentuais!$JN$3:$JN$49,$A13,Percentuais!$A$3:$A$49,$H$8)</f>
        <v>3</v>
      </c>
      <c r="I13" s="17"/>
    </row>
    <row r="14" spans="1:9" x14ac:dyDescent="0.2">
      <c r="A14" s="15" t="s">
        <v>54</v>
      </c>
      <c r="B14" s="45">
        <f t="shared" si="0"/>
        <v>0.2391304347826087</v>
      </c>
      <c r="C14" s="45">
        <f t="shared" si="1"/>
        <v>8.6956521739130432E-2</v>
      </c>
      <c r="D14" s="45">
        <f t="shared" si="2"/>
        <v>0.32608695652173914</v>
      </c>
      <c r="E14" s="4">
        <f>COUNTIFS(Percentuais!$JN$3:$JN$49,$A14,Percentuais!$A$3:$A$49,$E$8)</f>
        <v>0</v>
      </c>
      <c r="F14" s="4">
        <f>COUNTIFS(Percentuais!$JN$3:$JN$49,$A14,Percentuais!$A$3:$A$49,$F$8)</f>
        <v>0</v>
      </c>
      <c r="G14" s="4">
        <f>COUNTIFS(Percentuais!$JN$3:$JN$49,$A14,Percentuais!$A$3:$A$49,$G$8)</f>
        <v>11</v>
      </c>
      <c r="H14" s="4">
        <f>COUNTIFS(Percentuais!$JN$3:$JN$49,$A14,Percentuais!$A$3:$A$49,$H$8)</f>
        <v>4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30</v>
      </c>
      <c r="H15" s="29">
        <f>SUM(H9:H14)</f>
        <v>16</v>
      </c>
      <c r="I15" s="30">
        <f>SUM(E15:H15)</f>
        <v>46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5EC42-0058-4048-AE9A-99AB853B7AAC}">
  <sheetPr codeName="Planilha79"/>
  <dimension ref="A1:I20"/>
  <sheetViews>
    <sheetView zoomScale="60" zoomScaleNormal="60" zoomScaleSheetLayoutView="100" workbookViewId="0">
      <selection activeCell="H18" sqref="H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TEXT(Percentuais!JO1,"0")</f>
        <v>QUESTÃO272</v>
      </c>
    </row>
    <row r="2" spans="1:9" x14ac:dyDescent="0.2">
      <c r="A2" s="54" t="str">
        <f>HLOOKUP(A1,Percentuais!$D$1:$KT$2,2,FALSE)</f>
        <v>Avalie as ações de Segurança institucional: [Programas e ações de proteção e Segurança das pessoas]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4.3478260869565216E-2</v>
      </c>
      <c r="D9" s="45">
        <f>B9+C9</f>
        <v>4.3478260869565216E-2</v>
      </c>
      <c r="E9" s="4">
        <f>COUNTIFS(Percentuais!$JO$3:$JO$49,$A9,Percentuais!$A$3:$A$49,$E$8)</f>
        <v>0</v>
      </c>
      <c r="F9" s="4">
        <f>COUNTIFS(Percentuais!$JO$3:$JO$49,$A9,Percentuais!$A$3:$A$49,$F$8)</f>
        <v>0</v>
      </c>
      <c r="G9" s="4">
        <f>COUNTIFS(Percentuais!$JO$3:$JO$49,$A9,Percentuais!$A$3:$A$49,$G$8)</f>
        <v>0</v>
      </c>
      <c r="H9" s="4">
        <f>COUNTIFS(Percentuais!$JO$3:$JO$49,$A9,Percentuais!$A$3:$A$49,$H$8)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0.10869565217391304</v>
      </c>
      <c r="C10" s="45">
        <f t="shared" ref="C10:C14" si="1">$H10/$I$15</f>
        <v>8.6956521739130432E-2</v>
      </c>
      <c r="D10" s="45">
        <f t="shared" ref="D10:D14" si="2">B10+C10</f>
        <v>0.19565217391304346</v>
      </c>
      <c r="E10" s="4">
        <f>COUNTIFS(Percentuais!$JO$3:$JO$49,$A10,Percentuais!$A$3:$A$49,$E$8)</f>
        <v>0</v>
      </c>
      <c r="F10" s="4">
        <f>COUNTIFS(Percentuais!$JO$3:$JO$49,$A10,Percentuais!$A$3:$A$49,$F$8)</f>
        <v>0</v>
      </c>
      <c r="G10" s="4">
        <f>COUNTIFS(Percentuais!$JO$3:$JO$49,$A10,Percentuais!$A$3:$A$49,$G$8)</f>
        <v>5</v>
      </c>
      <c r="H10" s="4">
        <f>COUNTIFS(Percentuais!$JO$3:$JO$49,$A10,Percentuais!$A$3:$A$49,$H$8)</f>
        <v>4</v>
      </c>
      <c r="I10" s="19"/>
    </row>
    <row r="11" spans="1:9" x14ac:dyDescent="0.2">
      <c r="A11" s="15" t="s">
        <v>1</v>
      </c>
      <c r="B11" s="45">
        <f t="shared" si="0"/>
        <v>0.17391304347826086</v>
      </c>
      <c r="C11" s="45">
        <f t="shared" si="1"/>
        <v>0.15217391304347827</v>
      </c>
      <c r="D11" s="45">
        <f t="shared" si="2"/>
        <v>0.32608695652173914</v>
      </c>
      <c r="E11" s="4">
        <f>COUNTIFS(Percentuais!$JO$3:$JO$49,$A11,Percentuais!$A$3:$A$49,$E$8)</f>
        <v>0</v>
      </c>
      <c r="F11" s="4">
        <f>COUNTIFS(Percentuais!$JO$3:$JO$49,$A11,Percentuais!$A$3:$A$49,$F$8)</f>
        <v>0</v>
      </c>
      <c r="G11" s="4">
        <f>COUNTIFS(Percentuais!$JO$3:$JO$49,$A11,Percentuais!$A$3:$A$49,$G$8)</f>
        <v>8</v>
      </c>
      <c r="H11" s="4">
        <f>COUNTIFS(Percentuais!$JO$3:$JO$49,$A11,Percentuais!$A$3:$A$49,$H$8)</f>
        <v>7</v>
      </c>
      <c r="I11" s="20"/>
    </row>
    <row r="12" spans="1:9" x14ac:dyDescent="0.2">
      <c r="A12" s="15" t="s">
        <v>2</v>
      </c>
      <c r="B12" s="45">
        <f t="shared" si="0"/>
        <v>0.13043478260869565</v>
      </c>
      <c r="C12" s="45">
        <f t="shared" si="1"/>
        <v>2.1739130434782608E-2</v>
      </c>
      <c r="D12" s="45">
        <f t="shared" si="2"/>
        <v>0.15217391304347827</v>
      </c>
      <c r="E12" s="4">
        <f>COUNTIFS(Percentuais!$JO$3:$JO$49,$A12,Percentuais!$A$3:$A$49,$E$8)</f>
        <v>0</v>
      </c>
      <c r="F12" s="4">
        <f>COUNTIFS(Percentuais!$JO$3:$JO$49,$A12,Percentuais!$A$3:$A$49,$F$8)</f>
        <v>0</v>
      </c>
      <c r="G12" s="4">
        <f>COUNTIFS(Percentuais!$JO$3:$JO$49,$A12,Percentuais!$A$3:$A$49,$G$8)</f>
        <v>6</v>
      </c>
      <c r="H12" s="4">
        <f>COUNTIFS(Percentuais!$JO$3:$JO$49,$A12,Percentuais!$A$3:$A$49,$H$8)</f>
        <v>1</v>
      </c>
      <c r="I12" s="17"/>
    </row>
    <row r="13" spans="1:9" x14ac:dyDescent="0.2">
      <c r="A13" s="15" t="s">
        <v>52</v>
      </c>
      <c r="B13" s="45">
        <f t="shared" si="0"/>
        <v>0.10869565217391304</v>
      </c>
      <c r="C13" s="45">
        <f t="shared" si="1"/>
        <v>4.3478260869565216E-2</v>
      </c>
      <c r="D13" s="45">
        <f t="shared" si="2"/>
        <v>0.15217391304347827</v>
      </c>
      <c r="E13" s="4">
        <f>COUNTIFS(Percentuais!$JO$3:$JO$49,$A13,Percentuais!$A$3:$A$49,$E$8)</f>
        <v>0</v>
      </c>
      <c r="F13" s="4">
        <f>COUNTIFS(Percentuais!$JO$3:$JO$49,$A13,Percentuais!$A$3:$A$49,$F$8)</f>
        <v>0</v>
      </c>
      <c r="G13" s="4">
        <f>COUNTIFS(Percentuais!$JO$3:$JO$49,$A13,Percentuais!$A$3:$A$49,$G$8)</f>
        <v>5</v>
      </c>
      <c r="H13" s="4">
        <f>COUNTIFS(Percentuais!$JO$3:$JO$49,$A13,Percentuais!$A$3:$A$49,$H$8)</f>
        <v>2</v>
      </c>
      <c r="I13" s="17"/>
    </row>
    <row r="14" spans="1:9" x14ac:dyDescent="0.2">
      <c r="A14" s="15" t="s">
        <v>54</v>
      </c>
      <c r="B14" s="45">
        <f t="shared" si="0"/>
        <v>0.13043478260869565</v>
      </c>
      <c r="C14" s="45">
        <f t="shared" si="1"/>
        <v>0</v>
      </c>
      <c r="D14" s="45">
        <f t="shared" si="2"/>
        <v>0.13043478260869565</v>
      </c>
      <c r="E14" s="4">
        <f>COUNTIFS(Percentuais!$JO$3:$JO$49,$A14,Percentuais!$A$3:$A$49,$E$8)</f>
        <v>0</v>
      </c>
      <c r="F14" s="4">
        <f>COUNTIFS(Percentuais!$JO$3:$JO$49,$A14,Percentuais!$A$3:$A$49,$F$8)</f>
        <v>0</v>
      </c>
      <c r="G14" s="4">
        <f>COUNTIFS(Percentuais!$JO$3:$JO$49,$A14,Percentuais!$A$3:$A$49,$G$8)</f>
        <v>6</v>
      </c>
      <c r="H14" s="4">
        <f>COUNTIFS(Percentuais!$JO$3:$JO$49,$A14,Percentuais!$A$3:$A$49,$H$8)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30</v>
      </c>
      <c r="H15" s="29">
        <f>SUM(H9:H14)</f>
        <v>16</v>
      </c>
      <c r="I15" s="30">
        <f>SUM(E15:H15)</f>
        <v>46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89FA1-54D9-4BA0-B157-6C5858735980}">
  <sheetPr codeName="Planilha80"/>
  <dimension ref="A1:I20"/>
  <sheetViews>
    <sheetView zoomScale="50" zoomScaleNormal="50" zoomScaleSheetLayoutView="100" workbookViewId="0">
      <selection activeCell="B9" sqref="B9:D1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TEXT(Percentuais!JP1,"0")</f>
        <v>QUESTÃO273</v>
      </c>
    </row>
    <row r="2" spans="1:9" x14ac:dyDescent="0.2">
      <c r="A2" s="54" t="str">
        <f>HLOOKUP(A1,Percentuais!$D$1:$KT$2,2,FALSE)</f>
        <v>Avalie as ações de Segurança institucional: [Programas e ações de proteção e Segurança do patrimônio público]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6.5217391304347824E-2</v>
      </c>
      <c r="D9" s="45">
        <f>B9+C9</f>
        <v>6.5217391304347824E-2</v>
      </c>
      <c r="E9" s="4">
        <f>COUNTIFS(Percentuais!$JP$3:$JP$49,$A9,Percentuais!$A$3:$A$49,$E$8)</f>
        <v>0</v>
      </c>
      <c r="F9" s="4">
        <f>COUNTIFS(Percentuais!$JP$3:$JP$49,$A9,Percentuais!$A$3:$A$49,$F$8)</f>
        <v>0</v>
      </c>
      <c r="G9" s="4">
        <f>COUNTIFS(Percentuais!$JP$3:$JP$49,$A9,Percentuais!$A$3:$A$49,$G$8)</f>
        <v>0</v>
      </c>
      <c r="H9" s="4">
        <f>COUNTIFS(Percentuais!$JP$3:$JP$49,$A9,Percentuais!$A$3:$A$49,$H$8)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8.6956521739130432E-2</v>
      </c>
      <c r="C10" s="45">
        <f t="shared" ref="C10:C14" si="1">$H10/$I$15</f>
        <v>8.6956521739130432E-2</v>
      </c>
      <c r="D10" s="45">
        <f t="shared" ref="D10:D14" si="2">B10+C10</f>
        <v>0.17391304347826086</v>
      </c>
      <c r="E10" s="4">
        <f>COUNTIFS(Percentuais!$JP$3:$JP$49,$A10,Percentuais!$A$3:$A$49,$E$8)</f>
        <v>0</v>
      </c>
      <c r="F10" s="4">
        <f>COUNTIFS(Percentuais!$JP$3:$JP$49,$A10,Percentuais!$A$3:$A$49,$F$8)</f>
        <v>0</v>
      </c>
      <c r="G10" s="4">
        <f>COUNTIFS(Percentuais!$JP$3:$JP$49,$A10,Percentuais!$A$3:$A$49,$G$8)</f>
        <v>4</v>
      </c>
      <c r="H10" s="4">
        <f>COUNTIFS(Percentuais!$JP$3:$JP$49,$A10,Percentuais!$A$3:$A$49,$H$8)</f>
        <v>4</v>
      </c>
      <c r="I10" s="19"/>
    </row>
    <row r="11" spans="1:9" x14ac:dyDescent="0.2">
      <c r="A11" s="15" t="s">
        <v>1</v>
      </c>
      <c r="B11" s="45">
        <f t="shared" si="0"/>
        <v>0.19565217391304349</v>
      </c>
      <c r="C11" s="45">
        <f t="shared" si="1"/>
        <v>0.13043478260869565</v>
      </c>
      <c r="D11" s="45">
        <f t="shared" si="2"/>
        <v>0.32608695652173914</v>
      </c>
      <c r="E11" s="4">
        <f>COUNTIFS(Percentuais!$JP$3:$JP$49,$A11,Percentuais!$A$3:$A$49,$E$8)</f>
        <v>0</v>
      </c>
      <c r="F11" s="4">
        <f>COUNTIFS(Percentuais!$JP$3:$JP$49,$A11,Percentuais!$A$3:$A$49,$F$8)</f>
        <v>0</v>
      </c>
      <c r="G11" s="4">
        <f>COUNTIFS(Percentuais!$JP$3:$JP$49,$A11,Percentuais!$A$3:$A$49,$G$8)</f>
        <v>9</v>
      </c>
      <c r="H11" s="4">
        <f>COUNTIFS(Percentuais!$JP$3:$JP$49,$A11,Percentuais!$A$3:$A$49,$H$8)</f>
        <v>6</v>
      </c>
      <c r="I11" s="20"/>
    </row>
    <row r="12" spans="1:9" x14ac:dyDescent="0.2">
      <c r="A12" s="15" t="s">
        <v>2</v>
      </c>
      <c r="B12" s="45">
        <f t="shared" si="0"/>
        <v>0.15217391304347827</v>
      </c>
      <c r="C12" s="45">
        <f t="shared" si="1"/>
        <v>2.1739130434782608E-2</v>
      </c>
      <c r="D12" s="45">
        <f t="shared" si="2"/>
        <v>0.17391304347826086</v>
      </c>
      <c r="E12" s="4">
        <f>COUNTIFS(Percentuais!$JP$3:$JP$49,$A12,Percentuais!$A$3:$A$49,$E$8)</f>
        <v>0</v>
      </c>
      <c r="F12" s="4">
        <f>COUNTIFS(Percentuais!$JP$3:$JP$49,$A12,Percentuais!$A$3:$A$49,$F$8)</f>
        <v>0</v>
      </c>
      <c r="G12" s="4">
        <f>COUNTIFS(Percentuais!$JP$3:$JP$49,$A12,Percentuais!$A$3:$A$49,$G$8)</f>
        <v>7</v>
      </c>
      <c r="H12" s="4">
        <f>COUNTIFS(Percentuais!$JP$3:$JP$49,$A12,Percentuais!$A$3:$A$49,$H$8)</f>
        <v>1</v>
      </c>
      <c r="I12" s="17"/>
    </row>
    <row r="13" spans="1:9" x14ac:dyDescent="0.2">
      <c r="A13" s="15" t="s">
        <v>52</v>
      </c>
      <c r="B13" s="45">
        <f t="shared" si="0"/>
        <v>8.6956521739130432E-2</v>
      </c>
      <c r="C13" s="45">
        <f t="shared" si="1"/>
        <v>4.3478260869565216E-2</v>
      </c>
      <c r="D13" s="45">
        <f t="shared" si="2"/>
        <v>0.13043478260869565</v>
      </c>
      <c r="E13" s="4">
        <f>COUNTIFS(Percentuais!$JP$3:$JP$49,$A13,Percentuais!$A$3:$A$49,$E$8)</f>
        <v>0</v>
      </c>
      <c r="F13" s="4">
        <f>COUNTIFS(Percentuais!$JP$3:$JP$49,$A13,Percentuais!$A$3:$A$49,$F$8)</f>
        <v>0</v>
      </c>
      <c r="G13" s="4">
        <f>COUNTIFS(Percentuais!$JP$3:$JP$49,$A13,Percentuais!$A$3:$A$49,$G$8)</f>
        <v>4</v>
      </c>
      <c r="H13" s="4">
        <f>COUNTIFS(Percentuais!$JP$3:$JP$49,$A13,Percentuais!$A$3:$A$49,$H$8)</f>
        <v>2</v>
      </c>
      <c r="I13" s="17"/>
    </row>
    <row r="14" spans="1:9" x14ac:dyDescent="0.2">
      <c r="A14" s="15" t="s">
        <v>54</v>
      </c>
      <c r="B14" s="45">
        <f t="shared" si="0"/>
        <v>0.13043478260869565</v>
      </c>
      <c r="C14" s="45">
        <f t="shared" si="1"/>
        <v>0</v>
      </c>
      <c r="D14" s="45">
        <f t="shared" si="2"/>
        <v>0.13043478260869565</v>
      </c>
      <c r="E14" s="4">
        <f>COUNTIFS(Percentuais!$JP$3:$JP$49,$A14,Percentuais!$A$3:$A$49,$E$8)</f>
        <v>0</v>
      </c>
      <c r="F14" s="4">
        <f>COUNTIFS(Percentuais!$JP$3:$JP$49,$A14,Percentuais!$A$3:$A$49,$F$8)</f>
        <v>0</v>
      </c>
      <c r="G14" s="4">
        <f>COUNTIFS(Percentuais!$JP$3:$JP$49,$A14,Percentuais!$A$3:$A$49,$G$8)</f>
        <v>6</v>
      </c>
      <c r="H14" s="4">
        <f>COUNTIFS(Percentuais!$JP$3:$JP$49,$A14,Percentuais!$A$3:$A$49,$H$8)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30</v>
      </c>
      <c r="H15" s="29">
        <f>SUM(H9:H14)</f>
        <v>16</v>
      </c>
      <c r="I15" s="30">
        <f>SUM(E15:H15)</f>
        <v>46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2767C-CC6A-4D86-BA60-A2AFE0B39BF8}">
  <sheetPr codeName="Planilha8"/>
  <dimension ref="A1:I18"/>
  <sheetViews>
    <sheetView zoomScale="70" zoomScaleNormal="70" workbookViewId="0">
      <selection activeCell="C18" sqref="C1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TEXT(Percentuais!GP1,"0")</f>
        <v>QUESTÃO195</v>
      </c>
    </row>
    <row r="2" spans="1:9" x14ac:dyDescent="0.2">
      <c r="A2" s="54" t="str">
        <f>HLOOKUP(A1,Percentuais!$D$1:$KV$2,2,FALSE)</f>
        <v>Para avaliar o Sistema de Bibliotecas (manutenção, atualização e Políticas para normatização do acervo), escolha Sim; para prosseguir, escolha Não: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0.27659574468085107</v>
      </c>
      <c r="C10" s="43">
        <f>$H10/$I$12</f>
        <v>6.3829787234042548E-2</v>
      </c>
      <c r="D10" s="43">
        <f>B10+C10</f>
        <v>0.34042553191489361</v>
      </c>
      <c r="E10" s="23">
        <f>COUNTIFS(Percentuais!$GP$3:$GP$49,$A10,Percentuais!$A$3:$A$49,$E$9)</f>
        <v>0</v>
      </c>
      <c r="F10" s="23">
        <f>COUNTIFS(Percentuais!$GP$3:$GP$49,$A10,Percentuais!$A$3:$A$49,$F$9)</f>
        <v>0</v>
      </c>
      <c r="G10" s="23">
        <f>COUNTIFS(Percentuais!$GP$3:$GP$49,$A10,Percentuais!$A$3:$A$49,$G$9)</f>
        <v>13</v>
      </c>
      <c r="H10" s="23">
        <f>COUNTIFS(Percentuais!$GP$3:$GP$49,$A10,Percentuais!$A$3:$A$49,$H$9)</f>
        <v>3</v>
      </c>
      <c r="I10" s="24"/>
    </row>
    <row r="11" spans="1:9" x14ac:dyDescent="0.2">
      <c r="A11" s="22" t="s">
        <v>18</v>
      </c>
      <c r="B11" s="43">
        <f>(E11+F11+G11)/$I$12</f>
        <v>0.36170212765957449</v>
      </c>
      <c r="C11" s="43">
        <f>$H11/$I$12</f>
        <v>0.2978723404255319</v>
      </c>
      <c r="D11" s="43">
        <f t="shared" ref="D11" si="0">B11+C11</f>
        <v>0.65957446808510634</v>
      </c>
      <c r="E11" s="23">
        <f>COUNTIFS(Percentuais!$GP$3:$GP$49,$A11,Percentuais!$A$3:$A$49,$E$9)</f>
        <v>0</v>
      </c>
      <c r="F11" s="23">
        <f>COUNTIFS(Percentuais!$GP$3:$GP$49,$A11,Percentuais!$A$3:$A$49,$F$9)</f>
        <v>0</v>
      </c>
      <c r="G11" s="23">
        <f>COUNTIFS(Percentuais!$GP$3:$GP$49,$A11,Percentuais!$A$3:$A$49,$G$9)</f>
        <v>17</v>
      </c>
      <c r="H11" s="23">
        <f>COUNTIFS(Percentuais!$GP$3:$GP$49,$A11,Percentuais!$A$3:$A$49,$H$9)</f>
        <v>14</v>
      </c>
      <c r="I11" s="25"/>
    </row>
    <row r="12" spans="1:9" x14ac:dyDescent="0.2">
      <c r="A12" s="21"/>
      <c r="B12" s="44">
        <f t="shared" ref="B12:H12" si="1">SUM(B10:B11)</f>
        <v>0.63829787234042556</v>
      </c>
      <c r="C12" s="44">
        <f t="shared" si="1"/>
        <v>0.36170212765957444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30</v>
      </c>
      <c r="H12" s="27">
        <f t="shared" si="1"/>
        <v>17</v>
      </c>
      <c r="I12" s="28">
        <f>SUM(E12:H12)</f>
        <v>47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B2A41-3CB0-4175-A026-231F97983E72}">
  <sheetPr codeName="Planilha81"/>
  <dimension ref="A1:I18"/>
  <sheetViews>
    <sheetView zoomScale="50" zoomScaleNormal="50" workbookViewId="0">
      <selection activeCell="H50" sqref="H5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TEXT(Percentuais!JQ1,"0")</f>
        <v>QUESTÃO274</v>
      </c>
    </row>
    <row r="2" spans="1:9" x14ac:dyDescent="0.2">
      <c r="A2" s="54" t="str">
        <f>HLOOKUP(A1,Percentuais!$D$1:$KV$2,2,FALSE)</f>
        <v>Você está envolvido/a com as Políticas ou procedimentos de importação de bens para o desenvolvimento de projetos e pesquisas na UFPR?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2.1276595744680851E-2</v>
      </c>
      <c r="C10" s="43">
        <f>$H10/$I$12</f>
        <v>0</v>
      </c>
      <c r="D10" s="43">
        <f>B10+C10</f>
        <v>2.1276595744680851E-2</v>
      </c>
      <c r="E10" s="23">
        <f>COUNTIFS(Percentuais!$JQ$3:$JQ$49,$A10,Percentuais!$A$3:$A$49,$E$9)</f>
        <v>0</v>
      </c>
      <c r="F10" s="23">
        <f>COUNTIFS(Percentuais!$JQ$3:$JQ$49,$A10,Percentuais!$A$3:$A$49,$F$9)</f>
        <v>0</v>
      </c>
      <c r="G10" s="23">
        <f>COUNTIFS(Percentuais!$JQ$3:$JQ$49,$A10,Percentuais!$A$3:$A$49,$G$9)</f>
        <v>1</v>
      </c>
      <c r="H10" s="23">
        <f>COUNTIFS(Percentuais!$JQ$3:$JQ$49,$A10,Percentuais!$A$3:$A$49,$H$9)</f>
        <v>0</v>
      </c>
      <c r="I10" s="24"/>
    </row>
    <row r="11" spans="1:9" x14ac:dyDescent="0.2">
      <c r="A11" s="22" t="s">
        <v>18</v>
      </c>
      <c r="B11" s="43">
        <f>(E11+F11+G11)/$I$12</f>
        <v>0.61702127659574468</v>
      </c>
      <c r="C11" s="43">
        <f>$H11/$I$12</f>
        <v>0.36170212765957449</v>
      </c>
      <c r="D11" s="43">
        <f t="shared" ref="D11" si="0">B11+C11</f>
        <v>0.97872340425531923</v>
      </c>
      <c r="E11" s="23">
        <f>COUNTIFS(Percentuais!$JQ$3:$JQ$49,$A11,Percentuais!$A$3:$A$49,$E$9)</f>
        <v>0</v>
      </c>
      <c r="F11" s="23">
        <f>COUNTIFS(Percentuais!$JQ$3:$JQ$49,$A11,Percentuais!$A$3:$A$49,$F$9)</f>
        <v>0</v>
      </c>
      <c r="G11" s="23">
        <f>COUNTIFS(Percentuais!$JQ$3:$JQ$49,$A11,Percentuais!$A$3:$A$49,$G$9)</f>
        <v>29</v>
      </c>
      <c r="H11" s="23">
        <f>COUNTIFS(Percentuais!$JQ$3:$JQ$49,$A11,Percentuais!$A$3:$A$49,$H$9)</f>
        <v>17</v>
      </c>
      <c r="I11" s="25"/>
    </row>
    <row r="12" spans="1:9" x14ac:dyDescent="0.2">
      <c r="A12" s="21"/>
      <c r="B12" s="44">
        <f t="shared" ref="B12:H12" si="1">SUM(B10:B11)</f>
        <v>0.63829787234042556</v>
      </c>
      <c r="C12" s="44">
        <f t="shared" si="1"/>
        <v>0.36170212765957449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30</v>
      </c>
      <c r="H12" s="27">
        <f t="shared" si="1"/>
        <v>17</v>
      </c>
      <c r="I12" s="28">
        <f>SUM(E12:H12)</f>
        <v>47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A141-FD98-4405-A816-DC3C3EEFDA1B}">
  <sheetPr codeName="Planilha83"/>
  <dimension ref="A1:I20"/>
  <sheetViews>
    <sheetView zoomScale="50" zoomScaleNormal="50" zoomScaleSheetLayoutView="100" workbookViewId="0">
      <selection activeCell="AH29" sqref="AH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TEXT(Percentuais!JR1,"0")</f>
        <v>QUESTÃO275</v>
      </c>
    </row>
    <row r="2" spans="1:9" x14ac:dyDescent="0.2">
      <c r="A2" s="54" t="str">
        <f>HLOOKUP(A1,Percentuais!$D$1:$KT$2,2,FALSE)</f>
        <v>Considerando as  Políticas e normativas de importação de bens para o desenvolvimento de projetos e pesquisas, avalie: [A transparência das normativas e dos processos de importação]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COUNTIFS(Percentuais!$JR$3:$JR$49,$A9,Percentuais!$A$3:$A$49,$E$8)</f>
        <v>0</v>
      </c>
      <c r="F9" s="4">
        <f>COUNTIFS(Percentuais!$JR$3:$JR$49,$A9,Percentuais!$A$3:$A$49,$F$8)</f>
        <v>0</v>
      </c>
      <c r="G9" s="4">
        <f>COUNTIFS(Percentuais!$JR$3:$JR$49,$A9,Percentuais!$A$3:$A$49,$G$8)</f>
        <v>0</v>
      </c>
      <c r="H9" s="4">
        <f>COUNTIFS(Percentuais!$JR$3:$JR$49,$A9,Percentuais!$A$3:$A$49,$H$8)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1</v>
      </c>
      <c r="C10" s="45">
        <f t="shared" ref="C10:C14" si="1">$H10/$I$15</f>
        <v>0</v>
      </c>
      <c r="D10" s="45">
        <f t="shared" ref="D10:D14" si="2">B10+C10</f>
        <v>1</v>
      </c>
      <c r="E10" s="4">
        <f>COUNTIFS(Percentuais!$JR$3:$JR$49,$A10,Percentuais!$A$3:$A$49,$E$8)</f>
        <v>0</v>
      </c>
      <c r="F10" s="4">
        <f>COUNTIFS(Percentuais!$JR$3:$JR$49,$A10,Percentuais!$A$3:$A$49,$F$8)</f>
        <v>0</v>
      </c>
      <c r="G10" s="4">
        <f>COUNTIFS(Percentuais!$JR$3:$JR$49,$A10,Percentuais!$A$3:$A$49,$G$8)</f>
        <v>1</v>
      </c>
      <c r="H10" s="4">
        <f>COUNTIFS(Percentuais!$JR$3:$JR$49,$A10,Percentuais!$A$3:$A$49,$H$8)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COUNTIFS(Percentuais!$JR$3:$JR$49,$A11,Percentuais!$A$3:$A$49,$E$8)</f>
        <v>0</v>
      </c>
      <c r="F11" s="4">
        <f>COUNTIFS(Percentuais!$JR$3:$JR$49,$A11,Percentuais!$A$3:$A$49,$F$8)</f>
        <v>0</v>
      </c>
      <c r="G11" s="4">
        <f>COUNTIFS(Percentuais!$JR$3:$JR$49,$A11,Percentuais!$A$3:$A$49,$G$8)</f>
        <v>0</v>
      </c>
      <c r="H11" s="4">
        <f>COUNTIFS(Percentuais!$JR$3:$JR$49,$A11,Percentuais!$A$3:$A$49,$H$8)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COUNTIFS(Percentuais!$JR$3:$JR$49,$A12,Percentuais!$A$3:$A$49,$E$8)</f>
        <v>0</v>
      </c>
      <c r="F12" s="4">
        <f>COUNTIFS(Percentuais!$JR$3:$JR$49,$A12,Percentuais!$A$3:$A$49,$F$8)</f>
        <v>0</v>
      </c>
      <c r="G12" s="4">
        <f>COUNTIFS(Percentuais!$JR$3:$JR$49,$A12,Percentuais!$A$3:$A$49,$G$8)</f>
        <v>0</v>
      </c>
      <c r="H12" s="4">
        <f>COUNTIFS(Percentuais!$JR$3:$JR$49,$A12,Percentuais!$A$3:$A$49,$H$8)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COUNTIFS(Percentuais!$JR$3:$JR$49,$A13,Percentuais!$A$3:$A$49,$E$8)</f>
        <v>0</v>
      </c>
      <c r="F13" s="4">
        <f>COUNTIFS(Percentuais!$JR$3:$JR$49,$A13,Percentuais!$A$3:$A$49,$F$8)</f>
        <v>0</v>
      </c>
      <c r="G13" s="4">
        <f>COUNTIFS(Percentuais!$JR$3:$JR$49,$A13,Percentuais!$A$3:$A$49,$G$8)</f>
        <v>0</v>
      </c>
      <c r="H13" s="4">
        <f>COUNTIFS(Percentuais!$JR$3:$JR$49,$A13,Percentuais!$A$3:$A$49,$H$8)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COUNTIFS(Percentuais!$JR$3:$JR$49,$A14,Percentuais!$A$3:$A$49,$E$8)</f>
        <v>0</v>
      </c>
      <c r="F14" s="4">
        <f>COUNTIFS(Percentuais!$JR$3:$JR$49,$A14,Percentuais!$A$3:$A$49,$F$8)</f>
        <v>0</v>
      </c>
      <c r="G14" s="4">
        <f>COUNTIFS(Percentuais!$JR$3:$JR$49,$A14,Percentuais!$A$3:$A$49,$G$8)</f>
        <v>0</v>
      </c>
      <c r="H14" s="4">
        <f>COUNTIFS(Percentuais!$JR$3:$JR$49,$A14,Percentuais!$A$3:$A$49,$H$8)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</v>
      </c>
      <c r="H15" s="29">
        <f>SUM(H9:H14)</f>
        <v>0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A14C-B96C-4D40-90B8-AEC2ADB52B65}">
  <sheetPr codeName="Planilha84"/>
  <dimension ref="A1:I20"/>
  <sheetViews>
    <sheetView zoomScale="50" zoomScaleNormal="50" zoomScaleSheetLayoutView="100" workbookViewId="0">
      <selection activeCell="AJ16" sqref="AJ1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TEXT(Percentuais!JS1,"0")</f>
        <v>QUESTÃO276</v>
      </c>
    </row>
    <row r="2" spans="1:9" x14ac:dyDescent="0.2">
      <c r="A2" s="54" t="str">
        <f>HLOOKUP(A1,Percentuais!$D$1:$KT$2,2,FALSE)</f>
        <v>Considerando as  Políticas e normativas de importação de bens para o desenvolvimento de projetos e pesquisas, avalie: [A metodologia e o planejamento dos processos de importação]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COUNTIFS(Percentuais!$JS$3:$JS$49,$A9,Percentuais!$A$3:$A$49,$E$8)</f>
        <v>0</v>
      </c>
      <c r="F9" s="4">
        <f>COUNTIFS(Percentuais!$JS$3:$JS$49,$A9,Percentuais!$A$3:$A$49,$F$8)</f>
        <v>0</v>
      </c>
      <c r="G9" s="4">
        <f>COUNTIFS(Percentuais!$JS$3:$JS$49,$A9,Percentuais!$A$3:$A$49,$G$8)</f>
        <v>0</v>
      </c>
      <c r="H9" s="4">
        <f>COUNTIFS(Percentuais!$JS$3:$JS$49,$A9,Percentuais!$A$3:$A$49,$H$8)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1</v>
      </c>
      <c r="C10" s="45">
        <f t="shared" ref="C10:C14" si="1">$H10/$I$15</f>
        <v>0</v>
      </c>
      <c r="D10" s="45">
        <f t="shared" ref="D10:D14" si="2">B10+C10</f>
        <v>1</v>
      </c>
      <c r="E10" s="4">
        <f>COUNTIFS(Percentuais!$JS$3:$JS$49,$A10,Percentuais!$A$3:$A$49,$E$8)</f>
        <v>0</v>
      </c>
      <c r="F10" s="4">
        <f>COUNTIFS(Percentuais!$JS$3:$JS$49,$A10,Percentuais!$A$3:$A$49,$F$8)</f>
        <v>0</v>
      </c>
      <c r="G10" s="4">
        <f>COUNTIFS(Percentuais!$JS$3:$JS$49,$A10,Percentuais!$A$3:$A$49,$G$8)</f>
        <v>1</v>
      </c>
      <c r="H10" s="4">
        <f>COUNTIFS(Percentuais!$JS$3:$JS$49,$A10,Percentuais!$A$3:$A$49,$H$8)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COUNTIFS(Percentuais!$JS$3:$JS$49,$A11,Percentuais!$A$3:$A$49,$E$8)</f>
        <v>0</v>
      </c>
      <c r="F11" s="4">
        <f>COUNTIFS(Percentuais!$JS$3:$JS$49,$A11,Percentuais!$A$3:$A$49,$F$8)</f>
        <v>0</v>
      </c>
      <c r="G11" s="4">
        <f>COUNTIFS(Percentuais!$JS$3:$JS$49,$A11,Percentuais!$A$3:$A$49,$G$8)</f>
        <v>0</v>
      </c>
      <c r="H11" s="4">
        <f>COUNTIFS(Percentuais!$JS$3:$JS$49,$A11,Percentuais!$A$3:$A$49,$H$8)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COUNTIFS(Percentuais!$JS$3:$JS$49,$A12,Percentuais!$A$3:$A$49,$E$8)</f>
        <v>0</v>
      </c>
      <c r="F12" s="4">
        <f>COUNTIFS(Percentuais!$JS$3:$JS$49,$A12,Percentuais!$A$3:$A$49,$F$8)</f>
        <v>0</v>
      </c>
      <c r="G12" s="4">
        <f>COUNTIFS(Percentuais!$JS$3:$JS$49,$A12,Percentuais!$A$3:$A$49,$G$8)</f>
        <v>0</v>
      </c>
      <c r="H12" s="4">
        <f>COUNTIFS(Percentuais!$JS$3:$JS$49,$A12,Percentuais!$A$3:$A$49,$H$8)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COUNTIFS(Percentuais!$JS$3:$JS$49,$A13,Percentuais!$A$3:$A$49,$E$8)</f>
        <v>0</v>
      </c>
      <c r="F13" s="4">
        <f>COUNTIFS(Percentuais!$JS$3:$JS$49,$A13,Percentuais!$A$3:$A$49,$F$8)</f>
        <v>0</v>
      </c>
      <c r="G13" s="4">
        <f>COUNTIFS(Percentuais!$JS$3:$JS$49,$A13,Percentuais!$A$3:$A$49,$G$8)</f>
        <v>0</v>
      </c>
      <c r="H13" s="4">
        <f>COUNTIFS(Percentuais!$JS$3:$JS$49,$A13,Percentuais!$A$3:$A$49,$H$8)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COUNTIFS(Percentuais!$JS$3:$JS$49,$A14,Percentuais!$A$3:$A$49,$E$8)</f>
        <v>0</v>
      </c>
      <c r="F14" s="4">
        <f>COUNTIFS(Percentuais!$JS$3:$JS$49,$A14,Percentuais!$A$3:$A$49,$F$8)</f>
        <v>0</v>
      </c>
      <c r="G14" s="4">
        <f>COUNTIFS(Percentuais!$JS$3:$JS$49,$A14,Percentuais!$A$3:$A$49,$G$8)</f>
        <v>0</v>
      </c>
      <c r="H14" s="4">
        <f>COUNTIFS(Percentuais!$JS$3:$JS$49,$A14,Percentuais!$A$3:$A$49,$H$8)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</v>
      </c>
      <c r="H15" s="29">
        <f>SUM(H9:H14)</f>
        <v>0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B25F4-5FEE-42F1-8DCE-FBE8FB010C48}">
  <sheetPr codeName="Planilha85"/>
  <dimension ref="A1:I20"/>
  <sheetViews>
    <sheetView zoomScale="50" zoomScaleNormal="50" zoomScaleSheetLayoutView="100" workbookViewId="0">
      <selection activeCell="AI36" sqref="AI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TEXT(Percentuais!JT1,"0")</f>
        <v>QUESTÃO277</v>
      </c>
    </row>
    <row r="2" spans="1:9" x14ac:dyDescent="0.2">
      <c r="A2" s="54" t="str">
        <f>HLOOKUP(A1,Percentuais!$D$1:$KT$2,2,FALSE)</f>
        <v>Considerando as  Políticas e normativas de importação de bens para o desenvolvimento de projetos e pesquisas, avalie: [A orientação para importação de bens na UFPR]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COUNTIFS(Percentuais!$JT$3:$JT$49,$A9,Percentuais!$A$3:$A$49,$E$8)</f>
        <v>0</v>
      </c>
      <c r="F9" s="4">
        <f>COUNTIFS(Percentuais!$JT$3:$JT$49,$A9,Percentuais!$A$3:$A$49,$F$8)</f>
        <v>0</v>
      </c>
      <c r="G9" s="4">
        <f>COUNTIFS(Percentuais!$JT$3:$JT$49,$A9,Percentuais!$A$3:$A$49,$G$8)</f>
        <v>0</v>
      </c>
      <c r="H9" s="4">
        <f>COUNTIFS(Percentuais!$JT$3:$JT$49,$A9,Percentuais!$A$3:$A$49,$H$8)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1</v>
      </c>
      <c r="C10" s="45">
        <f t="shared" ref="C10:C14" si="1">$H10/$I$15</f>
        <v>0</v>
      </c>
      <c r="D10" s="45">
        <f t="shared" ref="D10:D14" si="2">B10+C10</f>
        <v>1</v>
      </c>
      <c r="E10" s="4">
        <f>COUNTIFS(Percentuais!$JT$3:$JT$49,$A10,Percentuais!$A$3:$A$49,$E$8)</f>
        <v>0</v>
      </c>
      <c r="F10" s="4">
        <f>COUNTIFS(Percentuais!$JT$3:$JT$49,$A10,Percentuais!$A$3:$A$49,$F$8)</f>
        <v>0</v>
      </c>
      <c r="G10" s="4">
        <f>COUNTIFS(Percentuais!$JT$3:$JT$49,$A10,Percentuais!$A$3:$A$49,$G$8)</f>
        <v>1</v>
      </c>
      <c r="H10" s="4">
        <f>COUNTIFS(Percentuais!$JT$3:$JT$49,$A10,Percentuais!$A$3:$A$49,$H$8)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COUNTIFS(Percentuais!$JT$3:$JT$49,$A11,Percentuais!$A$3:$A$49,$E$8)</f>
        <v>0</v>
      </c>
      <c r="F11" s="4">
        <f>COUNTIFS(Percentuais!$JT$3:$JT$49,$A11,Percentuais!$A$3:$A$49,$F$8)</f>
        <v>0</v>
      </c>
      <c r="G11" s="4">
        <f>COUNTIFS(Percentuais!$JT$3:$JT$49,$A11,Percentuais!$A$3:$A$49,$G$8)</f>
        <v>0</v>
      </c>
      <c r="H11" s="4">
        <f>COUNTIFS(Percentuais!$JT$3:$JT$49,$A11,Percentuais!$A$3:$A$49,$H$8)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COUNTIFS(Percentuais!$JT$3:$JT$49,$A12,Percentuais!$A$3:$A$49,$E$8)</f>
        <v>0</v>
      </c>
      <c r="F12" s="4">
        <f>COUNTIFS(Percentuais!$JT$3:$JT$49,$A12,Percentuais!$A$3:$A$49,$F$8)</f>
        <v>0</v>
      </c>
      <c r="G12" s="4">
        <f>COUNTIFS(Percentuais!$JT$3:$JT$49,$A12,Percentuais!$A$3:$A$49,$G$8)</f>
        <v>0</v>
      </c>
      <c r="H12" s="4">
        <f>COUNTIFS(Percentuais!$JT$3:$JT$49,$A12,Percentuais!$A$3:$A$49,$H$8)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COUNTIFS(Percentuais!$JT$3:$JT$49,$A13,Percentuais!$A$3:$A$49,$E$8)</f>
        <v>0</v>
      </c>
      <c r="F13" s="4">
        <f>COUNTIFS(Percentuais!$JT$3:$JT$49,$A13,Percentuais!$A$3:$A$49,$F$8)</f>
        <v>0</v>
      </c>
      <c r="G13" s="4">
        <f>COUNTIFS(Percentuais!$JT$3:$JT$49,$A13,Percentuais!$A$3:$A$49,$G$8)</f>
        <v>0</v>
      </c>
      <c r="H13" s="4">
        <f>COUNTIFS(Percentuais!$JT$3:$JT$49,$A13,Percentuais!$A$3:$A$49,$H$8)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COUNTIFS(Percentuais!$JT$3:$JT$49,$A14,Percentuais!$A$3:$A$49,$E$8)</f>
        <v>0</v>
      </c>
      <c r="F14" s="4">
        <f>COUNTIFS(Percentuais!$JT$3:$JT$49,$A14,Percentuais!$A$3:$A$49,$F$8)</f>
        <v>0</v>
      </c>
      <c r="G14" s="4">
        <f>COUNTIFS(Percentuais!$JT$3:$JT$49,$A14,Percentuais!$A$3:$A$49,$G$8)</f>
        <v>0</v>
      </c>
      <c r="H14" s="4">
        <f>COUNTIFS(Percentuais!$JT$3:$JT$49,$A14,Percentuais!$A$3:$A$49,$H$8)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</v>
      </c>
      <c r="H15" s="29">
        <f>SUM(H9:H14)</f>
        <v>0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D51D1-72E4-49AB-8E77-51B9D2A9AB70}">
  <sheetPr codeName="Planilha86"/>
  <dimension ref="A1:I20"/>
  <sheetViews>
    <sheetView zoomScale="50" zoomScaleNormal="50" zoomScaleSheetLayoutView="100" workbookViewId="0">
      <selection activeCell="AG19" sqref="AG1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TEXT(Percentuais!JU1,"0")</f>
        <v>QUESTÃO278</v>
      </c>
    </row>
    <row r="2" spans="1:9" x14ac:dyDescent="0.2">
      <c r="A2" s="54" t="str">
        <f>HLOOKUP(A1,Percentuais!$D$1:$KT$2,2,FALSE)</f>
        <v>Considerando as  Políticas e normativas de importação de bens para o desenvolvimento de projetos e pesquisas, avalie: [A divulgação de contratos]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COUNTIFS(Percentuais!$JU$3:$JU$49,$A9,Percentuais!$A$3:$A$49,$E$8)</f>
        <v>0</v>
      </c>
      <c r="F9" s="4">
        <f>COUNTIFS(Percentuais!$JU$3:$JU$49,$A9,Percentuais!$A$3:$A$49,$F$8)</f>
        <v>0</v>
      </c>
      <c r="G9" s="4">
        <f>COUNTIFS(Percentuais!$JU$3:$JU$49,$A9,Percentuais!$A$3:$A$49,$G$8)</f>
        <v>0</v>
      </c>
      <c r="H9" s="4">
        <f>COUNTIFS(Percentuais!$JU$3:$JU$49,$A9,Percentuais!$A$3:$A$49,$H$8)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1</v>
      </c>
      <c r="C10" s="45">
        <f t="shared" ref="C10:C14" si="1">$H10/$I$15</f>
        <v>0</v>
      </c>
      <c r="D10" s="45">
        <f t="shared" ref="D10:D14" si="2">B10+C10</f>
        <v>1</v>
      </c>
      <c r="E10" s="4">
        <f>COUNTIFS(Percentuais!$JU$3:$JU$49,$A10,Percentuais!$A$3:$A$49,$E$8)</f>
        <v>0</v>
      </c>
      <c r="F10" s="4">
        <f>COUNTIFS(Percentuais!$JU$3:$JU$49,$A10,Percentuais!$A$3:$A$49,$F$8)</f>
        <v>0</v>
      </c>
      <c r="G10" s="4">
        <f>COUNTIFS(Percentuais!$JU$3:$JU$49,$A10,Percentuais!$A$3:$A$49,$G$8)</f>
        <v>1</v>
      </c>
      <c r="H10" s="4">
        <f>COUNTIFS(Percentuais!$JU$3:$JU$49,$A10,Percentuais!$A$3:$A$49,$H$8)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</v>
      </c>
      <c r="D11" s="45">
        <f t="shared" si="2"/>
        <v>0</v>
      </c>
      <c r="E11" s="4">
        <f>COUNTIFS(Percentuais!$JU$3:$JU$49,$A11,Percentuais!$A$3:$A$49,$E$8)</f>
        <v>0</v>
      </c>
      <c r="F11" s="4">
        <f>COUNTIFS(Percentuais!$JU$3:$JU$49,$A11,Percentuais!$A$3:$A$49,$F$8)</f>
        <v>0</v>
      </c>
      <c r="G11" s="4">
        <f>COUNTIFS(Percentuais!$JU$3:$JU$49,$A11,Percentuais!$A$3:$A$49,$G$8)</f>
        <v>0</v>
      </c>
      <c r="H11" s="4">
        <f>COUNTIFS(Percentuais!$JU$3:$JU$49,$A11,Percentuais!$A$3:$A$49,$H$8)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COUNTIFS(Percentuais!$JU$3:$JU$49,$A12,Percentuais!$A$3:$A$49,$E$8)</f>
        <v>0</v>
      </c>
      <c r="F12" s="4">
        <f>COUNTIFS(Percentuais!$JU$3:$JU$49,$A12,Percentuais!$A$3:$A$49,$F$8)</f>
        <v>0</v>
      </c>
      <c r="G12" s="4">
        <f>COUNTIFS(Percentuais!$JU$3:$JU$49,$A12,Percentuais!$A$3:$A$49,$G$8)</f>
        <v>0</v>
      </c>
      <c r="H12" s="4">
        <f>COUNTIFS(Percentuais!$JU$3:$JU$49,$A12,Percentuais!$A$3:$A$49,$H$8)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COUNTIFS(Percentuais!$JU$3:$JU$49,$A13,Percentuais!$A$3:$A$49,$E$8)</f>
        <v>0</v>
      </c>
      <c r="F13" s="4">
        <f>COUNTIFS(Percentuais!$JU$3:$JU$49,$A13,Percentuais!$A$3:$A$49,$F$8)</f>
        <v>0</v>
      </c>
      <c r="G13" s="4">
        <f>COUNTIFS(Percentuais!$JU$3:$JU$49,$A13,Percentuais!$A$3:$A$49,$G$8)</f>
        <v>0</v>
      </c>
      <c r="H13" s="4">
        <f>COUNTIFS(Percentuais!$JU$3:$JU$49,$A13,Percentuais!$A$3:$A$49,$H$8)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COUNTIFS(Percentuais!$JU$3:$JU$49,$A14,Percentuais!$A$3:$A$49,$E$8)</f>
        <v>0</v>
      </c>
      <c r="F14" s="4">
        <f>COUNTIFS(Percentuais!$JU$3:$JU$49,$A14,Percentuais!$A$3:$A$49,$F$8)</f>
        <v>0</v>
      </c>
      <c r="G14" s="4">
        <f>COUNTIFS(Percentuais!$JU$3:$JU$49,$A14,Percentuais!$A$3:$A$49,$G$8)</f>
        <v>0</v>
      </c>
      <c r="H14" s="4">
        <f>COUNTIFS(Percentuais!$JU$3:$JU$49,$A14,Percentuais!$A$3:$A$49,$H$8)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1</v>
      </c>
      <c r="H15" s="29">
        <f>SUM(H9:H14)</f>
        <v>0</v>
      </c>
      <c r="I15" s="30">
        <f>SUM(E15:H15)</f>
        <v>1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13CB-D1C0-4261-A79B-2148D607E01E}">
  <sheetPr codeName="Planilha82"/>
  <dimension ref="A1:I18"/>
  <sheetViews>
    <sheetView zoomScale="50" zoomScaleNormal="50" workbookViewId="0">
      <selection activeCell="AI37" sqref="AI3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TEXT(Percentuais!JV1,"0")</f>
        <v>QUESTÃO279</v>
      </c>
    </row>
    <row r="2" spans="1:9" x14ac:dyDescent="0.2">
      <c r="A2" s="54" t="str">
        <f>HLOOKUP(A1,Percentuais!$D$1:$KV$2,2,FALSE)</f>
        <v>Você está envolvido/a com os processos e procedimentos de gestão da logística de suprimentos e/ou de patrimônio na UFPR?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4.2553191489361701E-2</v>
      </c>
      <c r="C10" s="43">
        <f>$H10/$I$12</f>
        <v>0.1276595744680851</v>
      </c>
      <c r="D10" s="43">
        <f>B10+C10</f>
        <v>0.1702127659574468</v>
      </c>
      <c r="E10" s="23">
        <f>COUNTIFS(Percentuais!$JV$3:$JV$49,$A10,Percentuais!$A$3:$A$49,$E$9)</f>
        <v>0</v>
      </c>
      <c r="F10" s="23">
        <f>COUNTIFS(Percentuais!$JV$3:$JV$49,$A10,Percentuais!$A$3:$A$49,$F$9)</f>
        <v>0</v>
      </c>
      <c r="G10" s="23">
        <f>COUNTIFS(Percentuais!$JV$3:$JV$49,$A10,Percentuais!$A$3:$A$49,$G$9)</f>
        <v>2</v>
      </c>
      <c r="H10" s="23">
        <f>COUNTIFS(Percentuais!$JV$3:$JV$49,$A10,Percentuais!$A$3:$A$49,$H$9)</f>
        <v>6</v>
      </c>
      <c r="I10" s="24"/>
    </row>
    <row r="11" spans="1:9" x14ac:dyDescent="0.2">
      <c r="A11" s="22" t="s">
        <v>18</v>
      </c>
      <c r="B11" s="43">
        <f>(E11+F11+G11)/$I$12</f>
        <v>0.5957446808510638</v>
      </c>
      <c r="C11" s="43">
        <f>$H11/$I$12</f>
        <v>0.23404255319148937</v>
      </c>
      <c r="D11" s="43">
        <f t="shared" ref="D11" si="0">B11+C11</f>
        <v>0.82978723404255317</v>
      </c>
      <c r="E11" s="23">
        <f>COUNTIFS(Percentuais!$JV$3:$JV$49,$A11,Percentuais!$A$3:$A$49,$E$9)</f>
        <v>0</v>
      </c>
      <c r="F11" s="23">
        <f>COUNTIFS(Percentuais!$JV$3:$JV$49,$A11,Percentuais!$A$3:$A$49,$F$9)</f>
        <v>0</v>
      </c>
      <c r="G11" s="23">
        <f>COUNTIFS(Percentuais!$JV$3:$JV$49,$A11,Percentuais!$A$3:$A$49,$G$9)</f>
        <v>28</v>
      </c>
      <c r="H11" s="23">
        <f>COUNTIFS(Percentuais!$JV$3:$JV$49,$A11,Percentuais!$A$3:$A$49,$H$9)</f>
        <v>11</v>
      </c>
      <c r="I11" s="25"/>
    </row>
    <row r="12" spans="1:9" x14ac:dyDescent="0.2">
      <c r="A12" s="21"/>
      <c r="B12" s="44">
        <f t="shared" ref="B12:H12" si="1">SUM(B10:B11)</f>
        <v>0.63829787234042545</v>
      </c>
      <c r="C12" s="44">
        <f t="shared" si="1"/>
        <v>0.36170212765957444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30</v>
      </c>
      <c r="H12" s="27">
        <f t="shared" si="1"/>
        <v>17</v>
      </c>
      <c r="I12" s="28">
        <f>SUM(E12:H12)</f>
        <v>47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FDC35-2483-4D12-BB6F-83191BF6A112}">
  <sheetPr codeName="Planilha88"/>
  <dimension ref="A1:I20"/>
  <sheetViews>
    <sheetView zoomScale="80" zoomScaleNormal="80" zoomScaleSheetLayoutView="100" workbookViewId="0">
      <selection activeCell="I23" sqref="I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TEXT(Percentuais!JW1,"0")</f>
        <v>QUESTÃO280</v>
      </c>
    </row>
    <row r="2" spans="1:9" x14ac:dyDescent="0.2">
      <c r="A2" s="54" t="str">
        <f>HLOOKUP(A1,Percentuais!$D$1:$KT$2,2,FALSE)</f>
        <v>Avalie as  Políticas e normativas de logística de suprimentos e de patrimônio: [Políticas de gestão de patrimônio]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0.375</v>
      </c>
      <c r="D9" s="45">
        <f>B9+C9</f>
        <v>0.375</v>
      </c>
      <c r="E9" s="4">
        <f>COUNTIFS(Percentuais!$JW$3:$JW$49,$A9,Percentuais!$A$3:$A$49,$E$8)</f>
        <v>0</v>
      </c>
      <c r="F9" s="4">
        <f>COUNTIFS(Percentuais!$JW$3:$JW$49,$A9,Percentuais!$A$3:$A$49,$F$8)</f>
        <v>0</v>
      </c>
      <c r="G9" s="4">
        <f>COUNTIFS(Percentuais!$JW$3:$JW$49,$A9,Percentuais!$A$3:$A$49,$G$8)</f>
        <v>0</v>
      </c>
      <c r="H9" s="4">
        <f>COUNTIFS(Percentuais!$JW$3:$JW$49,$A9,Percentuais!$A$3:$A$49,$H$8)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0.125</v>
      </c>
      <c r="C10" s="45">
        <f t="shared" ref="C10:C14" si="1">$H10/$I$15</f>
        <v>0.25</v>
      </c>
      <c r="D10" s="45">
        <f t="shared" ref="D10:D14" si="2">B10+C10</f>
        <v>0.375</v>
      </c>
      <c r="E10" s="4">
        <f>COUNTIFS(Percentuais!$JW$3:$JW$49,$A10,Percentuais!$A$3:$A$49,$E$8)</f>
        <v>0</v>
      </c>
      <c r="F10" s="4">
        <f>COUNTIFS(Percentuais!$JW$3:$JW$49,$A10,Percentuais!$A$3:$A$49,$F$8)</f>
        <v>0</v>
      </c>
      <c r="G10" s="4">
        <f>COUNTIFS(Percentuais!$JW$3:$JW$49,$A10,Percentuais!$A$3:$A$49,$G$8)</f>
        <v>1</v>
      </c>
      <c r="H10" s="4">
        <f>COUNTIFS(Percentuais!$JW$3:$JW$49,$A10,Percentuais!$A$3:$A$49,$H$8)</f>
        <v>2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si="1"/>
        <v>0.125</v>
      </c>
      <c r="D11" s="45">
        <f t="shared" si="2"/>
        <v>0.25</v>
      </c>
      <c r="E11" s="4">
        <f>COUNTIFS(Percentuais!$JW$3:$JW$49,$A11,Percentuais!$A$3:$A$49,$E$8)</f>
        <v>0</v>
      </c>
      <c r="F11" s="4">
        <f>COUNTIFS(Percentuais!$JW$3:$JW$49,$A11,Percentuais!$A$3:$A$49,$F$8)</f>
        <v>0</v>
      </c>
      <c r="G11" s="4">
        <f>COUNTIFS(Percentuais!$JW$3:$JW$49,$A11,Percentuais!$A$3:$A$49,$G$8)</f>
        <v>1</v>
      </c>
      <c r="H11" s="4">
        <f>COUNTIFS(Percentuais!$JW$3:$JW$49,$A11,Percentuais!$A$3:$A$49,$H$8)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COUNTIFS(Percentuais!$JW$3:$JW$49,$A12,Percentuais!$A$3:$A$49,$E$8)</f>
        <v>0</v>
      </c>
      <c r="F12" s="4">
        <f>COUNTIFS(Percentuais!$JW$3:$JW$49,$A12,Percentuais!$A$3:$A$49,$F$8)</f>
        <v>0</v>
      </c>
      <c r="G12" s="4">
        <f>COUNTIFS(Percentuais!$JW$3:$JW$49,$A12,Percentuais!$A$3:$A$49,$G$8)</f>
        <v>0</v>
      </c>
      <c r="H12" s="4">
        <f>COUNTIFS(Percentuais!$JW$3:$JW$49,$A12,Percentuais!$A$3:$A$49,$H$8)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COUNTIFS(Percentuais!$JW$3:$JW$49,$A13,Percentuais!$A$3:$A$49,$E$8)</f>
        <v>0</v>
      </c>
      <c r="F13" s="4">
        <f>COUNTIFS(Percentuais!$JW$3:$JW$49,$A13,Percentuais!$A$3:$A$49,$F$8)</f>
        <v>0</v>
      </c>
      <c r="G13" s="4">
        <f>COUNTIFS(Percentuais!$JW$3:$JW$49,$A13,Percentuais!$A$3:$A$49,$G$8)</f>
        <v>0</v>
      </c>
      <c r="H13" s="4">
        <f>COUNTIFS(Percentuais!$JW$3:$JW$49,$A13,Percentuais!$A$3:$A$49,$H$8)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COUNTIFS(Percentuais!$JW$3:$JW$49,$A14,Percentuais!$A$3:$A$49,$E$8)</f>
        <v>0</v>
      </c>
      <c r="F14" s="4">
        <f>COUNTIFS(Percentuais!$JW$3:$JW$49,$A14,Percentuais!$A$3:$A$49,$F$8)</f>
        <v>0</v>
      </c>
      <c r="G14" s="4">
        <f>COUNTIFS(Percentuais!$JW$3:$JW$49,$A14,Percentuais!$A$3:$A$49,$G$8)</f>
        <v>0</v>
      </c>
      <c r="H14" s="4">
        <f>COUNTIFS(Percentuais!$JW$3:$JW$49,$A14,Percentuais!$A$3:$A$49,$H$8)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</v>
      </c>
      <c r="H15" s="29">
        <f>SUM(H9:H14)</f>
        <v>6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EB0D-1173-43B3-A699-83334803EE74}">
  <sheetPr codeName="Planilha89"/>
  <dimension ref="A1:I20"/>
  <sheetViews>
    <sheetView zoomScale="40" zoomScaleNormal="40" zoomScaleSheetLayoutView="100" workbookViewId="0">
      <selection activeCell="AQ34" sqref="AP34:AQ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TEXT(Percentuais!JX1,"0")</f>
        <v>QUESTÃO281</v>
      </c>
    </row>
    <row r="2" spans="1:9" x14ac:dyDescent="0.2">
      <c r="A2" s="54" t="str">
        <f>HLOOKUP(A1,Percentuais!$D$1:$KT$2,2,FALSE)</f>
        <v>Avalie as  Políticas e normativas de logística de suprimentos e de patrimônio: [Políticas de gestão de suprimentos]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0.375</v>
      </c>
      <c r="D9" s="45">
        <f>B9+C9</f>
        <v>0.375</v>
      </c>
      <c r="E9" s="4">
        <f>COUNTIFS(Percentuais!$JX$3:$JX$49,$A9,Percentuais!$A$3:$A$49,$E$8)</f>
        <v>0</v>
      </c>
      <c r="F9" s="4">
        <f>COUNTIFS(Percentuais!$JX$3:$JX$49,$A9,Percentuais!$A$3:$A$49,$F$8)</f>
        <v>0</v>
      </c>
      <c r="G9" s="4">
        <f>COUNTIFS(Percentuais!$JX$3:$JX$49,$A9,Percentuais!$A$3:$A$49,$G$8)</f>
        <v>0</v>
      </c>
      <c r="H9" s="4">
        <f>COUNTIFS(Percentuais!$JX$3:$JX$49,$A9,Percentuais!$A$3:$A$49,$H$8)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0.125</v>
      </c>
      <c r="C10" s="45">
        <f t="shared" ref="C10:C14" si="1">$H10/$I$15</f>
        <v>0.25</v>
      </c>
      <c r="D10" s="45">
        <f t="shared" ref="D10:D14" si="2">B10+C10</f>
        <v>0.375</v>
      </c>
      <c r="E10" s="4">
        <f>COUNTIFS(Percentuais!$JX$3:$JX$49,$A10,Percentuais!$A$3:$A$49,$E$8)</f>
        <v>0</v>
      </c>
      <c r="F10" s="4">
        <f>COUNTIFS(Percentuais!$JX$3:$JX$49,$A10,Percentuais!$A$3:$A$49,$F$8)</f>
        <v>0</v>
      </c>
      <c r="G10" s="4">
        <f>COUNTIFS(Percentuais!$JX$3:$JX$49,$A10,Percentuais!$A$3:$A$49,$G$8)</f>
        <v>1</v>
      </c>
      <c r="H10" s="4">
        <f>COUNTIFS(Percentuais!$JX$3:$JX$49,$A10,Percentuais!$A$3:$A$49,$H$8)</f>
        <v>2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si="1"/>
        <v>0</v>
      </c>
      <c r="D11" s="45">
        <f t="shared" si="2"/>
        <v>0.125</v>
      </c>
      <c r="E11" s="4">
        <f>COUNTIFS(Percentuais!$JX$3:$JX$49,$A11,Percentuais!$A$3:$A$49,$E$8)</f>
        <v>0</v>
      </c>
      <c r="F11" s="4">
        <f>COUNTIFS(Percentuais!$JX$3:$JX$49,$A11,Percentuais!$A$3:$A$49,$F$8)</f>
        <v>0</v>
      </c>
      <c r="G11" s="4">
        <f>COUNTIFS(Percentuais!$JX$3:$JX$49,$A11,Percentuais!$A$3:$A$49,$G$8)</f>
        <v>1</v>
      </c>
      <c r="H11" s="4">
        <f>COUNTIFS(Percentuais!$JX$3:$JX$49,$A11,Percentuais!$A$3:$A$49,$H$8)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COUNTIFS(Percentuais!$JX$3:$JX$49,$A12,Percentuais!$A$3:$A$49,$E$8)</f>
        <v>0</v>
      </c>
      <c r="F12" s="4">
        <f>COUNTIFS(Percentuais!$JX$3:$JX$49,$A12,Percentuais!$A$3:$A$49,$F$8)</f>
        <v>0</v>
      </c>
      <c r="G12" s="4">
        <f>COUNTIFS(Percentuais!$JX$3:$JX$49,$A12,Percentuais!$A$3:$A$49,$G$8)</f>
        <v>0</v>
      </c>
      <c r="H12" s="4">
        <f>COUNTIFS(Percentuais!$JX$3:$JX$49,$A12,Percentuais!$A$3:$A$49,$H$8)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COUNTIFS(Percentuais!$JX$3:$JX$49,$A13,Percentuais!$A$3:$A$49,$E$8)</f>
        <v>0</v>
      </c>
      <c r="F13" s="4">
        <f>COUNTIFS(Percentuais!$JX$3:$JX$49,$A13,Percentuais!$A$3:$A$49,$F$8)</f>
        <v>0</v>
      </c>
      <c r="G13" s="4">
        <f>COUNTIFS(Percentuais!$JX$3:$JX$49,$A13,Percentuais!$A$3:$A$49,$G$8)</f>
        <v>0</v>
      </c>
      <c r="H13" s="4">
        <f>COUNTIFS(Percentuais!$JX$3:$JX$49,$A13,Percentuais!$A$3:$A$49,$H$8)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0.125</v>
      </c>
      <c r="D14" s="45">
        <f t="shared" si="2"/>
        <v>0.125</v>
      </c>
      <c r="E14" s="4">
        <f>COUNTIFS(Percentuais!$JX$3:$JX$49,$A14,Percentuais!$A$3:$A$49,$E$8)</f>
        <v>0</v>
      </c>
      <c r="F14" s="4">
        <f>COUNTIFS(Percentuais!$JX$3:$JX$49,$A14,Percentuais!$A$3:$A$49,$F$8)</f>
        <v>0</v>
      </c>
      <c r="G14" s="4">
        <f>COUNTIFS(Percentuais!$JX$3:$JX$49,$A14,Percentuais!$A$3:$A$49,$G$8)</f>
        <v>0</v>
      </c>
      <c r="H14" s="4">
        <f>COUNTIFS(Percentuais!$JX$3:$JX$49,$A14,Percentuais!$A$3:$A$49,$H$8)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</v>
      </c>
      <c r="H15" s="29">
        <f>SUM(H9:H14)</f>
        <v>6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F2EC-0F37-490D-9675-EF472C6B7FD7}">
  <sheetPr codeName="Planilha90"/>
  <dimension ref="A1:I20"/>
  <sheetViews>
    <sheetView zoomScale="50" zoomScaleNormal="50" zoomScaleSheetLayoutView="10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TEXT(Percentuais!JY1,"0")</f>
        <v>QUESTÃO282</v>
      </c>
    </row>
    <row r="2" spans="1:9" x14ac:dyDescent="0.2">
      <c r="A2" s="54" t="str">
        <f>HLOOKUP(A1,Percentuais!$D$1:$KT$2,2,FALSE)</f>
        <v>Avalie as  Políticas e normativas de logística de suprimentos e de patrimônio: [Transparência das normativas de gestão de patrimônio]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0.375</v>
      </c>
      <c r="D9" s="45">
        <f>B9+C9</f>
        <v>0.375</v>
      </c>
      <c r="E9" s="4">
        <f>COUNTIFS(Percentuais!$JY$3:$JY$49,$A9,Percentuais!$A$3:$A$49,$E$8)</f>
        <v>0</v>
      </c>
      <c r="F9" s="4">
        <f>COUNTIFS(Percentuais!$JY$3:$JY$49,$A9,Percentuais!$A$3:$A$49,$F$8)</f>
        <v>0</v>
      </c>
      <c r="G9" s="4">
        <f>COUNTIFS(Percentuais!$JY$3:$JY$49,$A9,Percentuais!$A$3:$A$49,$G$8)</f>
        <v>0</v>
      </c>
      <c r="H9" s="4">
        <f>COUNTIFS(Percentuais!$JY$3:$JY$49,$A9,Percentuais!$A$3:$A$49,$H$8)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0.25</v>
      </c>
      <c r="C10" s="45">
        <f t="shared" ref="C10:C14" si="1">$H10/$I$15</f>
        <v>0.25</v>
      </c>
      <c r="D10" s="45">
        <f t="shared" ref="D10:D14" si="2">B10+C10</f>
        <v>0.5</v>
      </c>
      <c r="E10" s="4">
        <f>COUNTIFS(Percentuais!$JY$3:$JY$49,$A10,Percentuais!$A$3:$A$49,$E$8)</f>
        <v>0</v>
      </c>
      <c r="F10" s="4">
        <f>COUNTIFS(Percentuais!$JY$3:$JY$49,$A10,Percentuais!$A$3:$A$49,$F$8)</f>
        <v>0</v>
      </c>
      <c r="G10" s="4">
        <f>COUNTIFS(Percentuais!$JY$3:$JY$49,$A10,Percentuais!$A$3:$A$49,$G$8)</f>
        <v>2</v>
      </c>
      <c r="H10" s="4">
        <f>COUNTIFS(Percentuais!$JY$3:$JY$49,$A10,Percentuais!$A$3:$A$49,$H$8)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0.125</v>
      </c>
      <c r="D11" s="45">
        <f t="shared" si="2"/>
        <v>0.125</v>
      </c>
      <c r="E11" s="4">
        <f>COUNTIFS(Percentuais!$JY$3:$JY$49,$A11,Percentuais!$A$3:$A$49,$E$8)</f>
        <v>0</v>
      </c>
      <c r="F11" s="4">
        <f>COUNTIFS(Percentuais!$JY$3:$JY$49,$A11,Percentuais!$A$3:$A$49,$F$8)</f>
        <v>0</v>
      </c>
      <c r="G11" s="4">
        <f>COUNTIFS(Percentuais!$JY$3:$JY$49,$A11,Percentuais!$A$3:$A$49,$G$8)</f>
        <v>0</v>
      </c>
      <c r="H11" s="4">
        <f>COUNTIFS(Percentuais!$JY$3:$JY$49,$A11,Percentuais!$A$3:$A$49,$H$8)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COUNTIFS(Percentuais!$JY$3:$JY$49,$A12,Percentuais!$A$3:$A$49,$E$8)</f>
        <v>0</v>
      </c>
      <c r="F12" s="4">
        <f>COUNTIFS(Percentuais!$JY$3:$JY$49,$A12,Percentuais!$A$3:$A$49,$F$8)</f>
        <v>0</v>
      </c>
      <c r="G12" s="4">
        <f>COUNTIFS(Percentuais!$JY$3:$JY$49,$A12,Percentuais!$A$3:$A$49,$G$8)</f>
        <v>0</v>
      </c>
      <c r="H12" s="4">
        <f>COUNTIFS(Percentuais!$JY$3:$JY$49,$A12,Percentuais!$A$3:$A$49,$H$8)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COUNTIFS(Percentuais!$JY$3:$JY$49,$A13,Percentuais!$A$3:$A$49,$E$8)</f>
        <v>0</v>
      </c>
      <c r="F13" s="4">
        <f>COUNTIFS(Percentuais!$JY$3:$JY$49,$A13,Percentuais!$A$3:$A$49,$F$8)</f>
        <v>0</v>
      </c>
      <c r="G13" s="4">
        <f>COUNTIFS(Percentuais!$JY$3:$JY$49,$A13,Percentuais!$A$3:$A$49,$G$8)</f>
        <v>0</v>
      </c>
      <c r="H13" s="4">
        <f>COUNTIFS(Percentuais!$JY$3:$JY$49,$A13,Percentuais!$A$3:$A$49,$H$8)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COUNTIFS(Percentuais!$JY$3:$JY$49,$A14,Percentuais!$A$3:$A$49,$E$8)</f>
        <v>0</v>
      </c>
      <c r="F14" s="4">
        <f>COUNTIFS(Percentuais!$JY$3:$JY$49,$A14,Percentuais!$A$3:$A$49,$F$8)</f>
        <v>0</v>
      </c>
      <c r="G14" s="4">
        <f>COUNTIFS(Percentuais!$JY$3:$JY$49,$A14,Percentuais!$A$3:$A$49,$G$8)</f>
        <v>0</v>
      </c>
      <c r="H14" s="4">
        <f>COUNTIFS(Percentuais!$JY$3:$JY$49,$A14,Percentuais!$A$3:$A$49,$H$8)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</v>
      </c>
      <c r="H15" s="29">
        <f>SUM(H9:H14)</f>
        <v>6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44EF7-4B4A-427A-9DF2-E17B69F68121}">
  <sheetPr codeName="Planilha92"/>
  <dimension ref="A1:I20"/>
  <sheetViews>
    <sheetView zoomScale="40" zoomScaleNormal="40" zoomScaleSheetLayoutView="100" workbookViewId="0">
      <selection activeCell="AR43" sqref="AR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TEXT(Percentuais!JZ1,"0")</f>
        <v>QUESTÃO283</v>
      </c>
    </row>
    <row r="2" spans="1:9" x14ac:dyDescent="0.2">
      <c r="A2" s="54" t="str">
        <f>HLOOKUP(A1,Percentuais!$D$1:$KT$2,2,FALSE)</f>
        <v>Avalie as  Políticas e normativas de logística de suprimentos e de patrimônio: [Transparência das normativas de gestão de suprimentos]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0.25</v>
      </c>
      <c r="D9" s="45">
        <f>B9+C9</f>
        <v>0.25</v>
      </c>
      <c r="E9" s="4">
        <f>COUNTIFS(Percentuais!$JZ$3:$JZ$49,$A9,Percentuais!$A$3:$A$49,$E$8)</f>
        <v>0</v>
      </c>
      <c r="F9" s="4">
        <f>COUNTIFS(Percentuais!$JZ$3:$JZ$49,$A9,Percentuais!$A$3:$A$49,$F$8)</f>
        <v>0</v>
      </c>
      <c r="G9" s="4">
        <f>COUNTIFS(Percentuais!$JZ$3:$JZ$49,$A9,Percentuais!$A$3:$A$49,$G$8)</f>
        <v>0</v>
      </c>
      <c r="H9" s="4">
        <f>COUNTIFS(Percentuais!$JZ$3:$JZ$49,$A9,Percentuais!$A$3:$A$49,$H$8)</f>
        <v>2</v>
      </c>
      <c r="I9" s="18"/>
    </row>
    <row r="10" spans="1:9" x14ac:dyDescent="0.2">
      <c r="A10" s="15" t="s">
        <v>3</v>
      </c>
      <c r="B10" s="45">
        <f t="shared" ref="B10:B14" si="0">($G10+$F10+$E10)/$I$15</f>
        <v>0.25</v>
      </c>
      <c r="C10" s="45">
        <f t="shared" ref="C10:C14" si="1">$H10/$I$15</f>
        <v>0.25</v>
      </c>
      <c r="D10" s="45">
        <f t="shared" ref="D10:D14" si="2">B10+C10</f>
        <v>0.5</v>
      </c>
      <c r="E10" s="4">
        <f>COUNTIFS(Percentuais!$JZ$3:$JZ$49,$A10,Percentuais!$A$3:$A$49,$E$8)</f>
        <v>0</v>
      </c>
      <c r="F10" s="4">
        <f>COUNTIFS(Percentuais!$JZ$3:$JZ$49,$A10,Percentuais!$A$3:$A$49,$F$8)</f>
        <v>0</v>
      </c>
      <c r="G10" s="4">
        <f>COUNTIFS(Percentuais!$JZ$3:$JZ$49,$A10,Percentuais!$A$3:$A$49,$G$8)</f>
        <v>2</v>
      </c>
      <c r="H10" s="4">
        <f>COUNTIFS(Percentuais!$JZ$3:$JZ$49,$A10,Percentuais!$A$3:$A$49,$H$8)</f>
        <v>2</v>
      </c>
      <c r="I10" s="19"/>
    </row>
    <row r="11" spans="1:9" x14ac:dyDescent="0.2">
      <c r="A11" s="15" t="s">
        <v>1</v>
      </c>
      <c r="B11" s="45">
        <f t="shared" si="0"/>
        <v>0</v>
      </c>
      <c r="C11" s="45">
        <f t="shared" si="1"/>
        <v>0.125</v>
      </c>
      <c r="D11" s="45">
        <f t="shared" si="2"/>
        <v>0.125</v>
      </c>
      <c r="E11" s="4">
        <f>COUNTIFS(Percentuais!$JZ$3:$JZ$49,$A11,Percentuais!$A$3:$A$49,$E$8)</f>
        <v>0</v>
      </c>
      <c r="F11" s="4">
        <f>COUNTIFS(Percentuais!$JZ$3:$JZ$49,$A11,Percentuais!$A$3:$A$49,$F$8)</f>
        <v>0</v>
      </c>
      <c r="G11" s="4">
        <f>COUNTIFS(Percentuais!$JZ$3:$JZ$49,$A11,Percentuais!$A$3:$A$49,$G$8)</f>
        <v>0</v>
      </c>
      <c r="H11" s="4">
        <f>COUNTIFS(Percentuais!$JZ$3:$JZ$49,$A11,Percentuais!$A$3:$A$49,$H$8)</f>
        <v>1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</v>
      </c>
      <c r="D12" s="45">
        <f t="shared" si="2"/>
        <v>0</v>
      </c>
      <c r="E12" s="4">
        <f>COUNTIFS(Percentuais!$JZ$3:$JZ$49,$A12,Percentuais!$A$3:$A$49,$E$8)</f>
        <v>0</v>
      </c>
      <c r="F12" s="4">
        <f>COUNTIFS(Percentuais!$JZ$3:$JZ$49,$A12,Percentuais!$A$3:$A$49,$F$8)</f>
        <v>0</v>
      </c>
      <c r="G12" s="4">
        <f>COUNTIFS(Percentuais!$JZ$3:$JZ$49,$A12,Percentuais!$A$3:$A$49,$G$8)</f>
        <v>0</v>
      </c>
      <c r="H12" s="4">
        <f>COUNTIFS(Percentuais!$JZ$3:$JZ$49,$A12,Percentuais!$A$3:$A$49,$H$8)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COUNTIFS(Percentuais!$JZ$3:$JZ$49,$A13,Percentuais!$A$3:$A$49,$E$8)</f>
        <v>0</v>
      </c>
      <c r="F13" s="4">
        <f>COUNTIFS(Percentuais!$JZ$3:$JZ$49,$A13,Percentuais!$A$3:$A$49,$F$8)</f>
        <v>0</v>
      </c>
      <c r="G13" s="4">
        <f>COUNTIFS(Percentuais!$JZ$3:$JZ$49,$A13,Percentuais!$A$3:$A$49,$G$8)</f>
        <v>0</v>
      </c>
      <c r="H13" s="4">
        <f>COUNTIFS(Percentuais!$JZ$3:$JZ$49,$A13,Percentuais!$A$3:$A$49,$H$8)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0</v>
      </c>
      <c r="C14" s="45">
        <f t="shared" si="1"/>
        <v>0.125</v>
      </c>
      <c r="D14" s="45">
        <f t="shared" si="2"/>
        <v>0.125</v>
      </c>
      <c r="E14" s="4">
        <f>COUNTIFS(Percentuais!$JZ$3:$JZ$49,$A14,Percentuais!$A$3:$A$49,$E$8)</f>
        <v>0</v>
      </c>
      <c r="F14" s="4">
        <f>COUNTIFS(Percentuais!$JZ$3:$JZ$49,$A14,Percentuais!$A$3:$A$49,$F$8)</f>
        <v>0</v>
      </c>
      <c r="G14" s="4">
        <f>COUNTIFS(Percentuais!$JZ$3:$JZ$49,$A14,Percentuais!$A$3:$A$49,$G$8)</f>
        <v>0</v>
      </c>
      <c r="H14" s="4">
        <f>COUNTIFS(Percentuais!$JZ$3:$JZ$49,$A14,Percentuais!$A$3:$A$49,$H$8)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2</v>
      </c>
      <c r="H15" s="29">
        <f>SUM(H9:H14)</f>
        <v>6</v>
      </c>
      <c r="I15" s="30">
        <f>SUM(E15:H15)</f>
        <v>8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A1CF-C2FD-489E-8930-87DF6127DC85}">
  <sheetPr codeName="Planilha9"/>
  <dimension ref="A1:I20"/>
  <sheetViews>
    <sheetView zoomScale="40" zoomScaleNormal="40" workbookViewId="0">
      <selection activeCell="AM24" sqref="AM2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TEXT(Percentuais!GQ1,"0")</f>
        <v>QUESTÃO196</v>
      </c>
    </row>
    <row r="2" spans="1:9" x14ac:dyDescent="0.2">
      <c r="A2" s="54" t="str">
        <f>HLOOKUP(A1,Percentuais!$D$1:$KT$2,2,FALSE)</f>
        <v>Avalie o Sistema de Bibliotecas, considerando as seguintes ações e Políticas: [Manutenção do acervo físico]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0.125</v>
      </c>
      <c r="C9" s="45">
        <f>$H9/$I$15</f>
        <v>0</v>
      </c>
      <c r="D9" s="45">
        <f>B9+C9</f>
        <v>0.125</v>
      </c>
      <c r="E9" s="4">
        <f>COUNTIFS(Percentuais!$GQ$3:$GQ$49,$A9,Percentuais!$A$3:$A$49,$E$8)</f>
        <v>0</v>
      </c>
      <c r="F9" s="4">
        <f>COUNTIFS(Percentuais!$GQ$3:$GQ$49,$A9,Percentuais!$A$3:$A$49,$F$8)</f>
        <v>0</v>
      </c>
      <c r="G9" s="4">
        <f>COUNTIFS(Percentuais!$GQ$3:$GQ$49,$A9,Percentuais!$A$3:$A$49,$G$8)</f>
        <v>2</v>
      </c>
      <c r="H9" s="4">
        <f>COUNTIFS(Percentuais!$GQ$3:$GQ$49,$A9,Percentuais!$A$3:$A$49,$H$8)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0.5</v>
      </c>
      <c r="C10" s="45">
        <f>$H10/$I$15</f>
        <v>0.1875</v>
      </c>
      <c r="D10" s="45">
        <f t="shared" ref="D10:D13" si="1">B10+C10</f>
        <v>0.6875</v>
      </c>
      <c r="E10" s="4">
        <f>COUNTIFS(Percentuais!$GQ$3:$GQ$49,$A10,Percentuais!$A$3:$A$49,$E$8)</f>
        <v>0</v>
      </c>
      <c r="F10" s="4">
        <f>COUNTIFS(Percentuais!$GQ$3:$GQ$49,$A10,Percentuais!$A$3:$A$49,$F$8)</f>
        <v>0</v>
      </c>
      <c r="G10" s="4">
        <f>COUNTIFS(Percentuais!$GQ$3:$GQ$49,$A10,Percentuais!$A$3:$A$49,$G$8)</f>
        <v>8</v>
      </c>
      <c r="H10" s="4">
        <f>COUNTIFS(Percentuais!$GQ$3:$GQ$49,$A10,Percentuais!$A$3:$A$49,$H$8)</f>
        <v>3</v>
      </c>
      <c r="I10" s="19"/>
    </row>
    <row r="11" spans="1:9" x14ac:dyDescent="0.2">
      <c r="A11" s="15" t="s">
        <v>1</v>
      </c>
      <c r="B11" s="45">
        <f t="shared" si="0"/>
        <v>0.125</v>
      </c>
      <c r="C11" s="45">
        <f t="shared" ref="C11:C14" si="2">$H11/$I$15</f>
        <v>0</v>
      </c>
      <c r="D11" s="45">
        <f t="shared" si="1"/>
        <v>0.125</v>
      </c>
      <c r="E11" s="4">
        <f>COUNTIFS(Percentuais!$GQ$3:$GQ$49,$A11,Percentuais!$A$3:$A$49,$E$8)</f>
        <v>0</v>
      </c>
      <c r="F11" s="4">
        <f>COUNTIFS(Percentuais!$GQ$3:$GQ$49,$A11,Percentuais!$A$3:$A$49,$F$8)</f>
        <v>0</v>
      </c>
      <c r="G11" s="4">
        <f>COUNTIFS(Percentuais!$GQ$3:$GQ$49,$A11,Percentuais!$A$3:$A$49,$G$8)</f>
        <v>2</v>
      </c>
      <c r="H11" s="4">
        <f>COUNTIFS(Percentuais!$GQ$3:$GQ$49,$A11,Percentuais!$A$3:$A$49,$H$8)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2"/>
        <v>0</v>
      </c>
      <c r="D12" s="45">
        <f t="shared" si="1"/>
        <v>0</v>
      </c>
      <c r="E12" s="4">
        <f>COUNTIFS(Percentuais!$GQ$3:$GQ$49,$A12,Percentuais!$A$3:$A$49,$E$8)</f>
        <v>0</v>
      </c>
      <c r="F12" s="4">
        <f>COUNTIFS(Percentuais!$GQ$3:$GQ$49,$A12,Percentuais!$A$3:$A$49,$F$8)</f>
        <v>0</v>
      </c>
      <c r="G12" s="4">
        <f>COUNTIFS(Percentuais!$GQ$3:$GQ$49,$A12,Percentuais!$A$3:$A$49,$G$8)</f>
        <v>0</v>
      </c>
      <c r="H12" s="4">
        <f>COUNTIFS(Percentuais!$GQ$3:$GQ$49,$A12,Percentuais!$A$3:$A$49,$H$8)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2"/>
        <v>0</v>
      </c>
      <c r="D13" s="45">
        <f t="shared" si="1"/>
        <v>0</v>
      </c>
      <c r="E13" s="4">
        <f>COUNTIFS(Percentuais!$GQ$3:$GQ$49,$A13,Percentuais!$A$3:$A$49,$E$8)</f>
        <v>0</v>
      </c>
      <c r="F13" s="4">
        <f>COUNTIFS(Percentuais!$GQ$3:$GQ$49,$A13,Percentuais!$A$3:$A$49,$F$8)</f>
        <v>0</v>
      </c>
      <c r="G13" s="4">
        <f>COUNTIFS(Percentuais!$GQ$3:$GQ$49,$A13,Percentuais!$A$3:$A$49,$G$8)</f>
        <v>0</v>
      </c>
      <c r="H13" s="4">
        <f>COUNTIFS(Percentuais!$GQ$3:$GQ$49,$A13,Percentuais!$A$3:$A$49,$H$8)</f>
        <v>0</v>
      </c>
      <c r="I13" s="17"/>
    </row>
    <row r="14" spans="1:9" x14ac:dyDescent="0.2">
      <c r="A14" s="15" t="s">
        <v>53</v>
      </c>
      <c r="B14" s="45">
        <f t="shared" si="0"/>
        <v>6.25E-2</v>
      </c>
      <c r="C14" s="45">
        <f t="shared" si="2"/>
        <v>0</v>
      </c>
      <c r="D14" s="45">
        <f>B14+C14</f>
        <v>6.25E-2</v>
      </c>
      <c r="E14" s="4">
        <f>COUNTIFS(Percentuais!$GQ$3:$GQ$49,$A14,Percentuais!$A$3:$A$49,$E$8)</f>
        <v>0</v>
      </c>
      <c r="F14" s="4">
        <f>COUNTIFS(Percentuais!$GQ$3:$GQ$49,$A14,Percentuais!$A$3:$A$49,$F$8)</f>
        <v>0</v>
      </c>
      <c r="G14" s="4">
        <f>COUNTIFS(Percentuais!$GQ$3:$GQ$49,$A14,Percentuais!$A$3:$A$49,$G$8)</f>
        <v>1</v>
      </c>
      <c r="H14" s="4">
        <f>COUNTIFS(Percentuais!$GQ$3:$GQ$49,$A14,Percentuais!$A$3:$A$49,$H$8)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 t="shared" ref="F15:H15" si="3">SUM(F9:F14)</f>
        <v>0</v>
      </c>
      <c r="G15" s="29">
        <f t="shared" si="3"/>
        <v>13</v>
      </c>
      <c r="H15" s="29">
        <f t="shared" si="3"/>
        <v>3</v>
      </c>
      <c r="I15" s="30">
        <f>SUM(E15:H15)</f>
        <v>16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5F16-284B-4B9F-866D-48E3154FED7A}">
  <sheetPr codeName="Planilha91"/>
  <dimension ref="A1:I18"/>
  <sheetViews>
    <sheetView view="pageBreakPreview" zoomScale="60" zoomScaleNormal="100" workbookViewId="0">
      <selection activeCell="D33" sqref="D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TEXT(Percentuais!KA1,"0")</f>
        <v>QUESTÃO284</v>
      </c>
    </row>
    <row r="2" spans="1:9" x14ac:dyDescent="0.2">
      <c r="A2" s="54" t="str">
        <f>HLOOKUP(A1,Percentuais!$D$1:$KV$2,2,FALSE)</f>
        <v>Para avaliar o planejamento, a Organização e as ações de Governança Institucional, escolha Sim; para prosseguir, escolha Não: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8" spans="1:9" x14ac:dyDescent="0.2">
      <c r="A8" s="2"/>
      <c r="E8" s="3"/>
    </row>
    <row r="9" spans="1:9" ht="38.25" x14ac:dyDescent="0.2">
      <c r="A9" s="21"/>
      <c r="B9" s="16" t="s">
        <v>623</v>
      </c>
      <c r="C9" s="16" t="s">
        <v>624</v>
      </c>
      <c r="D9" s="16" t="s">
        <v>625</v>
      </c>
      <c r="E9" s="22" t="s">
        <v>14</v>
      </c>
      <c r="F9" s="22" t="s">
        <v>13</v>
      </c>
      <c r="G9" s="22" t="s">
        <v>0</v>
      </c>
      <c r="H9" s="22" t="s">
        <v>11</v>
      </c>
      <c r="I9" s="21" t="s">
        <v>622</v>
      </c>
    </row>
    <row r="10" spans="1:9" x14ac:dyDescent="0.2">
      <c r="A10" s="22" t="s">
        <v>4</v>
      </c>
      <c r="B10" s="43">
        <f>(E10+F10+G10)/$I$12</f>
        <v>8.5106382978723402E-2</v>
      </c>
      <c r="C10" s="43">
        <f>$H10/$I$12</f>
        <v>4.2553191489361701E-2</v>
      </c>
      <c r="D10" s="43">
        <f>B10+C10</f>
        <v>0.1276595744680851</v>
      </c>
      <c r="E10" s="23">
        <f>COUNTIFS(Percentuais!$KA$3:$KA$49,$A10,Percentuais!$A$3:$A$49,$E$9)</f>
        <v>0</v>
      </c>
      <c r="F10" s="23">
        <f>COUNTIFS(Percentuais!$KA$3:$KA$49,$A10,Percentuais!$A$3:$A$49,$F$9)</f>
        <v>0</v>
      </c>
      <c r="G10" s="23">
        <f>COUNTIFS(Percentuais!$KA$3:$KA$49,$A10,Percentuais!$A$3:$A$49,$G$9)</f>
        <v>4</v>
      </c>
      <c r="H10" s="23">
        <f>COUNTIFS(Percentuais!$KA$3:$KA$49,$A10,Percentuais!$A$3:$A$49,$H$9)</f>
        <v>2</v>
      </c>
      <c r="I10" s="24"/>
    </row>
    <row r="11" spans="1:9" x14ac:dyDescent="0.2">
      <c r="A11" s="22" t="s">
        <v>18</v>
      </c>
      <c r="B11" s="43">
        <f>(E11+F11+G11)/$I$12</f>
        <v>0.55319148936170215</v>
      </c>
      <c r="C11" s="43">
        <f>$H11/$I$12</f>
        <v>0.31914893617021278</v>
      </c>
      <c r="D11" s="43">
        <f t="shared" ref="D11" si="0">B11+C11</f>
        <v>0.87234042553191493</v>
      </c>
      <c r="E11" s="23">
        <f>COUNTIFS(Percentuais!$KA$3:$KA$49,$A11,Percentuais!$A$3:$A$49,$E$9)</f>
        <v>0</v>
      </c>
      <c r="F11" s="23">
        <f>COUNTIFS(Percentuais!$KA$3:$KA$49,$A11,Percentuais!$A$3:$A$49,$F$9)</f>
        <v>0</v>
      </c>
      <c r="G11" s="23">
        <f>COUNTIFS(Percentuais!$KA$3:$KA$49,$A11,Percentuais!$A$3:$A$49,$G$9)</f>
        <v>26</v>
      </c>
      <c r="H11" s="23">
        <f>COUNTIFS(Percentuais!$KA$3:$KA$49,$A11,Percentuais!$A$3:$A$49,$H$9)</f>
        <v>15</v>
      </c>
      <c r="I11" s="25"/>
    </row>
    <row r="12" spans="1:9" x14ac:dyDescent="0.2">
      <c r="A12" s="21"/>
      <c r="B12" s="44">
        <f t="shared" ref="B12:H12" si="1">SUM(B10:B11)</f>
        <v>0.63829787234042556</v>
      </c>
      <c r="C12" s="44">
        <f t="shared" si="1"/>
        <v>0.36170212765957449</v>
      </c>
      <c r="D12" s="43">
        <f t="shared" si="1"/>
        <v>1</v>
      </c>
      <c r="E12" s="26">
        <f t="shared" si="1"/>
        <v>0</v>
      </c>
      <c r="F12" s="26">
        <f t="shared" si="1"/>
        <v>0</v>
      </c>
      <c r="G12" s="23">
        <f t="shared" si="1"/>
        <v>30</v>
      </c>
      <c r="H12" s="27">
        <f t="shared" si="1"/>
        <v>17</v>
      </c>
      <c r="I12" s="28">
        <f>SUM(E12:H12)</f>
        <v>47</v>
      </c>
    </row>
    <row r="13" spans="1:9" x14ac:dyDescent="0.2">
      <c r="A13" s="6"/>
      <c r="B13" s="6"/>
      <c r="C13" s="6"/>
      <c r="D13" s="6"/>
      <c r="E13" s="6"/>
    </row>
    <row r="14" spans="1:9" x14ac:dyDescent="0.2">
      <c r="A14" s="5"/>
      <c r="B14" s="6"/>
      <c r="C14" s="6"/>
      <c r="D14" s="6"/>
      <c r="E14" s="6"/>
    </row>
    <row r="15" spans="1:9" x14ac:dyDescent="0.2">
      <c r="A15" s="7"/>
      <c r="B15" s="6"/>
      <c r="C15" s="6"/>
      <c r="D15" s="6"/>
      <c r="E15" s="6"/>
    </row>
    <row r="16" spans="1:9" x14ac:dyDescent="0.2">
      <c r="A16" s="7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9916-F59D-4BDC-B548-F86932389F9C}">
  <sheetPr codeName="Planilha94"/>
  <dimension ref="A1:I20"/>
  <sheetViews>
    <sheetView view="pageBreakPreview" zoomScale="50" zoomScaleNormal="90" zoomScaleSheetLayoutView="50" workbookViewId="0">
      <selection activeCell="E41" sqref="E4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TEXT(Percentuais!KB1,"0")</f>
        <v>QUESTÃO285</v>
      </c>
    </row>
    <row r="2" spans="1:9" x14ac:dyDescent="0.2">
      <c r="A2" s="54" t="str">
        <f>HLOOKUP(A1,Percentuais!$D$1:$KT$2,2,FALSE)</f>
        <v>Avalie as ações de Governança Institucional: [Publicação e divulgação de indicadores de desempenho da instituição]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0.16666666666666666</v>
      </c>
      <c r="D9" s="45">
        <f>B9+C9</f>
        <v>0.16666666666666666</v>
      </c>
      <c r="E9" s="4">
        <f>COUNTIFS(Percentuais!$KB$3:$KB$49,$A9,Percentuais!$A$3:$A$49,$E$8)</f>
        <v>0</v>
      </c>
      <c r="F9" s="4">
        <f>COUNTIFS(Percentuais!$KB$3:$KB$49,$A9,Percentuais!$A$3:$A$49,$F$8)</f>
        <v>0</v>
      </c>
      <c r="G9" s="4">
        <f>COUNTIFS(Percentuais!$KB$3:$KB$49,$A9,Percentuais!$A$3:$A$49,$G$8)</f>
        <v>0</v>
      </c>
      <c r="H9" s="4">
        <f>COUNTIFS(Percentuais!$KB$3:$KB$49,$A9,Percentuais!$A$3:$A$49,$H$8)</f>
        <v>1</v>
      </c>
      <c r="I9" s="18"/>
    </row>
    <row r="10" spans="1:9" x14ac:dyDescent="0.2">
      <c r="A10" s="15" t="s">
        <v>3</v>
      </c>
      <c r="B10" s="45">
        <f t="shared" ref="B10:B14" si="0">($G10+$F10+$E10)/$I$15</f>
        <v>0.16666666666666666</v>
      </c>
      <c r="C10" s="45">
        <f t="shared" ref="C10:C14" si="1">$H10/$I$15</f>
        <v>0</v>
      </c>
      <c r="D10" s="45">
        <f t="shared" ref="D10:D14" si="2">B10+C10</f>
        <v>0.16666666666666666</v>
      </c>
      <c r="E10" s="4">
        <f>COUNTIFS(Percentuais!$KB$3:$KB$49,$A10,Percentuais!$A$3:$A$49,$E$8)</f>
        <v>0</v>
      </c>
      <c r="F10" s="4">
        <f>COUNTIFS(Percentuais!$KB$3:$KB$49,$A10,Percentuais!$A$3:$A$49,$F$8)</f>
        <v>0</v>
      </c>
      <c r="G10" s="4">
        <f>COUNTIFS(Percentuais!$KB$3:$KB$49,$A10,Percentuais!$A$3:$A$49,$G$8)</f>
        <v>1</v>
      </c>
      <c r="H10" s="4">
        <f>COUNTIFS(Percentuais!$KB$3:$KB$49,$A10,Percentuais!$A$3:$A$49,$H$8)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0.33333333333333331</v>
      </c>
      <c r="C11" s="45">
        <f t="shared" si="1"/>
        <v>0</v>
      </c>
      <c r="D11" s="45">
        <f t="shared" si="2"/>
        <v>0.33333333333333331</v>
      </c>
      <c r="E11" s="4">
        <f>COUNTIFS(Percentuais!$KB$3:$KB$49,$A11,Percentuais!$A$3:$A$49,$E$8)</f>
        <v>0</v>
      </c>
      <c r="F11" s="4">
        <f>COUNTIFS(Percentuais!$KB$3:$KB$49,$A11,Percentuais!$A$3:$A$49,$F$8)</f>
        <v>0</v>
      </c>
      <c r="G11" s="4">
        <f>COUNTIFS(Percentuais!$KB$3:$KB$49,$A11,Percentuais!$A$3:$A$49,$G$8)</f>
        <v>2</v>
      </c>
      <c r="H11" s="4">
        <f>COUNTIFS(Percentuais!$KB$3:$KB$49,$A11,Percentuais!$A$3:$A$49,$H$8)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0.16666666666666666</v>
      </c>
      <c r="C12" s="45">
        <f t="shared" si="1"/>
        <v>0.16666666666666666</v>
      </c>
      <c r="D12" s="45">
        <f t="shared" si="2"/>
        <v>0.33333333333333331</v>
      </c>
      <c r="E12" s="4">
        <f>COUNTIFS(Percentuais!$KB$3:$KB$49,$A12,Percentuais!$A$3:$A$49,$E$8)</f>
        <v>0</v>
      </c>
      <c r="F12" s="4">
        <f>COUNTIFS(Percentuais!$KB$3:$KB$49,$A12,Percentuais!$A$3:$A$49,$F$8)</f>
        <v>0</v>
      </c>
      <c r="G12" s="4">
        <f>COUNTIFS(Percentuais!$KB$3:$KB$49,$A12,Percentuais!$A$3:$A$49,$G$8)</f>
        <v>1</v>
      </c>
      <c r="H12" s="4">
        <f>COUNTIFS(Percentuais!$KB$3:$KB$49,$A12,Percentuais!$A$3:$A$49,$H$8)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COUNTIFS(Percentuais!$KB$3:$KB$49,$A13,Percentuais!$A$3:$A$49,$E$8)</f>
        <v>0</v>
      </c>
      <c r="F13" s="4">
        <f>COUNTIFS(Percentuais!$KB$3:$KB$49,$A13,Percentuais!$A$3:$A$49,$F$8)</f>
        <v>0</v>
      </c>
      <c r="G13" s="4">
        <f>COUNTIFS(Percentuais!$KB$3:$KB$49,$A13,Percentuais!$A$3:$A$49,$G$8)</f>
        <v>0</v>
      </c>
      <c r="H13" s="4">
        <f>COUNTIFS(Percentuais!$KB$3:$KB$49,$A13,Percentuais!$A$3:$A$49,$H$8)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COUNTIFS(Percentuais!$KB$3:$KB$49,$A14,Percentuais!$A$3:$A$49,$E$8)</f>
        <v>0</v>
      </c>
      <c r="F14" s="4">
        <f>COUNTIFS(Percentuais!$KB$3:$KB$49,$A14,Percentuais!$A$3:$A$49,$F$8)</f>
        <v>0</v>
      </c>
      <c r="G14" s="4">
        <f>COUNTIFS(Percentuais!$KB$3:$KB$49,$A14,Percentuais!$A$3:$A$49,$G$8)</f>
        <v>0</v>
      </c>
      <c r="H14" s="4">
        <f>COUNTIFS(Percentuais!$KB$3:$KB$49,$A14,Percentuais!$A$3:$A$49,$H$8)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4</v>
      </c>
      <c r="H15" s="29">
        <f>SUM(H9:H14)</f>
        <v>2</v>
      </c>
      <c r="I15" s="30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516E6-1B07-4DC0-93E8-D19257C1E03D}">
  <sheetPr codeName="Planilha95"/>
  <dimension ref="A1:I20"/>
  <sheetViews>
    <sheetView zoomScale="40" zoomScaleNormal="40" zoomScaleSheetLayoutView="100" workbookViewId="0">
      <selection activeCell="AR28" sqref="AR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TEXT(Percentuais!KC1,"0")</f>
        <v>QUESTÃO286</v>
      </c>
    </row>
    <row r="2" spans="1:9" x14ac:dyDescent="0.2">
      <c r="A2" s="54" t="str">
        <f>HLOOKUP(A1,Percentuais!$D$1:$KT$2,2,FALSE)</f>
        <v>Avalie as ações de Governança Institucional: [Políticas de mapeamento de processos (melhoria continua dos processos administrativos, fluxos de trabalho e revisão de procedimentos da UFPR)]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COUNTIFS(Percentuais!$KC$3:$KC$49,$A9,Percentuais!$A$3:$A$49,$E$8)</f>
        <v>0</v>
      </c>
      <c r="F9" s="4">
        <f>COUNTIFS(Percentuais!$KC$3:$KC$49,$A9,Percentuais!$A$3:$A$49,$F$8)</f>
        <v>0</v>
      </c>
      <c r="G9" s="4">
        <f>COUNTIFS(Percentuais!$KC$3:$KC$49,$A9,Percentuais!$A$3:$A$49,$G$8)</f>
        <v>0</v>
      </c>
      <c r="H9" s="4">
        <f>COUNTIFS(Percentuais!$KC$3:$KC$49,$A9,Percentuais!$A$3:$A$49,$H$8)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</v>
      </c>
      <c r="D10" s="45">
        <f t="shared" ref="D10:D14" si="2">B10+C10</f>
        <v>0</v>
      </c>
      <c r="E10" s="4">
        <f>COUNTIFS(Percentuais!$KC$3:$KC$49,$A10,Percentuais!$A$3:$A$49,$E$8)</f>
        <v>0</v>
      </c>
      <c r="F10" s="4">
        <f>COUNTIFS(Percentuais!$KC$3:$KC$49,$A10,Percentuais!$A$3:$A$49,$F$8)</f>
        <v>0</v>
      </c>
      <c r="G10" s="4">
        <f>COUNTIFS(Percentuais!$KC$3:$KC$49,$A10,Percentuais!$A$3:$A$49,$G$8)</f>
        <v>0</v>
      </c>
      <c r="H10" s="4">
        <f>COUNTIFS(Percentuais!$KC$3:$KC$49,$A10,Percentuais!$A$3:$A$49,$H$8)</f>
        <v>0</v>
      </c>
      <c r="I10" s="19"/>
    </row>
    <row r="11" spans="1:9" x14ac:dyDescent="0.2">
      <c r="A11" s="15" t="s">
        <v>1</v>
      </c>
      <c r="B11" s="45">
        <f t="shared" si="0"/>
        <v>0.16666666666666666</v>
      </c>
      <c r="C11" s="45">
        <f t="shared" si="1"/>
        <v>0</v>
      </c>
      <c r="D11" s="45">
        <f t="shared" si="2"/>
        <v>0.16666666666666666</v>
      </c>
      <c r="E11" s="4">
        <f>COUNTIFS(Percentuais!$KC$3:$KC$49,$A11,Percentuais!$A$3:$A$49,$E$8)</f>
        <v>0</v>
      </c>
      <c r="F11" s="4">
        <f>COUNTIFS(Percentuais!$KC$3:$KC$49,$A11,Percentuais!$A$3:$A$49,$F$8)</f>
        <v>0</v>
      </c>
      <c r="G11" s="4">
        <f>COUNTIFS(Percentuais!$KC$3:$KC$49,$A11,Percentuais!$A$3:$A$49,$G$8)</f>
        <v>1</v>
      </c>
      <c r="H11" s="4">
        <f>COUNTIFS(Percentuais!$KC$3:$KC$49,$A11,Percentuais!$A$3:$A$49,$H$8)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0.5</v>
      </c>
      <c r="C12" s="45">
        <f t="shared" si="1"/>
        <v>0.16666666666666666</v>
      </c>
      <c r="D12" s="45">
        <f t="shared" si="2"/>
        <v>0.66666666666666663</v>
      </c>
      <c r="E12" s="4">
        <f>COUNTIFS(Percentuais!$KC$3:$KC$49,$A12,Percentuais!$A$3:$A$49,$E$8)</f>
        <v>0</v>
      </c>
      <c r="F12" s="4">
        <f>COUNTIFS(Percentuais!$KC$3:$KC$49,$A12,Percentuais!$A$3:$A$49,$F$8)</f>
        <v>0</v>
      </c>
      <c r="G12" s="4">
        <f>COUNTIFS(Percentuais!$KC$3:$KC$49,$A12,Percentuais!$A$3:$A$49,$G$8)</f>
        <v>3</v>
      </c>
      <c r="H12" s="4">
        <f>COUNTIFS(Percentuais!$KC$3:$KC$49,$A12,Percentuais!$A$3:$A$49,$H$8)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0.16666666666666666</v>
      </c>
      <c r="D13" s="45">
        <f t="shared" si="2"/>
        <v>0.16666666666666666</v>
      </c>
      <c r="E13" s="4">
        <f>COUNTIFS(Percentuais!$KC$3:$KC$49,$A13,Percentuais!$A$3:$A$49,$E$8)</f>
        <v>0</v>
      </c>
      <c r="F13" s="4">
        <f>COUNTIFS(Percentuais!$KC$3:$KC$49,$A13,Percentuais!$A$3:$A$49,$F$8)</f>
        <v>0</v>
      </c>
      <c r="G13" s="4">
        <f>COUNTIFS(Percentuais!$KC$3:$KC$49,$A13,Percentuais!$A$3:$A$49,$G$8)</f>
        <v>0</v>
      </c>
      <c r="H13" s="4">
        <f>COUNTIFS(Percentuais!$KC$3:$KC$49,$A13,Percentuais!$A$3:$A$49,$H$8)</f>
        <v>1</v>
      </c>
      <c r="I13" s="17"/>
    </row>
    <row r="14" spans="1:9" x14ac:dyDescent="0.2">
      <c r="A14" s="1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COUNTIFS(Percentuais!$KC$3:$KC$49,$A14,Percentuais!$A$3:$A$49,$E$8)</f>
        <v>0</v>
      </c>
      <c r="F14" s="4">
        <f>COUNTIFS(Percentuais!$KC$3:$KC$49,$A14,Percentuais!$A$3:$A$49,$F$8)</f>
        <v>0</v>
      </c>
      <c r="G14" s="4">
        <f>COUNTIFS(Percentuais!$KC$3:$KC$49,$A14,Percentuais!$A$3:$A$49,$G$8)</f>
        <v>0</v>
      </c>
      <c r="H14" s="4">
        <f>COUNTIFS(Percentuais!$KC$3:$KC$49,$A14,Percentuais!$A$3:$A$49,$H$8)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4</v>
      </c>
      <c r="H15" s="29">
        <f>SUM(H9:H14)</f>
        <v>2</v>
      </c>
      <c r="I15" s="30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0EAF5-915B-4306-A0D4-0A494FAFB564}">
  <sheetPr codeName="Planilha96"/>
  <dimension ref="A1:I20"/>
  <sheetViews>
    <sheetView zoomScale="50" zoomScaleNormal="50" zoomScaleSheetLayoutView="100" workbookViewId="0">
      <selection activeCell="AJ40" sqref="AJ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TEXT(Percentuais!KD1,"0")</f>
        <v>QUESTÃO287</v>
      </c>
    </row>
    <row r="2" spans="1:9" x14ac:dyDescent="0.2">
      <c r="A2" s="54" t="str">
        <f>HLOOKUP(A1,Percentuais!$D$1:$KT$2,2,FALSE)</f>
        <v>Avalie as ações de Governança Institucional: [Revisão do organograma do Setor, da Pró-Reitoria, da Superintendência, do Campus ou da unidade equivalente para atender aos preceitos de desburocratização dos procedimentos de trabalho]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COUNTIFS(Percentuais!$KD$3:$KD$49,$A9,Percentuais!$A$3:$A$49,$E$8)</f>
        <v>0</v>
      </c>
      <c r="F9" s="4">
        <f>COUNTIFS(Percentuais!$KD$3:$KD$49,$A9,Percentuais!$A$3:$A$49,$F$8)</f>
        <v>0</v>
      </c>
      <c r="G9" s="4">
        <f>COUNTIFS(Percentuais!$KD$3:$KD$49,$A9,Percentuais!$A$3:$A$49,$G$8)</f>
        <v>0</v>
      </c>
      <c r="H9" s="4">
        <f>COUNTIFS(Percentuais!$KD$3:$KD$49,$A9,Percentuais!$A$3:$A$49,$H$8)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0.33333333333333331</v>
      </c>
      <c r="D10" s="45">
        <f t="shared" ref="D10:D14" si="2">B10+C10</f>
        <v>0.33333333333333331</v>
      </c>
      <c r="E10" s="4">
        <f>COUNTIFS(Percentuais!$KD$3:$KD$49,$A10,Percentuais!$A$3:$A$49,$E$8)</f>
        <v>0</v>
      </c>
      <c r="F10" s="4">
        <f>COUNTIFS(Percentuais!$KD$3:$KD$49,$A10,Percentuais!$A$3:$A$49,$F$8)</f>
        <v>0</v>
      </c>
      <c r="G10" s="4">
        <f>COUNTIFS(Percentuais!$KD$3:$KD$49,$A10,Percentuais!$A$3:$A$49,$G$8)</f>
        <v>0</v>
      </c>
      <c r="H10" s="4">
        <f>COUNTIFS(Percentuais!$KD$3:$KD$49,$A10,Percentuais!$A$3:$A$49,$H$8)</f>
        <v>2</v>
      </c>
      <c r="I10" s="19"/>
    </row>
    <row r="11" spans="1:9" x14ac:dyDescent="0.2">
      <c r="A11" s="15" t="s">
        <v>1</v>
      </c>
      <c r="B11" s="45">
        <f t="shared" si="0"/>
        <v>0.16666666666666666</v>
      </c>
      <c r="C11" s="45">
        <f t="shared" si="1"/>
        <v>0</v>
      </c>
      <c r="D11" s="45">
        <f t="shared" si="2"/>
        <v>0.16666666666666666</v>
      </c>
      <c r="E11" s="4">
        <f>COUNTIFS(Percentuais!$KD$3:$KD$49,$A11,Percentuais!$A$3:$A$49,$E$8)</f>
        <v>0</v>
      </c>
      <c r="F11" s="4">
        <f>COUNTIFS(Percentuais!$KD$3:$KD$49,$A11,Percentuais!$A$3:$A$49,$F$8)</f>
        <v>0</v>
      </c>
      <c r="G11" s="4">
        <f>COUNTIFS(Percentuais!$KD$3:$KD$49,$A11,Percentuais!$A$3:$A$49,$G$8)</f>
        <v>1</v>
      </c>
      <c r="H11" s="4">
        <f>COUNTIFS(Percentuais!$KD$3:$KD$49,$A11,Percentuais!$A$3:$A$49,$H$8)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0.5</v>
      </c>
      <c r="C12" s="45">
        <f t="shared" si="1"/>
        <v>0</v>
      </c>
      <c r="D12" s="45">
        <f t="shared" si="2"/>
        <v>0.5</v>
      </c>
      <c r="E12" s="4">
        <f>COUNTIFS(Percentuais!$KD$3:$KD$49,$A12,Percentuais!$A$3:$A$49,$E$8)</f>
        <v>0</v>
      </c>
      <c r="F12" s="4">
        <f>COUNTIFS(Percentuais!$KD$3:$KD$49,$A12,Percentuais!$A$3:$A$49,$F$8)</f>
        <v>0</v>
      </c>
      <c r="G12" s="4">
        <f>COUNTIFS(Percentuais!$KD$3:$KD$49,$A12,Percentuais!$A$3:$A$49,$G$8)</f>
        <v>3</v>
      </c>
      <c r="H12" s="4">
        <f>COUNTIFS(Percentuais!$KD$3:$KD$49,$A12,Percentuais!$A$3:$A$49,$H$8)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COUNTIFS(Percentuais!$KD$3:$KD$49,$A13,Percentuais!$A$3:$A$49,$E$8)</f>
        <v>0</v>
      </c>
      <c r="F13" s="4">
        <f>COUNTIFS(Percentuais!$KD$3:$KD$49,$A13,Percentuais!$A$3:$A$49,$F$8)</f>
        <v>0</v>
      </c>
      <c r="G13" s="4">
        <f>COUNTIFS(Percentuais!$KD$3:$KD$49,$A13,Percentuais!$A$3:$A$49,$G$8)</f>
        <v>0</v>
      </c>
      <c r="H13" s="4">
        <f>COUNTIFS(Percentuais!$KD$3:$KD$49,$A13,Percentuais!$A$3:$A$49,$H$8)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COUNTIFS(Percentuais!$KD$3:$KD$49,$A14,Percentuais!$A$3:$A$49,$E$8)</f>
        <v>0</v>
      </c>
      <c r="F14" s="4">
        <f>COUNTIFS(Percentuais!$KD$3:$KD$49,$A14,Percentuais!$A$3:$A$49,$F$8)</f>
        <v>0</v>
      </c>
      <c r="G14" s="4">
        <f>COUNTIFS(Percentuais!$KD$3:$KD$49,$A14,Percentuais!$A$3:$A$49,$G$8)</f>
        <v>0</v>
      </c>
      <c r="H14" s="4">
        <f>COUNTIFS(Percentuais!$KD$3:$KD$49,$A14,Percentuais!$A$3:$A$49,$H$8)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4</v>
      </c>
      <c r="H15" s="29">
        <f>SUM(H9:H14)</f>
        <v>2</v>
      </c>
      <c r="I15" s="30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87AEE-BCE7-4855-B506-CF4AAD08B1CF}">
  <sheetPr codeName="Planilha97"/>
  <dimension ref="A1:I20"/>
  <sheetViews>
    <sheetView zoomScale="50" zoomScaleNormal="50" zoomScaleSheetLayoutView="100" workbookViewId="0">
      <selection activeCell="AJ11" sqref="AJ1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TEXT(Percentuais!KE1,"0")</f>
        <v>QUESTÃO288</v>
      </c>
    </row>
    <row r="2" spans="1:9" x14ac:dyDescent="0.2">
      <c r="A2" s="54" t="str">
        <f>HLOOKUP(A1,Percentuais!$D$1:$KT$2,2,FALSE)</f>
        <v>Avalie as ações de Governança Institucional: [divulgação e orientação sobre a Políticas de Governança Institucional]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0</v>
      </c>
      <c r="D9" s="45">
        <f>B9+C9</f>
        <v>0</v>
      </c>
      <c r="E9" s="4">
        <f>COUNTIFS(Percentuais!$KE$3:$KE$49,$A9,Percentuais!$A$3:$A$49,$E$8)</f>
        <v>0</v>
      </c>
      <c r="F9" s="4">
        <f>COUNTIFS(Percentuais!$KE$3:$KE$49,$A9,Percentuais!$A$3:$A$49,$F$8)</f>
        <v>0</v>
      </c>
      <c r="G9" s="4">
        <f>COUNTIFS(Percentuais!$KE$3:$KE$49,$A9,Percentuais!$A$3:$A$49,$G$8)</f>
        <v>0</v>
      </c>
      <c r="H9" s="4">
        <f>COUNTIFS(Percentuais!$KE$3:$KE$49,$A9,Percentuais!$A$3:$A$49,$H$8)</f>
        <v>0</v>
      </c>
      <c r="I9" s="18"/>
    </row>
    <row r="10" spans="1:9" x14ac:dyDescent="0.2">
      <c r="A10" s="15" t="s">
        <v>3</v>
      </c>
      <c r="B10" s="45">
        <f t="shared" ref="B10:B14" si="0">($G10+$F10+$E10)/$I$15</f>
        <v>0</v>
      </c>
      <c r="C10" s="45">
        <f t="shared" ref="C10:C14" si="1">$H10/$I$15</f>
        <v>0.16666666666666666</v>
      </c>
      <c r="D10" s="45">
        <f t="shared" ref="D10:D14" si="2">B10+C10</f>
        <v>0.16666666666666666</v>
      </c>
      <c r="E10" s="4">
        <f>COUNTIFS(Percentuais!$KE$3:$KE$49,$A10,Percentuais!$A$3:$A$49,$E$8)</f>
        <v>0</v>
      </c>
      <c r="F10" s="4">
        <f>COUNTIFS(Percentuais!$KE$3:$KE$49,$A10,Percentuais!$A$3:$A$49,$F$8)</f>
        <v>0</v>
      </c>
      <c r="G10" s="4">
        <f>COUNTIFS(Percentuais!$KE$3:$KE$49,$A10,Percentuais!$A$3:$A$49,$G$8)</f>
        <v>0</v>
      </c>
      <c r="H10" s="4">
        <f>COUNTIFS(Percentuais!$KE$3:$KE$49,$A10,Percentuais!$A$3:$A$49,$H$8)</f>
        <v>1</v>
      </c>
      <c r="I10" s="19"/>
    </row>
    <row r="11" spans="1:9" x14ac:dyDescent="0.2">
      <c r="A11" s="15" t="s">
        <v>1</v>
      </c>
      <c r="B11" s="45">
        <f t="shared" si="0"/>
        <v>0.66666666666666663</v>
      </c>
      <c r="C11" s="45">
        <f t="shared" si="1"/>
        <v>0</v>
      </c>
      <c r="D11" s="45">
        <f t="shared" si="2"/>
        <v>0.66666666666666663</v>
      </c>
      <c r="E11" s="4">
        <f>COUNTIFS(Percentuais!$KE$3:$KE$49,$A11,Percentuais!$A$3:$A$49,$E$8)</f>
        <v>0</v>
      </c>
      <c r="F11" s="4">
        <f>COUNTIFS(Percentuais!$KE$3:$KE$49,$A11,Percentuais!$A$3:$A$49,$F$8)</f>
        <v>0</v>
      </c>
      <c r="G11" s="4">
        <f>COUNTIFS(Percentuais!$KE$3:$KE$49,$A11,Percentuais!$A$3:$A$49,$G$8)</f>
        <v>4</v>
      </c>
      <c r="H11" s="4">
        <f>COUNTIFS(Percentuais!$KE$3:$KE$49,$A11,Percentuais!$A$3:$A$49,$H$8)</f>
        <v>0</v>
      </c>
      <c r="I11" s="20"/>
    </row>
    <row r="12" spans="1:9" x14ac:dyDescent="0.2">
      <c r="A12" s="15" t="s">
        <v>2</v>
      </c>
      <c r="B12" s="45">
        <f t="shared" si="0"/>
        <v>0</v>
      </c>
      <c r="C12" s="45">
        <f t="shared" si="1"/>
        <v>0.16666666666666666</v>
      </c>
      <c r="D12" s="45">
        <f t="shared" si="2"/>
        <v>0.16666666666666666</v>
      </c>
      <c r="E12" s="4">
        <f>COUNTIFS(Percentuais!$KE$3:$KE$49,$A12,Percentuais!$A$3:$A$49,$E$8)</f>
        <v>0</v>
      </c>
      <c r="F12" s="4">
        <f>COUNTIFS(Percentuais!$KE$3:$KE$49,$A12,Percentuais!$A$3:$A$49,$F$8)</f>
        <v>0</v>
      </c>
      <c r="G12" s="4">
        <f>COUNTIFS(Percentuais!$KE$3:$KE$49,$A12,Percentuais!$A$3:$A$49,$G$8)</f>
        <v>0</v>
      </c>
      <c r="H12" s="4">
        <f>COUNTIFS(Percentuais!$KE$3:$KE$49,$A12,Percentuais!$A$3:$A$49,$H$8)</f>
        <v>1</v>
      </c>
      <c r="I12" s="17"/>
    </row>
    <row r="13" spans="1:9" x14ac:dyDescent="0.2">
      <c r="A13" s="15" t="s">
        <v>52</v>
      </c>
      <c r="B13" s="45">
        <f t="shared" si="0"/>
        <v>0</v>
      </c>
      <c r="C13" s="45">
        <f t="shared" si="1"/>
        <v>0</v>
      </c>
      <c r="D13" s="45">
        <f t="shared" si="2"/>
        <v>0</v>
      </c>
      <c r="E13" s="4">
        <f>COUNTIFS(Percentuais!$KE$3:$KE$49,$A13,Percentuais!$A$3:$A$49,$E$8)</f>
        <v>0</v>
      </c>
      <c r="F13" s="4">
        <f>COUNTIFS(Percentuais!$KE$3:$KE$49,$A13,Percentuais!$A$3:$A$49,$F$8)</f>
        <v>0</v>
      </c>
      <c r="G13" s="4">
        <f>COUNTIFS(Percentuais!$KE$3:$KE$49,$A13,Percentuais!$A$3:$A$49,$G$8)</f>
        <v>0</v>
      </c>
      <c r="H13" s="4">
        <f>COUNTIFS(Percentuais!$KE$3:$KE$49,$A13,Percentuais!$A$3:$A$49,$H$8)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COUNTIFS(Percentuais!$KE$3:$KE$49,$A14,Percentuais!$A$3:$A$49,$E$8)</f>
        <v>0</v>
      </c>
      <c r="F14" s="4">
        <f>COUNTIFS(Percentuais!$KE$3:$KE$49,$A14,Percentuais!$A$3:$A$49,$F$8)</f>
        <v>0</v>
      </c>
      <c r="G14" s="4">
        <f>COUNTIFS(Percentuais!$KE$3:$KE$49,$A14,Percentuais!$A$3:$A$49,$G$8)</f>
        <v>0</v>
      </c>
      <c r="H14" s="4">
        <f>COUNTIFS(Percentuais!$KE$3:$KE$49,$A14,Percentuais!$A$3:$A$49,$H$8)</f>
        <v>0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4</v>
      </c>
      <c r="H15" s="29">
        <f>SUM(H9:H14)</f>
        <v>2</v>
      </c>
      <c r="I15" s="30">
        <f>SUM(E15:H15)</f>
        <v>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F393-64DE-4B9D-8AD2-0650FF3B7AA1}">
  <sheetPr codeName="Planilha98"/>
  <dimension ref="A1:I20"/>
  <sheetViews>
    <sheetView zoomScale="50" zoomScaleNormal="50" zoomScaleSheetLayoutView="100" workbookViewId="0">
      <selection activeCell="AH32" sqref="AH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TEXT(Percentuais!KF1,"0")</f>
        <v>QUESTÃO289</v>
      </c>
    </row>
    <row r="2" spans="1:9" x14ac:dyDescent="0.2">
      <c r="A2" s="54" t="str">
        <f>HLOOKUP(A1,Percentuais!$D$1:$KT$2,2,FALSE)</f>
        <v>Por favor, avalie o planejamento e a qualidade dos serviços terceirizados: [Planejamento da força de trabalho terceirizada na UFPR]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8.6956521739130432E-2</v>
      </c>
      <c r="D9" s="45">
        <f>B9+C9</f>
        <v>8.6956521739130432E-2</v>
      </c>
      <c r="E9" s="4">
        <f>COUNTIFS(Percentuais!$KF$3:$KF$49,$A9,Percentuais!$A$3:$A$49,$E$8)</f>
        <v>0</v>
      </c>
      <c r="F9" s="4">
        <f>COUNTIFS(Percentuais!$KF$3:$KF$49,$A9,Percentuais!$A$3:$A$49,$F$8)</f>
        <v>0</v>
      </c>
      <c r="G9" s="4">
        <f>COUNTIFS(Percentuais!$KF$3:$KF$49,$A9,Percentuais!$A$3:$A$49,$G$8)</f>
        <v>0</v>
      </c>
      <c r="H9" s="4">
        <f>COUNTIFS(Percentuais!$KF$3:$KF$49,$A9,Percentuais!$A$3:$A$49,$H$8)</f>
        <v>4</v>
      </c>
      <c r="I9" s="18"/>
    </row>
    <row r="10" spans="1:9" x14ac:dyDescent="0.2">
      <c r="A10" s="15" t="s">
        <v>3</v>
      </c>
      <c r="B10" s="45">
        <f t="shared" ref="B10:B13" si="0">($G10+$F10+$E10)/$I$15</f>
        <v>0.15217391304347827</v>
      </c>
      <c r="C10" s="45">
        <f t="shared" ref="C10:C14" si="1">$H10/$I$15</f>
        <v>0.13043478260869565</v>
      </c>
      <c r="D10" s="45">
        <f t="shared" ref="D10:D14" si="2">B10+C10</f>
        <v>0.28260869565217395</v>
      </c>
      <c r="E10" s="4">
        <f>COUNTIFS(Percentuais!$KF$3:$KF$49,$A10,Percentuais!$A$3:$A$49,$E$8)</f>
        <v>0</v>
      </c>
      <c r="F10" s="4">
        <f>COUNTIFS(Percentuais!$KF$3:$KF$49,$A10,Percentuais!$A$3:$A$49,$F$8)</f>
        <v>0</v>
      </c>
      <c r="G10" s="4">
        <f>COUNTIFS(Percentuais!$KF$3:$KF$49,$A10,Percentuais!$A$3:$A$49,$G$8)</f>
        <v>7</v>
      </c>
      <c r="H10" s="4">
        <f>COUNTIFS(Percentuais!$KF$3:$KF$49,$A10,Percentuais!$A$3:$A$49,$H$8)</f>
        <v>6</v>
      </c>
      <c r="I10" s="19"/>
    </row>
    <row r="11" spans="1:9" x14ac:dyDescent="0.2">
      <c r="A11" s="15" t="s">
        <v>1</v>
      </c>
      <c r="B11" s="45">
        <f t="shared" si="0"/>
        <v>0.28260869565217389</v>
      </c>
      <c r="C11" s="45">
        <f t="shared" si="1"/>
        <v>6.5217391304347824E-2</v>
      </c>
      <c r="D11" s="45">
        <f t="shared" si="2"/>
        <v>0.34782608695652173</v>
      </c>
      <c r="E11" s="4">
        <f>COUNTIFS(Percentuais!$KF$3:$KF$49,$A11,Percentuais!$A$3:$A$49,$E$8)</f>
        <v>0</v>
      </c>
      <c r="F11" s="4">
        <f>COUNTIFS(Percentuais!$KF$3:$KF$49,$A11,Percentuais!$A$3:$A$49,$F$8)</f>
        <v>0</v>
      </c>
      <c r="G11" s="4">
        <f>COUNTIFS(Percentuais!$KF$3:$KF$49,$A11,Percentuais!$A$3:$A$49,$G$8)</f>
        <v>13</v>
      </c>
      <c r="H11" s="4">
        <f>COUNTIFS(Percentuais!$KF$3:$KF$49,$A11,Percentuais!$A$3:$A$49,$H$8)</f>
        <v>3</v>
      </c>
      <c r="I11" s="20"/>
    </row>
    <row r="12" spans="1:9" x14ac:dyDescent="0.2">
      <c r="A12" s="15" t="s">
        <v>2</v>
      </c>
      <c r="B12" s="45">
        <f t="shared" si="0"/>
        <v>4.3478260869565216E-2</v>
      </c>
      <c r="C12" s="45">
        <f t="shared" si="1"/>
        <v>0</v>
      </c>
      <c r="D12" s="45">
        <f t="shared" si="2"/>
        <v>4.3478260869565216E-2</v>
      </c>
      <c r="E12" s="4">
        <f>COUNTIFS(Percentuais!$KF$3:$KF$49,$A12,Percentuais!$A$3:$A$49,$E$8)</f>
        <v>0</v>
      </c>
      <c r="F12" s="4">
        <f>COUNTIFS(Percentuais!$KF$3:$KF$49,$A12,Percentuais!$A$3:$A$49,$F$8)</f>
        <v>0</v>
      </c>
      <c r="G12" s="4">
        <f>COUNTIFS(Percentuais!$KF$3:$KF$49,$A12,Percentuais!$A$3:$A$49,$G$8)</f>
        <v>2</v>
      </c>
      <c r="H12" s="4">
        <f>COUNTIFS(Percentuais!$KF$3:$KF$49,$A12,Percentuais!$A$3:$A$49,$H$8)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2.1739130434782608E-2</v>
      </c>
      <c r="C13" s="45">
        <f t="shared" si="1"/>
        <v>2.1739130434782608E-2</v>
      </c>
      <c r="D13" s="45">
        <f t="shared" si="2"/>
        <v>4.3478260869565216E-2</v>
      </c>
      <c r="E13" s="4">
        <f>COUNTIFS(Percentuais!$KF$3:$KF$49,$A13,Percentuais!$A$3:$A$49,$E$8)</f>
        <v>0</v>
      </c>
      <c r="F13" s="4">
        <f>COUNTIFS(Percentuais!$KF$3:$KF$49,$A13,Percentuais!$A$3:$A$49,$F$8)</f>
        <v>0</v>
      </c>
      <c r="G13" s="4">
        <f>COUNTIFS(Percentuais!$KF$3:$KF$49,$A13,Percentuais!$A$3:$A$49,$G$8)</f>
        <v>1</v>
      </c>
      <c r="H13" s="4">
        <f>COUNTIFS(Percentuais!$KF$3:$KF$49,$A13,Percentuais!$A$3:$A$49,$H$8)</f>
        <v>1</v>
      </c>
      <c r="I13" s="17"/>
    </row>
    <row r="14" spans="1:9" x14ac:dyDescent="0.2">
      <c r="A14" s="15" t="s">
        <v>54</v>
      </c>
      <c r="B14" s="45">
        <f>($G14+$F14+$E14)/$I$15</f>
        <v>0.15217391304347827</v>
      </c>
      <c r="C14" s="45">
        <f t="shared" si="1"/>
        <v>4.3478260869565216E-2</v>
      </c>
      <c r="D14" s="45">
        <f t="shared" si="2"/>
        <v>0.19565217391304349</v>
      </c>
      <c r="E14" s="4">
        <f>COUNTIFS(Percentuais!$KF$3:$KF$49,$A14,Percentuais!$A$3:$A$49,$E$8)</f>
        <v>0</v>
      </c>
      <c r="F14" s="4">
        <f>COUNTIFS(Percentuais!$KF$3:$KF$49,$A14,Percentuais!$A$3:$A$49,$F$8)</f>
        <v>0</v>
      </c>
      <c r="G14" s="4">
        <f>COUNTIFS(Percentuais!$KF$3:$KF$49,$A14,Percentuais!$A$3:$A$49,$G$8)</f>
        <v>7</v>
      </c>
      <c r="H14" s="4">
        <f>COUNTIFS(Percentuais!$KF$3:$KF$49,$A14,Percentuais!$A$3:$A$49,$H$8)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30</v>
      </c>
      <c r="H15" s="29">
        <f>SUM(H9:H14)</f>
        <v>16</v>
      </c>
      <c r="I15" s="30">
        <f>SUM(E15:H15)</f>
        <v>46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4D5D1-AB9E-47C3-B06C-5D14C05B8243}">
  <sheetPr codeName="Planilha100"/>
  <dimension ref="A1:I20"/>
  <sheetViews>
    <sheetView zoomScale="40" zoomScaleNormal="40" zoomScaleSheetLayoutView="40" workbookViewId="0">
      <selection activeCell="AS31" sqref="AS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TEXT(Percentuais!KG1,"0")</f>
        <v>QUESTÃO290</v>
      </c>
    </row>
    <row r="2" spans="1:9" x14ac:dyDescent="0.2">
      <c r="A2" s="54" t="str">
        <f>HLOOKUP(A1,Percentuais!$D$1:$KT$2,2,FALSE)</f>
        <v>Por favor, avalie o planejamento e a qualidade dos serviços terceirizados: [Transparência na gestão e no planejamento da força de trabalho terceirizada na UFPR]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4.3478260869565216E-2</v>
      </c>
      <c r="D9" s="45">
        <f>B9+C9</f>
        <v>4.3478260869565216E-2</v>
      </c>
      <c r="E9" s="4">
        <f>COUNTIFS(Percentuais!$KG$3:$KG$49,$A9,Percentuais!$A$3:$A$49,$E$8)</f>
        <v>0</v>
      </c>
      <c r="F9" s="4">
        <f>COUNTIFS(Percentuais!$KG$3:$KG$49,$A9,Percentuais!$A$3:$A$49,$F$8)</f>
        <v>0</v>
      </c>
      <c r="G9" s="4">
        <f>COUNTIFS(Percentuais!$KG$3:$KG$49,$A9,Percentuais!$A$3:$A$49,$G$8)</f>
        <v>0</v>
      </c>
      <c r="H9" s="4">
        <f>COUNTIFS(Percentuais!$KG$3:$KG$49,$A9,Percentuais!$A$3:$A$49,$H$8)</f>
        <v>2</v>
      </c>
      <c r="I9" s="18"/>
    </row>
    <row r="10" spans="1:9" x14ac:dyDescent="0.2">
      <c r="A10" s="15" t="s">
        <v>3</v>
      </c>
      <c r="B10" s="45">
        <f t="shared" ref="B10:B13" si="0">($G10+$F10+$E10)/$I$15</f>
        <v>0.10869565217391304</v>
      </c>
      <c r="C10" s="45">
        <f t="shared" ref="C10:C14" si="1">$H10/$I$15</f>
        <v>0.17391304347826086</v>
      </c>
      <c r="D10" s="45">
        <f t="shared" ref="D10:D14" si="2">B10+C10</f>
        <v>0.28260869565217389</v>
      </c>
      <c r="E10" s="4">
        <f>COUNTIFS(Percentuais!$KG$3:$KG$49,$A10,Percentuais!$A$3:$A$49,$E$8)</f>
        <v>0</v>
      </c>
      <c r="F10" s="4">
        <f>COUNTIFS(Percentuais!$KG$3:$KG$49,$A10,Percentuais!$A$3:$A$49,$F$8)</f>
        <v>0</v>
      </c>
      <c r="G10" s="4">
        <f>COUNTIFS(Percentuais!$KG$3:$KG$49,$A10,Percentuais!$A$3:$A$49,$G$8)</f>
        <v>5</v>
      </c>
      <c r="H10" s="4">
        <f>COUNTIFS(Percentuais!$KG$3:$KG$49,$A10,Percentuais!$A$3:$A$49,$H$8)</f>
        <v>8</v>
      </c>
      <c r="I10" s="19"/>
    </row>
    <row r="11" spans="1:9" x14ac:dyDescent="0.2">
      <c r="A11" s="15" t="s">
        <v>1</v>
      </c>
      <c r="B11" s="45">
        <f t="shared" si="0"/>
        <v>0.21739130434782608</v>
      </c>
      <c r="C11" s="45">
        <f t="shared" si="1"/>
        <v>6.5217391304347824E-2</v>
      </c>
      <c r="D11" s="45">
        <f t="shared" si="2"/>
        <v>0.28260869565217389</v>
      </c>
      <c r="E11" s="4">
        <f>COUNTIFS(Percentuais!$KG$3:$KG$49,$A11,Percentuais!$A$3:$A$49,$E$8)</f>
        <v>0</v>
      </c>
      <c r="F11" s="4">
        <f>COUNTIFS(Percentuais!$KG$3:$KG$49,$A11,Percentuais!$A$3:$A$49,$F$8)</f>
        <v>0</v>
      </c>
      <c r="G11" s="4">
        <f>COUNTIFS(Percentuais!$KG$3:$KG$49,$A11,Percentuais!$A$3:$A$49,$G$8)</f>
        <v>10</v>
      </c>
      <c r="H11" s="4">
        <f>COUNTIFS(Percentuais!$KG$3:$KG$49,$A11,Percentuais!$A$3:$A$49,$H$8)</f>
        <v>3</v>
      </c>
      <c r="I11" s="20"/>
    </row>
    <row r="12" spans="1:9" x14ac:dyDescent="0.2">
      <c r="A12" s="15" t="s">
        <v>2</v>
      </c>
      <c r="B12" s="45">
        <f t="shared" si="0"/>
        <v>0.10869565217391304</v>
      </c>
      <c r="C12" s="45">
        <f t="shared" si="1"/>
        <v>0</v>
      </c>
      <c r="D12" s="45">
        <f t="shared" si="2"/>
        <v>0.10869565217391304</v>
      </c>
      <c r="E12" s="4">
        <f>COUNTIFS(Percentuais!$KG$3:$KG$49,$A12,Percentuais!$A$3:$A$49,$E$8)</f>
        <v>0</v>
      </c>
      <c r="F12" s="4">
        <f>COUNTIFS(Percentuais!$KG$3:$KG$49,$A12,Percentuais!$A$3:$A$49,$F$8)</f>
        <v>0</v>
      </c>
      <c r="G12" s="4">
        <f>COUNTIFS(Percentuais!$KG$3:$KG$49,$A12,Percentuais!$A$3:$A$49,$G$8)</f>
        <v>5</v>
      </c>
      <c r="H12" s="4">
        <f>COUNTIFS(Percentuais!$KG$3:$KG$49,$A12,Percentuais!$A$3:$A$49,$H$8)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2.1739130434782608E-2</v>
      </c>
      <c r="C13" s="45">
        <f t="shared" si="1"/>
        <v>2.1739130434782608E-2</v>
      </c>
      <c r="D13" s="45">
        <f t="shared" si="2"/>
        <v>4.3478260869565216E-2</v>
      </c>
      <c r="E13" s="4">
        <f>COUNTIFS(Percentuais!$KG$3:$KG$49,$A13,Percentuais!$A$3:$A$49,$E$8)</f>
        <v>0</v>
      </c>
      <c r="F13" s="4">
        <f>COUNTIFS(Percentuais!$KG$3:$KG$49,$A13,Percentuais!$A$3:$A$49,$F$8)</f>
        <v>0</v>
      </c>
      <c r="G13" s="4">
        <f>COUNTIFS(Percentuais!$KG$3:$KG$49,$A13,Percentuais!$A$3:$A$49,$G$8)</f>
        <v>1</v>
      </c>
      <c r="H13" s="4">
        <f>COUNTIFS(Percentuais!$KG$3:$KG$49,$A13,Percentuais!$A$3:$A$49,$H$8)</f>
        <v>1</v>
      </c>
      <c r="I13" s="17"/>
    </row>
    <row r="14" spans="1:9" x14ac:dyDescent="0.2">
      <c r="A14" s="15" t="s">
        <v>54</v>
      </c>
      <c r="B14" s="45">
        <f>($G14+$F14+$E14)/$I$15</f>
        <v>0.19565217391304349</v>
      </c>
      <c r="C14" s="45">
        <f t="shared" si="1"/>
        <v>4.3478260869565216E-2</v>
      </c>
      <c r="D14" s="45">
        <f t="shared" si="2"/>
        <v>0.2391304347826087</v>
      </c>
      <c r="E14" s="4">
        <f>COUNTIFS(Percentuais!$KG$3:$KG$49,$A14,Percentuais!$A$3:$A$49,$E$8)</f>
        <v>0</v>
      </c>
      <c r="F14" s="4">
        <f>COUNTIFS(Percentuais!$KG$3:$KG$49,$A14,Percentuais!$A$3:$A$49,$F$8)</f>
        <v>0</v>
      </c>
      <c r="G14" s="4">
        <f>COUNTIFS(Percentuais!$KG$3:$KG$49,$A14,Percentuais!$A$3:$A$49,$G$8)</f>
        <v>9</v>
      </c>
      <c r="H14" s="4">
        <f>COUNTIFS(Percentuais!$KG$3:$KG$49,$A14,Percentuais!$A$3:$A$49,$H$8)</f>
        <v>2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30</v>
      </c>
      <c r="H15" s="29">
        <f>SUM(H9:H14)</f>
        <v>16</v>
      </c>
      <c r="I15" s="30">
        <f>SUM(E15:H15)</f>
        <v>46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C5177-D46C-419B-B578-8A8937C977D9}">
  <sheetPr codeName="Planilha99"/>
  <dimension ref="A1:I20"/>
  <sheetViews>
    <sheetView zoomScale="50" zoomScaleNormal="50" zoomScaleSheetLayoutView="100" workbookViewId="0">
      <selection activeCell="AI39" sqref="AI3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TEXT(Percentuais!KH1,"0")</f>
        <v>QUESTÃO291</v>
      </c>
    </row>
    <row r="2" spans="1:9" x14ac:dyDescent="0.2">
      <c r="A2" s="54" t="str">
        <f>HLOOKUP(A1,Percentuais!$D$1:$KT$2,2,FALSE)</f>
        <v>Por favor, avalie o planejamento e a qualidade dos serviços terceirizados: [Recepção ou portaria da sua unidade]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6.5217391304347824E-2</v>
      </c>
      <c r="C9" s="45">
        <f>$H9/$I$15</f>
        <v>0.10869565217391304</v>
      </c>
      <c r="D9" s="45">
        <f>B9+C9</f>
        <v>0.17391304347826086</v>
      </c>
      <c r="E9" s="4">
        <f>COUNTIFS(Percentuais!$KH$3:$KH$49,$A9,Percentuais!$A$3:$A$49,$E$8)</f>
        <v>0</v>
      </c>
      <c r="F9" s="4">
        <f>COUNTIFS(Percentuais!$KH$3:$KH$49,$A9,Percentuais!$A$3:$A$49,$F$8)</f>
        <v>0</v>
      </c>
      <c r="G9" s="4">
        <f>COUNTIFS(Percentuais!$KH$3:$KH$49,$A9,Percentuais!$A$3:$A$49,$G$8)</f>
        <v>3</v>
      </c>
      <c r="H9" s="4">
        <f>COUNTIFS(Percentuais!$KH$3:$KH$49,$A9,Percentuais!$A$3:$A$49,$H$8)</f>
        <v>5</v>
      </c>
      <c r="I9" s="18"/>
    </row>
    <row r="10" spans="1:9" x14ac:dyDescent="0.2">
      <c r="A10" s="15" t="s">
        <v>3</v>
      </c>
      <c r="B10" s="45">
        <f t="shared" ref="B10:B13" si="0">($G10+$F10+$E10)/$I$15</f>
        <v>0.2391304347826087</v>
      </c>
      <c r="C10" s="45">
        <f t="shared" ref="C10:C13" si="1">$H10/$I$15</f>
        <v>8.6956521739130432E-2</v>
      </c>
      <c r="D10" s="45">
        <f t="shared" ref="D10:D13" si="2">B10+C10</f>
        <v>0.32608695652173914</v>
      </c>
      <c r="E10" s="4">
        <f>COUNTIFS(Percentuais!$KH$3:$KH$49,$A10,Percentuais!$A$3:$A$49,$E$8)</f>
        <v>0</v>
      </c>
      <c r="F10" s="4">
        <f>COUNTIFS(Percentuais!$KH$3:$KH$49,$A10,Percentuais!$A$3:$A$49,$F$8)</f>
        <v>0</v>
      </c>
      <c r="G10" s="4">
        <f>COUNTIFS(Percentuais!$KH$3:$KH$49,$A10,Percentuais!$A$3:$A$49,$G$8)</f>
        <v>11</v>
      </c>
      <c r="H10" s="4">
        <f>COUNTIFS(Percentuais!$KH$3:$KH$49,$A10,Percentuais!$A$3:$A$49,$H$8)</f>
        <v>4</v>
      </c>
      <c r="I10" s="19"/>
    </row>
    <row r="11" spans="1:9" x14ac:dyDescent="0.2">
      <c r="A11" s="15" t="s">
        <v>1</v>
      </c>
      <c r="B11" s="45">
        <f t="shared" si="0"/>
        <v>0.15217391304347827</v>
      </c>
      <c r="C11" s="45">
        <f t="shared" si="1"/>
        <v>8.6956521739130432E-2</v>
      </c>
      <c r="D11" s="45">
        <f t="shared" si="2"/>
        <v>0.2391304347826087</v>
      </c>
      <c r="E11" s="4">
        <f>COUNTIFS(Percentuais!$KH$3:$KH$49,$A11,Percentuais!$A$3:$A$49,$E$8)</f>
        <v>0</v>
      </c>
      <c r="F11" s="4">
        <f>COUNTIFS(Percentuais!$KH$3:$KH$49,$A11,Percentuais!$A$3:$A$49,$F$8)</f>
        <v>0</v>
      </c>
      <c r="G11" s="4">
        <f>COUNTIFS(Percentuais!$KH$3:$KH$49,$A11,Percentuais!$A$3:$A$49,$G$8)</f>
        <v>7</v>
      </c>
      <c r="H11" s="4">
        <f>COUNTIFS(Percentuais!$KH$3:$KH$49,$A11,Percentuais!$A$3:$A$49,$H$8)</f>
        <v>4</v>
      </c>
      <c r="I11" s="20"/>
    </row>
    <row r="12" spans="1:9" x14ac:dyDescent="0.2">
      <c r="A12" s="15" t="s">
        <v>2</v>
      </c>
      <c r="B12" s="45">
        <f t="shared" si="0"/>
        <v>6.5217391304347824E-2</v>
      </c>
      <c r="C12" s="45">
        <f t="shared" si="1"/>
        <v>2.1739130434782608E-2</v>
      </c>
      <c r="D12" s="45">
        <f t="shared" si="2"/>
        <v>8.6956521739130432E-2</v>
      </c>
      <c r="E12" s="4">
        <f>COUNTIFS(Percentuais!$KH$3:$KH$49,$A12,Percentuais!$A$3:$A$49,$E$8)</f>
        <v>0</v>
      </c>
      <c r="F12" s="4">
        <f>COUNTIFS(Percentuais!$KH$3:$KH$49,$A12,Percentuais!$A$3:$A$49,$F$8)</f>
        <v>0</v>
      </c>
      <c r="G12" s="4">
        <f>COUNTIFS(Percentuais!$KH$3:$KH$49,$A12,Percentuais!$A$3:$A$49,$G$8)</f>
        <v>3</v>
      </c>
      <c r="H12" s="4">
        <f>COUNTIFS(Percentuais!$KH$3:$KH$49,$A12,Percentuais!$A$3:$A$49,$H$8)</f>
        <v>1</v>
      </c>
      <c r="I12" s="17"/>
    </row>
    <row r="13" spans="1:9" x14ac:dyDescent="0.2">
      <c r="A13" s="15" t="s">
        <v>52</v>
      </c>
      <c r="B13" s="45">
        <f t="shared" si="0"/>
        <v>6.5217391304347824E-2</v>
      </c>
      <c r="C13" s="45">
        <f t="shared" si="1"/>
        <v>2.1739130434782608E-2</v>
      </c>
      <c r="D13" s="45">
        <f t="shared" si="2"/>
        <v>8.6956521739130432E-2</v>
      </c>
      <c r="E13" s="4">
        <f>COUNTIFS(Percentuais!$KH$3:$KH$49,$A13,Percentuais!$A$3:$A$49,$E$8)</f>
        <v>0</v>
      </c>
      <c r="F13" s="4">
        <f>COUNTIFS(Percentuais!$KH$3:$KH$49,$A13,Percentuais!$A$3:$A$49,$F$8)</f>
        <v>0</v>
      </c>
      <c r="G13" s="4">
        <f>COUNTIFS(Percentuais!$KH$3:$KH$49,$A13,Percentuais!$A$3:$A$49,$G$8)</f>
        <v>3</v>
      </c>
      <c r="H13" s="4">
        <f>COUNTIFS(Percentuais!$KH$3:$KH$49,$A13,Percentuais!$A$3:$A$49,$H$8)</f>
        <v>1</v>
      </c>
      <c r="I13" s="17"/>
    </row>
    <row r="14" spans="1:9" x14ac:dyDescent="0.2">
      <c r="A14" s="15" t="s">
        <v>54</v>
      </c>
      <c r="B14" s="45">
        <f>($G14+$F14+$E14)/$I$15</f>
        <v>6.5217391304347824E-2</v>
      </c>
      <c r="C14" s="45">
        <f>$H14/$I$15</f>
        <v>2.1739130434782608E-2</v>
      </c>
      <c r="D14" s="45">
        <f t="shared" ref="D14" si="3">B14+C14</f>
        <v>8.6956521739130432E-2</v>
      </c>
      <c r="E14" s="4">
        <f>COUNTIFS(Percentuais!$KH$3:$KH$49,$A14,Percentuais!$A$3:$A$49,$E$8)</f>
        <v>0</v>
      </c>
      <c r="F14" s="4">
        <f>COUNTIFS(Percentuais!$KH$3:$KH$49,$A14,Percentuais!$A$3:$A$49,$F$8)</f>
        <v>0</v>
      </c>
      <c r="G14" s="4">
        <f>COUNTIFS(Percentuais!$KH$3:$KH$49,$A14,Percentuais!$A$3:$A$49,$G$8)</f>
        <v>3</v>
      </c>
      <c r="H14" s="4">
        <f>COUNTIFS(Percentuais!$KH$3:$KH$49,$A14,Percentuais!$A$3:$A$49,$H$8)</f>
        <v>1</v>
      </c>
      <c r="I14" s="17"/>
    </row>
    <row r="15" spans="1:9" x14ac:dyDescent="0.2">
      <c r="A15" s="6"/>
      <c r="B15" s="6"/>
      <c r="C15" s="6"/>
      <c r="D15" s="6"/>
      <c r="E15" s="29">
        <f>SUM(E9:E14)</f>
        <v>0</v>
      </c>
      <c r="F15" s="29">
        <f>SUM(F9:F14)</f>
        <v>0</v>
      </c>
      <c r="G15" s="29">
        <f>SUM(G9:G14)</f>
        <v>30</v>
      </c>
      <c r="H15" s="29">
        <f>SUM(H9:H14)</f>
        <v>16</v>
      </c>
      <c r="I15" s="30">
        <f>SUM(E15:H15)</f>
        <v>46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BE73B-4885-4536-9CB5-69D114A111EB}">
  <sheetPr codeName="Planilha101"/>
  <dimension ref="A1:I20"/>
  <sheetViews>
    <sheetView zoomScale="50" zoomScaleNormal="50" zoomScaleSheetLayoutView="100" workbookViewId="0">
      <selection activeCell="AK38" sqref="AK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TEXT(Percentuais!KI1,"0")</f>
        <v>QUESTÃO292</v>
      </c>
    </row>
    <row r="2" spans="1:9" x14ac:dyDescent="0.2">
      <c r="A2" s="54" t="str">
        <f>HLOOKUP(A1,Percentuais!$D$1:$KT$2,2,FALSE)</f>
        <v>Por favor, avalie o planejamento e a qualidade dos serviços terceirizados: [Segurança]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0</v>
      </c>
      <c r="C9" s="45">
        <f>$H9/$I$15</f>
        <v>6.5217391304347824E-2</v>
      </c>
      <c r="D9" s="45">
        <f>B9+C9</f>
        <v>6.5217391304347824E-2</v>
      </c>
      <c r="E9" s="4">
        <f>COUNTIFS(Percentuais!$KI$3:$KI$49,$A9,Percentuais!$A$3:$A$49,$E$8)</f>
        <v>0</v>
      </c>
      <c r="F9" s="4">
        <f>COUNTIFS(Percentuais!$KI$3:$KI$49,$A9,Percentuais!$A$3:$A$49,$F$8)</f>
        <v>0</v>
      </c>
      <c r="G9" s="4">
        <f>COUNTIFS(Percentuais!$KI$3:$KI$49,$A9,Percentuais!$A$3:$A$49,$G$8)</f>
        <v>0</v>
      </c>
      <c r="H9" s="4">
        <f>COUNTIFS(Percentuais!$KI$3:$KI$49,$A9,Percentuais!$A$3:$A$49,$H$8)</f>
        <v>3</v>
      </c>
      <c r="I9" s="18"/>
    </row>
    <row r="10" spans="1:9" x14ac:dyDescent="0.2">
      <c r="A10" s="15" t="s">
        <v>3</v>
      </c>
      <c r="B10" s="45">
        <f t="shared" ref="B10:B14" si="0">($G10+$F10+$E10)/$I$15</f>
        <v>0.2391304347826087</v>
      </c>
      <c r="C10" s="45">
        <f t="shared" ref="C10:C14" si="1">$H10/$I$15</f>
        <v>0.13043478260869565</v>
      </c>
      <c r="D10" s="45">
        <f t="shared" ref="D10:D14" si="2">B10+C10</f>
        <v>0.36956521739130432</v>
      </c>
      <c r="E10" s="4">
        <f>COUNTIFS(Percentuais!$KI$3:$KI$49,$A10,Percentuais!$A$3:$A$49,$E$8)</f>
        <v>0</v>
      </c>
      <c r="F10" s="4">
        <f>COUNTIFS(Percentuais!$KI$3:$KI$49,$A10,Percentuais!$A$3:$A$49,$F$8)</f>
        <v>0</v>
      </c>
      <c r="G10" s="4">
        <f>COUNTIFS(Percentuais!$KI$3:$KI$49,$A10,Percentuais!$A$3:$A$49,$G$8)</f>
        <v>11</v>
      </c>
      <c r="H10" s="4">
        <f>COUNTIFS(Percentuais!$KI$3:$KI$49,$A10,Percentuais!$A$3:$A$49,$H$8)</f>
        <v>6</v>
      </c>
      <c r="I10" s="19"/>
    </row>
    <row r="11" spans="1:9" x14ac:dyDescent="0.2">
      <c r="A11" s="15" t="s">
        <v>1</v>
      </c>
      <c r="B11" s="45">
        <f t="shared" si="0"/>
        <v>0.21739130434782608</v>
      </c>
      <c r="C11" s="45">
        <f t="shared" si="1"/>
        <v>0.13043478260869565</v>
      </c>
      <c r="D11" s="45">
        <f t="shared" si="2"/>
        <v>0.34782608695652173</v>
      </c>
      <c r="E11" s="4">
        <f>COUNTIFS(Percentuais!$KI$3:$KI$49,$A11,Percentuais!$A$3:$A$49,$E$8)</f>
        <v>0</v>
      </c>
      <c r="F11" s="4">
        <f>COUNTIFS(Percentuais!$KI$3:$KI$49,$A11,Percentuais!$A$3:$A$49,$F$8)</f>
        <v>0</v>
      </c>
      <c r="G11" s="4">
        <f>COUNTIFS(Percentuais!$KI$3:$KI$49,$A11,Percentuais!$A$3:$A$49,$G$8)</f>
        <v>10</v>
      </c>
      <c r="H11" s="4">
        <f>COUNTIFS(Percentuais!$KI$3:$KI$49,$A11,Percentuais!$A$3:$A$49,$H$8)</f>
        <v>6</v>
      </c>
      <c r="I11" s="20"/>
    </row>
    <row r="12" spans="1:9" x14ac:dyDescent="0.2">
      <c r="A12" s="15" t="s">
        <v>2</v>
      </c>
      <c r="B12" s="45">
        <f t="shared" si="0"/>
        <v>0.13043478260869565</v>
      </c>
      <c r="C12" s="45">
        <f t="shared" si="1"/>
        <v>2.1739130434782608E-2</v>
      </c>
      <c r="D12" s="45">
        <f t="shared" si="2"/>
        <v>0.15217391304347827</v>
      </c>
      <c r="E12" s="4">
        <f>COUNTIFS(Percentuais!$KI$3:$KI$49,$A12,Percentuais!$A$3:$A$49,$E$8)</f>
        <v>0</v>
      </c>
      <c r="F12" s="4">
        <f>COUNTIFS(Percentuais!$KI$3:$KI$49,$A12,Percentuais!$A$3:$A$49,$F$8)</f>
        <v>0</v>
      </c>
      <c r="G12" s="4">
        <f>COUNTIFS(Percentuais!$KI$3:$KI$49,$A12,Percentuais!$A$3:$A$49,$G$8)</f>
        <v>6</v>
      </c>
      <c r="H12" s="4">
        <f>COUNTIFS(Percentuais!$KI$3:$KI$49,$A12,Percentuais!$A$3:$A$49,$H$8)</f>
        <v>1</v>
      </c>
      <c r="I12" s="17"/>
    </row>
    <row r="13" spans="1:9" x14ac:dyDescent="0.2">
      <c r="A13" s="15" t="s">
        <v>52</v>
      </c>
      <c r="B13" s="45">
        <f t="shared" si="0"/>
        <v>6.5217391304347824E-2</v>
      </c>
      <c r="C13" s="45">
        <f t="shared" si="1"/>
        <v>0</v>
      </c>
      <c r="D13" s="45">
        <f t="shared" si="2"/>
        <v>6.5217391304347824E-2</v>
      </c>
      <c r="E13" s="4">
        <f>COUNTIFS(Percentuais!$KI$3:$KI$49,$A13,Percentuais!$A$3:$A$49,$E$8)</f>
        <v>0</v>
      </c>
      <c r="F13" s="4">
        <f>COUNTIFS(Percentuais!$KI$3:$KI$49,$A13,Percentuais!$A$3:$A$49,$F$8)</f>
        <v>0</v>
      </c>
      <c r="G13" s="4">
        <f>COUNTIFS(Percentuais!$KI$3:$KI$49,$A13,Percentuais!$A$3:$A$49,$G$8)</f>
        <v>3</v>
      </c>
      <c r="H13" s="4">
        <f>COUNTIFS(Percentuais!$KI$3:$KI$49,$A13,Percentuais!$A$3:$A$49,$H$8)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COUNTIFS(Percentuais!$KI$3:$KI$49,$A14,Percentuais!$A$3:$A$49,$E$8)</f>
        <v>0</v>
      </c>
      <c r="F14" s="4">
        <f>COUNTIFS(Percentuais!$KI$3:$KI$49,$A14,Percentuais!$A$3:$A$49,$F$8)</f>
        <v>0</v>
      </c>
      <c r="G14" s="4">
        <f>COUNTIFS(Percentuais!$KI$3:$KI$49,$A14,Percentuais!$A$3:$A$49,$G$8)</f>
        <v>0</v>
      </c>
      <c r="H14" s="4">
        <f>COUNTIFS(Percentuais!$KI$3:$KI$49,$A14,Percentuais!$A$3:$A$49,$H$8)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29">
        <f>SUM(F9:F13)</f>
        <v>0</v>
      </c>
      <c r="G15" s="29">
        <f>SUM(G9:G13)</f>
        <v>30</v>
      </c>
      <c r="H15" s="29">
        <f>SUM(H9:H13)</f>
        <v>16</v>
      </c>
      <c r="I15" s="30">
        <f>SUM(E15:H15)</f>
        <v>46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1AD64-E47A-466A-BDFD-28CC94A05380}">
  <sheetPr codeName="Planilha102"/>
  <dimension ref="A1:I20"/>
  <sheetViews>
    <sheetView zoomScale="30" zoomScaleNormal="30" zoomScaleSheetLayoutView="50" workbookViewId="0">
      <selection activeCell="G29" sqref="G29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TEXT(Percentuais!KJ1,"0")</f>
        <v>QUESTÃO293</v>
      </c>
    </row>
    <row r="2" spans="1:9" x14ac:dyDescent="0.2">
      <c r="A2" s="54" t="str">
        <f>HLOOKUP(A1,Percentuais!$D$1:$KT$2,2,FALSE)</f>
        <v>Por favor, avalie o planejamento e a qualidade dos serviços terceirizados: [Limpeza e conservação  dos ambientes]</v>
      </c>
      <c r="B2" s="55"/>
      <c r="C2" s="55"/>
      <c r="D2" s="55"/>
      <c r="E2" s="55"/>
      <c r="F2" s="56"/>
    </row>
    <row r="3" spans="1:9" x14ac:dyDescent="0.2">
      <c r="A3" s="57"/>
      <c r="B3" s="58"/>
      <c r="C3" s="58"/>
      <c r="D3" s="58"/>
      <c r="E3" s="58"/>
      <c r="F3" s="59"/>
    </row>
    <row r="4" spans="1:9" x14ac:dyDescent="0.2">
      <c r="A4" s="57"/>
      <c r="B4" s="58"/>
      <c r="C4" s="58"/>
      <c r="D4" s="58"/>
      <c r="E4" s="58"/>
      <c r="F4" s="59"/>
    </row>
    <row r="5" spans="1:9" x14ac:dyDescent="0.2">
      <c r="A5" s="60"/>
      <c r="B5" s="61"/>
      <c r="C5" s="61"/>
      <c r="D5" s="61"/>
      <c r="E5" s="61"/>
      <c r="F5" s="62"/>
    </row>
    <row r="7" spans="1:9" x14ac:dyDescent="0.2">
      <c r="A7" s="2"/>
      <c r="E7" s="3"/>
    </row>
    <row r="8" spans="1:9" ht="38.25" x14ac:dyDescent="0.2">
      <c r="A8" s="14" t="s">
        <v>618</v>
      </c>
      <c r="B8" s="9" t="s">
        <v>623</v>
      </c>
      <c r="C8" s="9" t="s">
        <v>624</v>
      </c>
      <c r="D8" s="9" t="s">
        <v>625</v>
      </c>
      <c r="E8" s="10" t="s">
        <v>14</v>
      </c>
      <c r="F8" s="10" t="s">
        <v>13</v>
      </c>
      <c r="G8" s="10" t="s">
        <v>0</v>
      </c>
      <c r="H8" s="10" t="s">
        <v>11</v>
      </c>
      <c r="I8" s="31" t="s">
        <v>622</v>
      </c>
    </row>
    <row r="9" spans="1:9" x14ac:dyDescent="0.2">
      <c r="A9" s="15" t="s">
        <v>7</v>
      </c>
      <c r="B9" s="45">
        <f>($G9+$F9+$E9)/$I$15</f>
        <v>2.1739130434782608E-2</v>
      </c>
      <c r="C9" s="45">
        <f>$H9/$I$15</f>
        <v>0.10869565217391304</v>
      </c>
      <c r="D9" s="45">
        <f>B9+C9</f>
        <v>0.13043478260869565</v>
      </c>
      <c r="E9" s="4">
        <f>COUNTIFS(Percentuais!$KJ$3:$KJ$49,$A9,Percentuais!$A$3:$A$49,$E$8)</f>
        <v>0</v>
      </c>
      <c r="F9" s="4">
        <f>COUNTIFS(Percentuais!$KJ$3:$KJ$49,$A9,Percentuais!$A$3:$A$49,$F$8)</f>
        <v>0</v>
      </c>
      <c r="G9" s="4">
        <f>COUNTIFS(Percentuais!$KJ$3:$KJ$49,$A9,Percentuais!$A$3:$A$49,$G$8)</f>
        <v>1</v>
      </c>
      <c r="H9" s="4">
        <f>COUNTIFS(Percentuais!$KJ$3:$KJ$49,$A9,Percentuais!$A$3:$A$49,$H$8)</f>
        <v>5</v>
      </c>
      <c r="I9" s="18"/>
    </row>
    <row r="10" spans="1:9" x14ac:dyDescent="0.2">
      <c r="A10" s="15" t="s">
        <v>3</v>
      </c>
      <c r="B10" s="45">
        <f t="shared" ref="B10:B14" si="0">($G10+$F10+$E10)/$I$15</f>
        <v>0.34782608695652173</v>
      </c>
      <c r="C10" s="45">
        <f t="shared" ref="C10:C14" si="1">$H10/$I$15</f>
        <v>0.19565217391304349</v>
      </c>
      <c r="D10" s="45">
        <f t="shared" ref="D10:D14" si="2">B10+C10</f>
        <v>0.54347826086956519</v>
      </c>
      <c r="E10" s="4">
        <f>COUNTIFS(Percentuais!$KJ$3:$KJ$49,$A10,Percentuais!$A$3:$A$49,$E$8)</f>
        <v>0</v>
      </c>
      <c r="F10" s="4">
        <f>COUNTIFS(Percentuais!$KJ$3:$KJ$49,$A10,Percentuais!$A$3:$A$49,$F$8)</f>
        <v>0</v>
      </c>
      <c r="G10" s="4">
        <f>COUNTIFS(Percentuais!$KJ$3:$KJ$49,$A10,Percentuais!$A$3:$A$49,$G$8)</f>
        <v>16</v>
      </c>
      <c r="H10" s="4">
        <f>COUNTIFS(Percentuais!$KJ$3:$KJ$49,$A10,Percentuais!$A$3:$A$49,$H$8)</f>
        <v>9</v>
      </c>
      <c r="I10" s="19"/>
    </row>
    <row r="11" spans="1:9" x14ac:dyDescent="0.2">
      <c r="A11" s="15" t="s">
        <v>1</v>
      </c>
      <c r="B11" s="45">
        <f t="shared" si="0"/>
        <v>0.2391304347826087</v>
      </c>
      <c r="C11" s="45">
        <f t="shared" si="1"/>
        <v>4.3478260869565216E-2</v>
      </c>
      <c r="D11" s="45">
        <f t="shared" si="2"/>
        <v>0.28260869565217395</v>
      </c>
      <c r="E11" s="4">
        <f>COUNTIFS(Percentuais!$KJ$3:$KJ$49,$A11,Percentuais!$A$3:$A$49,$E$8)</f>
        <v>0</v>
      </c>
      <c r="F11" s="4">
        <f>COUNTIFS(Percentuais!$KJ$3:$KJ$49,$A11,Percentuais!$A$3:$A$49,$F$8)</f>
        <v>0</v>
      </c>
      <c r="G11" s="4">
        <f>COUNTIFS(Percentuais!$KJ$3:$KJ$49,$A11,Percentuais!$A$3:$A$49,$G$8)</f>
        <v>11</v>
      </c>
      <c r="H11" s="4">
        <f>COUNTIFS(Percentuais!$KJ$3:$KJ$49,$A11,Percentuais!$A$3:$A$49,$H$8)</f>
        <v>2</v>
      </c>
      <c r="I11" s="20"/>
    </row>
    <row r="12" spans="1:9" x14ac:dyDescent="0.2">
      <c r="A12" s="15" t="s">
        <v>2</v>
      </c>
      <c r="B12" s="45">
        <f t="shared" si="0"/>
        <v>2.1739130434782608E-2</v>
      </c>
      <c r="C12" s="45">
        <f t="shared" si="1"/>
        <v>0</v>
      </c>
      <c r="D12" s="45">
        <f t="shared" si="2"/>
        <v>2.1739130434782608E-2</v>
      </c>
      <c r="E12" s="4">
        <f>COUNTIFS(Percentuais!$KJ$3:$KJ$49,$A12,Percentuais!$A$3:$A$49,$E$8)</f>
        <v>0</v>
      </c>
      <c r="F12" s="4">
        <f>COUNTIFS(Percentuais!$KJ$3:$KJ$49,$A12,Percentuais!$A$3:$A$49,$F$8)</f>
        <v>0</v>
      </c>
      <c r="G12" s="4">
        <f>COUNTIFS(Percentuais!$KJ$3:$KJ$49,$A12,Percentuais!$A$3:$A$49,$G$8)</f>
        <v>1</v>
      </c>
      <c r="H12" s="4">
        <f>COUNTIFS(Percentuais!$KJ$3:$KJ$49,$A12,Percentuais!$A$3:$A$49,$H$8)</f>
        <v>0</v>
      </c>
      <c r="I12" s="17"/>
    </row>
    <row r="13" spans="1:9" x14ac:dyDescent="0.2">
      <c r="A13" s="15" t="s">
        <v>52</v>
      </c>
      <c r="B13" s="45">
        <f t="shared" si="0"/>
        <v>2.1739130434782608E-2</v>
      </c>
      <c r="C13" s="45">
        <f t="shared" si="1"/>
        <v>0</v>
      </c>
      <c r="D13" s="45">
        <f t="shared" si="2"/>
        <v>2.1739130434782608E-2</v>
      </c>
      <c r="E13" s="4">
        <f>COUNTIFS(Percentuais!$KJ$3:$KJ$49,$A13,Percentuais!$A$3:$A$49,$E$8)</f>
        <v>0</v>
      </c>
      <c r="F13" s="4">
        <f>COUNTIFS(Percentuais!$KJ$3:$KJ$49,$A13,Percentuais!$A$3:$A$49,$F$8)</f>
        <v>0</v>
      </c>
      <c r="G13" s="4">
        <f>COUNTIFS(Percentuais!$KJ$3:$KJ$49,$A13,Percentuais!$A$3:$A$49,$G$8)</f>
        <v>1</v>
      </c>
      <c r="H13" s="4">
        <f>COUNTIFS(Percentuais!$KJ$3:$KJ$49,$A13,Percentuais!$A$3:$A$49,$H$8)</f>
        <v>0</v>
      </c>
      <c r="I13" s="17"/>
    </row>
    <row r="14" spans="1:9" x14ac:dyDescent="0.2">
      <c r="A14" s="15" t="s">
        <v>54</v>
      </c>
      <c r="B14" s="45">
        <f t="shared" si="0"/>
        <v>0</v>
      </c>
      <c r="C14" s="45">
        <f t="shared" si="1"/>
        <v>0</v>
      </c>
      <c r="D14" s="45">
        <f t="shared" si="2"/>
        <v>0</v>
      </c>
      <c r="E14" s="4">
        <f>COUNTIFS(Percentuais!$KJ$3:$KJ$49,$A14,Percentuais!$A$3:$A$49,$E$8)</f>
        <v>0</v>
      </c>
      <c r="F14" s="4">
        <f>COUNTIFS(Percentuais!$KJ$3:$KJ$49,$A14,Percentuais!$A$3:$A$49,$F$8)</f>
        <v>0</v>
      </c>
      <c r="G14" s="4">
        <f>COUNTIFS(Percentuais!$KJ$3:$KJ$49,$A14,Percentuais!$A$3:$A$49,$G$8)</f>
        <v>0</v>
      </c>
      <c r="H14" s="4">
        <f>COUNTIFS(Percentuais!$KJ$3:$KJ$49,$A14,Percentuais!$A$3:$A$49,$H$8)</f>
        <v>0</v>
      </c>
      <c r="I14" s="39"/>
    </row>
    <row r="15" spans="1:9" x14ac:dyDescent="0.2">
      <c r="A15" s="6"/>
      <c r="B15" s="6"/>
      <c r="C15" s="6"/>
      <c r="D15" s="6"/>
      <c r="E15" s="29">
        <f>SUM(E9:E13)</f>
        <v>0</v>
      </c>
      <c r="F15" s="4">
        <f>COUNTIFS(Percentuais!$KJ$3:$KJ$49,$A15,Percentuais!$A$3:$A$49,$F$8)</f>
        <v>0</v>
      </c>
      <c r="G15" s="29">
        <f>SUM(G9:G13)</f>
        <v>30</v>
      </c>
      <c r="H15" s="29">
        <f>SUM(H9:H13)</f>
        <v>16</v>
      </c>
      <c r="I15" s="30">
        <f>SUM(E15:H15)</f>
        <v>46</v>
      </c>
    </row>
    <row r="16" spans="1:9" x14ac:dyDescent="0.2">
      <c r="A16" s="5"/>
      <c r="B16" s="6"/>
      <c r="C16" s="6"/>
      <c r="D16" s="6"/>
      <c r="E16" s="6"/>
    </row>
    <row r="17" spans="1:5" x14ac:dyDescent="0.2">
      <c r="A17" s="7"/>
      <c r="B17" s="6"/>
      <c r="C17" s="6"/>
      <c r="D17" s="6"/>
      <c r="E17" s="6"/>
    </row>
    <row r="18" spans="1:5" x14ac:dyDescent="0.2">
      <c r="A18" s="7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109</vt:i4>
      </vt:variant>
    </vt:vector>
  </HeadingPairs>
  <TitlesOfParts>
    <vt:vector size="109" baseType="lpstr">
      <vt:lpstr>Percentuais</vt:lpstr>
      <vt:lpstr>SOBRE ESSE BLOCO</vt:lpstr>
      <vt:lpstr>Q190</vt:lpstr>
      <vt:lpstr>Q191</vt:lpstr>
      <vt:lpstr>Q192</vt:lpstr>
      <vt:lpstr>Q193</vt:lpstr>
      <vt:lpstr>Q194</vt:lpstr>
      <vt:lpstr>Q195</vt:lpstr>
      <vt:lpstr>Q196</vt:lpstr>
      <vt:lpstr>Q197</vt:lpstr>
      <vt:lpstr>Q198</vt:lpstr>
      <vt:lpstr>Q199</vt:lpstr>
      <vt:lpstr>Q200</vt:lpstr>
      <vt:lpstr>Q201</vt:lpstr>
      <vt:lpstr>Q202</vt:lpstr>
      <vt:lpstr>Q204</vt:lpstr>
      <vt:lpstr>Q203</vt:lpstr>
      <vt:lpstr>Q205</vt:lpstr>
      <vt:lpstr>Q206</vt:lpstr>
      <vt:lpstr>Q207</vt:lpstr>
      <vt:lpstr>Q208</vt:lpstr>
      <vt:lpstr>Q209</vt:lpstr>
      <vt:lpstr>Q210</vt:lpstr>
      <vt:lpstr>Q211</vt:lpstr>
      <vt:lpstr>Q212</vt:lpstr>
      <vt:lpstr>Q213</vt:lpstr>
      <vt:lpstr>Q214</vt:lpstr>
      <vt:lpstr>Q215</vt:lpstr>
      <vt:lpstr>Q216</vt:lpstr>
      <vt:lpstr>Q217</vt:lpstr>
      <vt:lpstr>Q218</vt:lpstr>
      <vt:lpstr>Q219</vt:lpstr>
      <vt:lpstr>Q220</vt:lpstr>
      <vt:lpstr>Q221</vt:lpstr>
      <vt:lpstr>Q222</vt:lpstr>
      <vt:lpstr>Q223</vt:lpstr>
      <vt:lpstr>Q224</vt:lpstr>
      <vt:lpstr>Q225</vt:lpstr>
      <vt:lpstr>Q226</vt:lpstr>
      <vt:lpstr>Q227</vt:lpstr>
      <vt:lpstr>Q228</vt:lpstr>
      <vt:lpstr>Q229</vt:lpstr>
      <vt:lpstr>Q230</vt:lpstr>
      <vt:lpstr>Q231</vt:lpstr>
      <vt:lpstr>Q232</vt:lpstr>
      <vt:lpstr>Q233</vt:lpstr>
      <vt:lpstr>Q234</vt:lpstr>
      <vt:lpstr>Q235</vt:lpstr>
      <vt:lpstr>Q236</vt:lpstr>
      <vt:lpstr>Q237</vt:lpstr>
      <vt:lpstr>Q238-245</vt:lpstr>
      <vt:lpstr>Q246</vt:lpstr>
      <vt:lpstr>Q247</vt:lpstr>
      <vt:lpstr>Q248</vt:lpstr>
      <vt:lpstr>Q249</vt:lpstr>
      <vt:lpstr>Q250</vt:lpstr>
      <vt:lpstr>Q251</vt:lpstr>
      <vt:lpstr>Q252</vt:lpstr>
      <vt:lpstr>Q253</vt:lpstr>
      <vt:lpstr>Q254</vt:lpstr>
      <vt:lpstr>Q255</vt:lpstr>
      <vt:lpstr>Q256</vt:lpstr>
      <vt:lpstr>Q257</vt:lpstr>
      <vt:lpstr>Q258</vt:lpstr>
      <vt:lpstr>Q259</vt:lpstr>
      <vt:lpstr>Q260</vt:lpstr>
      <vt:lpstr>Q261</vt:lpstr>
      <vt:lpstr>Q262</vt:lpstr>
      <vt:lpstr>Q263</vt:lpstr>
      <vt:lpstr>Q264</vt:lpstr>
      <vt:lpstr>Q265</vt:lpstr>
      <vt:lpstr>Q266</vt:lpstr>
      <vt:lpstr>Q267</vt:lpstr>
      <vt:lpstr>Q268</vt:lpstr>
      <vt:lpstr>Q269</vt:lpstr>
      <vt:lpstr>Q270</vt:lpstr>
      <vt:lpstr>Q271</vt:lpstr>
      <vt:lpstr>Q272</vt:lpstr>
      <vt:lpstr>Q273</vt:lpstr>
      <vt:lpstr>Q274</vt:lpstr>
      <vt:lpstr>Q275</vt:lpstr>
      <vt:lpstr>Q276</vt:lpstr>
      <vt:lpstr>Q277</vt:lpstr>
      <vt:lpstr>Q278</vt:lpstr>
      <vt:lpstr>Q279</vt:lpstr>
      <vt:lpstr>Q280</vt:lpstr>
      <vt:lpstr>Q281</vt:lpstr>
      <vt:lpstr>Q282</vt:lpstr>
      <vt:lpstr>Q283</vt:lpstr>
      <vt:lpstr>Q284</vt:lpstr>
      <vt:lpstr>Q285</vt:lpstr>
      <vt:lpstr>Q286</vt:lpstr>
      <vt:lpstr>Q287</vt:lpstr>
      <vt:lpstr>Q288</vt:lpstr>
      <vt:lpstr>Q289</vt:lpstr>
      <vt:lpstr>Q290</vt:lpstr>
      <vt:lpstr>Q291</vt:lpstr>
      <vt:lpstr>Q292</vt:lpstr>
      <vt:lpstr>Q293</vt:lpstr>
      <vt:lpstr>Q294</vt:lpstr>
      <vt:lpstr>Q295</vt:lpstr>
      <vt:lpstr>Q296</vt:lpstr>
      <vt:lpstr>Q297</vt:lpstr>
      <vt:lpstr>Q298</vt:lpstr>
      <vt:lpstr>Q299</vt:lpstr>
      <vt:lpstr>Q300</vt:lpstr>
      <vt:lpstr>Q301</vt:lpstr>
      <vt:lpstr>Q302</vt:lpstr>
      <vt:lpstr>Q303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dc:description/>
  <cp:lastModifiedBy>Rafael Yudi Miyake</cp:lastModifiedBy>
  <cp:revision>2</cp:revision>
  <dcterms:created xsi:type="dcterms:W3CDTF">2020-12-22T22:27:47Z</dcterms:created>
  <dcterms:modified xsi:type="dcterms:W3CDTF">2021-02-02T22:20:39Z</dcterms:modified>
  <dc:language>pt-BR</dc:language>
</cp:coreProperties>
</file>