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26.xml" ContentType="application/vnd.openxmlformats-officedocument.drawing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27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28.xml" ContentType="application/vnd.openxmlformats-officedocument.drawing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29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30.xml" ContentType="application/vnd.openxmlformats-officedocument.drawing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31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32.xml" ContentType="application/vnd.openxmlformats-officedocument.drawing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33.xml" ContentType="application/vnd.openxmlformats-officedocument.drawing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34.xml" ContentType="application/vnd.openxmlformats-officedocument.drawing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35.xml" ContentType="application/vnd.openxmlformats-officedocument.drawing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drawings/drawing36.xml" ContentType="application/vnd.openxmlformats-officedocument.drawing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37.xml" ContentType="application/vnd.openxmlformats-officedocument.drawing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drawings/drawing38.xml" ContentType="application/vnd.openxmlformats-officedocument.drawing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drawings/drawing39.xml" ContentType="application/vnd.openxmlformats-officedocument.drawing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drawings/drawing40.xml" ContentType="application/vnd.openxmlformats-officedocument.drawing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drawings/drawing41.xml" ContentType="application/vnd.openxmlformats-officedocument.drawing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drawings/drawing42.xml" ContentType="application/vnd.openxmlformats-officedocument.drawing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drawings/drawing43.xml" ContentType="application/vnd.openxmlformats-officedocument.drawing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drawings/drawing44.xml" ContentType="application/vnd.openxmlformats-officedocument.drawing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drawings/drawing45.xml" ContentType="application/vnd.openxmlformats-officedocument.drawing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drawings/drawing46.xml" ContentType="application/vnd.openxmlformats-officedocument.drawing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drawings/drawing47.xml" ContentType="application/vnd.openxmlformats-officedocument.drawing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drawings/drawing48.xml" ContentType="application/vnd.openxmlformats-officedocument.drawing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drawings/drawing49.xml" ContentType="application/vnd.openxmlformats-officedocument.drawing+xml"/>
  <Override PartName="/xl/charts/chart5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drawings/drawing50.xml" ContentType="application/vnd.openxmlformats-officedocument.drawing+xml"/>
  <Override PartName="/xl/charts/chart51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drawings/drawing51.xml" ContentType="application/vnd.openxmlformats-officedocument.drawing+xml"/>
  <Override PartName="/xl/charts/chart52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drawings/drawing52.xml" ContentType="application/vnd.openxmlformats-officedocument.drawing+xml"/>
  <Override PartName="/xl/charts/chart53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drawings/drawing53.xml" ContentType="application/vnd.openxmlformats-officedocument.drawing+xml"/>
  <Override PartName="/xl/charts/chart54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drawings/drawing54.xml" ContentType="application/vnd.openxmlformats-officedocument.drawing+xml"/>
  <Override PartName="/xl/charts/chart55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drawings/drawing55.xml" ContentType="application/vnd.openxmlformats-officedocument.drawing+xml"/>
  <Override PartName="/xl/charts/chart56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drawings/drawing56.xml" ContentType="application/vnd.openxmlformats-officedocument.drawing+xml"/>
  <Override PartName="/xl/charts/chart57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drawings/drawing57.xml" ContentType="application/vnd.openxmlformats-officedocument.drawing+xml"/>
  <Override PartName="/xl/charts/chart58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drawings/drawing58.xml" ContentType="application/vnd.openxmlformats-officedocument.drawing+xml"/>
  <Override PartName="/xl/charts/chart59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drawings/drawing59.xml" ContentType="application/vnd.openxmlformats-officedocument.drawing+xml"/>
  <Override PartName="/xl/charts/chart60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drawings/drawing60.xml" ContentType="application/vnd.openxmlformats-officedocument.drawing+xml"/>
  <Override PartName="/xl/charts/chart61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drawings/drawing61.xml" ContentType="application/vnd.openxmlformats-officedocument.drawing+xml"/>
  <Override PartName="/xl/charts/chart62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drawings/drawing62.xml" ContentType="application/vnd.openxmlformats-officedocument.drawing+xml"/>
  <Override PartName="/xl/charts/chart63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drawings/drawing63.xml" ContentType="application/vnd.openxmlformats-officedocument.drawing+xml"/>
  <Override PartName="/xl/charts/chart64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drawings/drawing64.xml" ContentType="application/vnd.openxmlformats-officedocument.drawing+xml"/>
  <Override PartName="/xl/charts/chart65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drawings/drawing65.xml" ContentType="application/vnd.openxmlformats-officedocument.drawing+xml"/>
  <Override PartName="/xl/charts/chart66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drawings/drawing66.xml" ContentType="application/vnd.openxmlformats-officedocument.drawing+xml"/>
  <Override PartName="/xl/charts/chart67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drawings/drawing67.xml" ContentType="application/vnd.openxmlformats-officedocument.drawing+xml"/>
  <Override PartName="/xl/charts/chart68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drawings/drawing68.xml" ContentType="application/vnd.openxmlformats-officedocument.drawing+xml"/>
  <Override PartName="/xl/charts/chart69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drawings/drawing69.xml" ContentType="application/vnd.openxmlformats-officedocument.drawing+xml"/>
  <Override PartName="/xl/charts/chart70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drawings/drawing70.xml" ContentType="application/vnd.openxmlformats-officedocument.drawing+xml"/>
  <Override PartName="/xl/charts/chart71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drawings/drawing71.xml" ContentType="application/vnd.openxmlformats-officedocument.drawing+xml"/>
  <Override PartName="/xl/charts/chart72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drawings/drawing72.xml" ContentType="application/vnd.openxmlformats-officedocument.drawing+xml"/>
  <Override PartName="/xl/charts/chart73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drawings/drawing73.xml" ContentType="application/vnd.openxmlformats-officedocument.drawing+xml"/>
  <Override PartName="/xl/charts/chart74.xml" ContentType="application/vnd.openxmlformats-officedocument.drawingml.chart+xml"/>
  <Override PartName="/xl/charts/style74.xml" ContentType="application/vnd.ms-office.chartstyle+xml"/>
  <Override PartName="/xl/charts/colors74.xml" ContentType="application/vnd.ms-office.chartcolorstyle+xml"/>
  <Override PartName="/xl/drawings/drawing74.xml" ContentType="application/vnd.openxmlformats-officedocument.drawing+xml"/>
  <Override PartName="/xl/charts/chart75.xml" ContentType="application/vnd.openxmlformats-officedocument.drawingml.chart+xml"/>
  <Override PartName="/xl/charts/style75.xml" ContentType="application/vnd.ms-office.chartstyle+xml"/>
  <Override PartName="/xl/charts/colors75.xml" ContentType="application/vnd.ms-office.chartcolorstyle+xml"/>
  <Override PartName="/xl/drawings/drawing75.xml" ContentType="application/vnd.openxmlformats-officedocument.drawing+xml"/>
  <Override PartName="/xl/charts/chart76.xml" ContentType="application/vnd.openxmlformats-officedocument.drawingml.chart+xml"/>
  <Override PartName="/xl/charts/style76.xml" ContentType="application/vnd.ms-office.chartstyle+xml"/>
  <Override PartName="/xl/charts/colors76.xml" ContentType="application/vnd.ms-office.chartcolorstyle+xml"/>
  <Override PartName="/xl/drawings/drawing76.xml" ContentType="application/vnd.openxmlformats-officedocument.drawing+xml"/>
  <Override PartName="/xl/charts/chart77.xml" ContentType="application/vnd.openxmlformats-officedocument.drawingml.chart+xml"/>
  <Override PartName="/xl/charts/style77.xml" ContentType="application/vnd.ms-office.chartstyle+xml"/>
  <Override PartName="/xl/charts/colors77.xml" ContentType="application/vnd.ms-office.chartcolorstyle+xml"/>
  <Override PartName="/xl/drawings/drawing77.xml" ContentType="application/vnd.openxmlformats-officedocument.drawing+xml"/>
  <Override PartName="/xl/charts/chart78.xml" ContentType="application/vnd.openxmlformats-officedocument.drawingml.chart+xml"/>
  <Override PartName="/xl/charts/style78.xml" ContentType="application/vnd.ms-office.chartstyle+xml"/>
  <Override PartName="/xl/charts/colors78.xml" ContentType="application/vnd.ms-office.chartcolorstyle+xml"/>
  <Override PartName="/xl/drawings/drawing78.xml" ContentType="application/vnd.openxmlformats-officedocument.drawing+xml"/>
  <Override PartName="/xl/charts/chart79.xml" ContentType="application/vnd.openxmlformats-officedocument.drawingml.chart+xml"/>
  <Override PartName="/xl/charts/style79.xml" ContentType="application/vnd.ms-office.chartstyle+xml"/>
  <Override PartName="/xl/charts/colors79.xml" ContentType="application/vnd.ms-office.chartcolorstyle+xml"/>
  <Override PartName="/xl/drawings/drawing79.xml" ContentType="application/vnd.openxmlformats-officedocument.drawing+xml"/>
  <Override PartName="/xl/charts/chart80.xml" ContentType="application/vnd.openxmlformats-officedocument.drawingml.chart+xml"/>
  <Override PartName="/xl/charts/style80.xml" ContentType="application/vnd.ms-office.chartstyle+xml"/>
  <Override PartName="/xl/charts/colors80.xml" ContentType="application/vnd.ms-office.chartcolorstyle+xml"/>
  <Override PartName="/xl/drawings/drawing80.xml" ContentType="application/vnd.openxmlformats-officedocument.drawing+xml"/>
  <Override PartName="/xl/charts/chart81.xml" ContentType="application/vnd.openxmlformats-officedocument.drawingml.chart+xml"/>
  <Override PartName="/xl/charts/style81.xml" ContentType="application/vnd.ms-office.chartstyle+xml"/>
  <Override PartName="/xl/charts/colors81.xml" ContentType="application/vnd.ms-office.chartcolorstyle+xml"/>
  <Override PartName="/xl/drawings/drawing81.xml" ContentType="application/vnd.openxmlformats-officedocument.drawing+xml"/>
  <Override PartName="/xl/charts/chart82.xml" ContentType="application/vnd.openxmlformats-officedocument.drawingml.chart+xml"/>
  <Override PartName="/xl/charts/style82.xml" ContentType="application/vnd.ms-office.chartstyle+xml"/>
  <Override PartName="/xl/charts/colors82.xml" ContentType="application/vnd.ms-office.chartcolorstyle+xml"/>
  <Override PartName="/xl/drawings/drawing82.xml" ContentType="application/vnd.openxmlformats-officedocument.drawing+xml"/>
  <Override PartName="/xl/charts/chart83.xml" ContentType="application/vnd.openxmlformats-officedocument.drawingml.chart+xml"/>
  <Override PartName="/xl/charts/style83.xml" ContentType="application/vnd.ms-office.chartstyle+xml"/>
  <Override PartName="/xl/charts/colors83.xml" ContentType="application/vnd.ms-office.chartcolorstyle+xml"/>
  <Override PartName="/xl/drawings/drawing83.xml" ContentType="application/vnd.openxmlformats-officedocument.drawing+xml"/>
  <Override PartName="/xl/charts/chart84.xml" ContentType="application/vnd.openxmlformats-officedocument.drawingml.chart+xml"/>
  <Override PartName="/xl/charts/style84.xml" ContentType="application/vnd.ms-office.chartstyle+xml"/>
  <Override PartName="/xl/charts/colors84.xml" ContentType="application/vnd.ms-office.chartcolorstyle+xml"/>
  <Override PartName="/xl/drawings/drawing84.xml" ContentType="application/vnd.openxmlformats-officedocument.drawing+xml"/>
  <Override PartName="/xl/charts/chart85.xml" ContentType="application/vnd.openxmlformats-officedocument.drawingml.chart+xml"/>
  <Override PartName="/xl/charts/style85.xml" ContentType="application/vnd.ms-office.chartstyle+xml"/>
  <Override PartName="/xl/charts/colors85.xml" ContentType="application/vnd.ms-office.chartcolorstyle+xml"/>
  <Override PartName="/xl/drawings/drawing85.xml" ContentType="application/vnd.openxmlformats-officedocument.drawing+xml"/>
  <Override PartName="/xl/charts/chart86.xml" ContentType="application/vnd.openxmlformats-officedocument.drawingml.chart+xml"/>
  <Override PartName="/xl/charts/style86.xml" ContentType="application/vnd.ms-office.chartstyle+xml"/>
  <Override PartName="/xl/charts/colors86.xml" ContentType="application/vnd.ms-office.chartcolorstyle+xml"/>
  <Override PartName="/xl/drawings/drawing86.xml" ContentType="application/vnd.openxmlformats-officedocument.drawing+xml"/>
  <Override PartName="/xl/charts/chart87.xml" ContentType="application/vnd.openxmlformats-officedocument.drawingml.chart+xml"/>
  <Override PartName="/xl/charts/style87.xml" ContentType="application/vnd.ms-office.chartstyle+xml"/>
  <Override PartName="/xl/charts/colors87.xml" ContentType="application/vnd.ms-office.chartcolorstyle+xml"/>
  <Override PartName="/xl/drawings/drawing87.xml" ContentType="application/vnd.openxmlformats-officedocument.drawing+xml"/>
  <Override PartName="/xl/charts/chart88.xml" ContentType="application/vnd.openxmlformats-officedocument.drawingml.chart+xml"/>
  <Override PartName="/xl/charts/style88.xml" ContentType="application/vnd.ms-office.chartstyle+xml"/>
  <Override PartName="/xl/charts/colors88.xml" ContentType="application/vnd.ms-office.chartcolorstyle+xml"/>
  <Override PartName="/xl/drawings/drawing88.xml" ContentType="application/vnd.openxmlformats-officedocument.drawing+xml"/>
  <Override PartName="/xl/charts/chart89.xml" ContentType="application/vnd.openxmlformats-officedocument.drawingml.chart+xml"/>
  <Override PartName="/xl/charts/style89.xml" ContentType="application/vnd.ms-office.chartstyle+xml"/>
  <Override PartName="/xl/charts/colors89.xml" ContentType="application/vnd.ms-office.chartcolorstyle+xml"/>
  <Override PartName="/xl/drawings/drawing89.xml" ContentType="application/vnd.openxmlformats-officedocument.drawing+xml"/>
  <Override PartName="/xl/charts/chart90.xml" ContentType="application/vnd.openxmlformats-officedocument.drawingml.chart+xml"/>
  <Override PartName="/xl/charts/style90.xml" ContentType="application/vnd.ms-office.chartstyle+xml"/>
  <Override PartName="/xl/charts/colors90.xml" ContentType="application/vnd.ms-office.chartcolorstyle+xml"/>
  <Override PartName="/xl/drawings/drawing90.xml" ContentType="application/vnd.openxmlformats-officedocument.drawing+xml"/>
  <Override PartName="/xl/charts/chart91.xml" ContentType="application/vnd.openxmlformats-officedocument.drawingml.chart+xml"/>
  <Override PartName="/xl/charts/style91.xml" ContentType="application/vnd.ms-office.chartstyle+xml"/>
  <Override PartName="/xl/charts/colors91.xml" ContentType="application/vnd.ms-office.chartcolorstyle+xml"/>
  <Override PartName="/xl/drawings/drawing91.xml" ContentType="application/vnd.openxmlformats-officedocument.drawing+xml"/>
  <Override PartName="/xl/charts/chart92.xml" ContentType="application/vnd.openxmlformats-officedocument.drawingml.chart+xml"/>
  <Override PartName="/xl/charts/style92.xml" ContentType="application/vnd.ms-office.chartstyle+xml"/>
  <Override PartName="/xl/charts/colors92.xml" ContentType="application/vnd.ms-office.chartcolorstyle+xml"/>
  <Override PartName="/xl/drawings/drawing92.xml" ContentType="application/vnd.openxmlformats-officedocument.drawing+xml"/>
  <Override PartName="/xl/charts/chart93.xml" ContentType="application/vnd.openxmlformats-officedocument.drawingml.chart+xml"/>
  <Override PartName="/xl/charts/style93.xml" ContentType="application/vnd.ms-office.chartstyle+xml"/>
  <Override PartName="/xl/charts/colors93.xml" ContentType="application/vnd.ms-office.chartcolorstyle+xml"/>
  <Override PartName="/xl/drawings/drawing93.xml" ContentType="application/vnd.openxmlformats-officedocument.drawing+xml"/>
  <Override PartName="/xl/charts/chart94.xml" ContentType="application/vnd.openxmlformats-officedocument.drawingml.chart+xml"/>
  <Override PartName="/xl/charts/style94.xml" ContentType="application/vnd.ms-office.chartstyle+xml"/>
  <Override PartName="/xl/charts/colors94.xml" ContentType="application/vnd.ms-office.chartcolorstyle+xml"/>
  <Override PartName="/xl/drawings/drawing94.xml" ContentType="application/vnd.openxmlformats-officedocument.drawing+xml"/>
  <Override PartName="/xl/charts/chart95.xml" ContentType="application/vnd.openxmlformats-officedocument.drawingml.chart+xml"/>
  <Override PartName="/xl/charts/style95.xml" ContentType="application/vnd.ms-office.chartstyle+xml"/>
  <Override PartName="/xl/charts/colors95.xml" ContentType="application/vnd.ms-office.chartcolorstyle+xml"/>
  <Override PartName="/xl/drawings/drawing95.xml" ContentType="application/vnd.openxmlformats-officedocument.drawing+xml"/>
  <Override PartName="/xl/charts/chart96.xml" ContentType="application/vnd.openxmlformats-officedocument.drawingml.chart+xml"/>
  <Override PartName="/xl/charts/style96.xml" ContentType="application/vnd.ms-office.chartstyle+xml"/>
  <Override PartName="/xl/charts/colors96.xml" ContentType="application/vnd.ms-office.chartcolorstyle+xml"/>
  <Override PartName="/xl/drawings/drawing96.xml" ContentType="application/vnd.openxmlformats-officedocument.drawing+xml"/>
  <Override PartName="/xl/charts/chart97.xml" ContentType="application/vnd.openxmlformats-officedocument.drawingml.chart+xml"/>
  <Override PartName="/xl/charts/style97.xml" ContentType="application/vnd.ms-office.chartstyle+xml"/>
  <Override PartName="/xl/charts/colors97.xml" ContentType="application/vnd.ms-office.chartcolorstyle+xml"/>
  <Override PartName="/xl/drawings/drawing97.xml" ContentType="application/vnd.openxmlformats-officedocument.drawing+xml"/>
  <Override PartName="/xl/charts/chart98.xml" ContentType="application/vnd.openxmlformats-officedocument.drawingml.chart+xml"/>
  <Override PartName="/xl/charts/style98.xml" ContentType="application/vnd.ms-office.chartstyle+xml"/>
  <Override PartName="/xl/charts/colors98.xml" ContentType="application/vnd.ms-office.chartcolorstyle+xml"/>
  <Override PartName="/xl/drawings/drawing98.xml" ContentType="application/vnd.openxmlformats-officedocument.drawing+xml"/>
  <Override PartName="/xl/charts/chart99.xml" ContentType="application/vnd.openxmlformats-officedocument.drawingml.chart+xml"/>
  <Override PartName="/xl/charts/style99.xml" ContentType="application/vnd.ms-office.chartstyle+xml"/>
  <Override PartName="/xl/charts/colors99.xml" ContentType="application/vnd.ms-office.chartcolorstyle+xml"/>
  <Override PartName="/xl/drawings/drawing99.xml" ContentType="application/vnd.openxmlformats-officedocument.drawing+xml"/>
  <Override PartName="/xl/charts/chart100.xml" ContentType="application/vnd.openxmlformats-officedocument.drawingml.chart+xml"/>
  <Override PartName="/xl/charts/style100.xml" ContentType="application/vnd.ms-office.chartstyle+xml"/>
  <Override PartName="/xl/charts/colors100.xml" ContentType="application/vnd.ms-office.chartcolorstyle+xml"/>
  <Override PartName="/xl/drawings/drawing100.xml" ContentType="application/vnd.openxmlformats-officedocument.drawing+xml"/>
  <Override PartName="/xl/charts/chart101.xml" ContentType="application/vnd.openxmlformats-officedocument.drawingml.chart+xml"/>
  <Override PartName="/xl/charts/style101.xml" ContentType="application/vnd.ms-office.chartstyle+xml"/>
  <Override PartName="/xl/charts/colors101.xml" ContentType="application/vnd.ms-office.chartcolorstyle+xml"/>
  <Override PartName="/xl/drawings/drawing101.xml" ContentType="application/vnd.openxmlformats-officedocument.drawing+xml"/>
  <Override PartName="/xl/charts/chart102.xml" ContentType="application/vnd.openxmlformats-officedocument.drawingml.chart+xml"/>
  <Override PartName="/xl/charts/style102.xml" ContentType="application/vnd.ms-office.chartstyle+xml"/>
  <Override PartName="/xl/charts/colors102.xml" ContentType="application/vnd.ms-office.chartcolorstyle+xml"/>
  <Override PartName="/xl/drawings/drawing102.xml" ContentType="application/vnd.openxmlformats-officedocument.drawing+xml"/>
  <Override PartName="/xl/charts/chart103.xml" ContentType="application/vnd.openxmlformats-officedocument.drawingml.chart+xml"/>
  <Override PartName="/xl/charts/style103.xml" ContentType="application/vnd.ms-office.chartstyle+xml"/>
  <Override PartName="/xl/charts/colors103.xml" ContentType="application/vnd.ms-office.chartcolorstyle+xml"/>
  <Override PartName="/xl/drawings/drawing103.xml" ContentType="application/vnd.openxmlformats-officedocument.drawing+xml"/>
  <Override PartName="/xl/charts/chart104.xml" ContentType="application/vnd.openxmlformats-officedocument.drawingml.chart+xml"/>
  <Override PartName="/xl/charts/style104.xml" ContentType="application/vnd.ms-office.chartstyle+xml"/>
  <Override PartName="/xl/charts/colors104.xml" ContentType="application/vnd.ms-office.chartcolorstyle+xml"/>
  <Override PartName="/xl/drawings/drawing104.xml" ContentType="application/vnd.openxmlformats-officedocument.drawing+xml"/>
  <Override PartName="/xl/charts/chart105.xml" ContentType="application/vnd.openxmlformats-officedocument.drawingml.chart+xml"/>
  <Override PartName="/xl/charts/style105.xml" ContentType="application/vnd.ms-office.chartstyle+xml"/>
  <Override PartName="/xl/charts/colors105.xml" ContentType="application/vnd.ms-office.chartcolorstyle+xml"/>
  <Override PartName="/xl/drawings/drawing105.xml" ContentType="application/vnd.openxmlformats-officedocument.drawing+xml"/>
  <Override PartName="/xl/charts/chart106.xml" ContentType="application/vnd.openxmlformats-officedocument.drawingml.chart+xml"/>
  <Override PartName="/xl/charts/style106.xml" ContentType="application/vnd.ms-office.chartstyle+xml"/>
  <Override PartName="/xl/charts/colors106.xml" ContentType="application/vnd.ms-office.chartcolorstyle+xml"/>
  <Override PartName="/xl/drawings/drawing106.xml" ContentType="application/vnd.openxmlformats-officedocument.drawing+xml"/>
  <Override PartName="/xl/charts/chart107.xml" ContentType="application/vnd.openxmlformats-officedocument.drawingml.chart+xml"/>
  <Override PartName="/xl/charts/style107.xml" ContentType="application/vnd.ms-office.chartstyle+xml"/>
  <Override PartName="/xl/charts/colors107.xml" ContentType="application/vnd.ms-office.chartcolorstyle+xml"/>
  <Override PartName="/xl/drawings/drawing107.xml" ContentType="application/vnd.openxmlformats-officedocument.drawing+xml"/>
  <Override PartName="/xl/charts/chart108.xml" ContentType="application/vnd.openxmlformats-officedocument.drawingml.chart+xml"/>
  <Override PartName="/xl/charts/style108.xml" ContentType="application/vnd.ms-office.chartstyle+xml"/>
  <Override PartName="/xl/charts/colors10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codeName="EstaPastaDeTrabalho"/>
  <mc:AlternateContent xmlns:mc="http://schemas.openxmlformats.org/markup-compatibility/2006">
    <mc:Choice Requires="x15">
      <x15ac:absPath xmlns:x15ac="http://schemas.microsoft.com/office/spreadsheetml/2010/11/ac" url="https://ufprbr0-my.sharepoint.com/personal/cpa_ufpr_br/Documents/RESULTADOS UFPR 2020/Servidores UFPR/SOCIAIS APLICADAS/PESQUISA SERVIDORES/"/>
    </mc:Choice>
  </mc:AlternateContent>
  <xr:revisionPtr revIDLastSave="0" documentId="8_{4B197A94-FEC8-43D8-9E36-5AFAE0E2F068}" xr6:coauthVersionLast="46" xr6:coauthVersionMax="46" xr10:uidLastSave="{00000000-0000-0000-0000-000000000000}"/>
  <bookViews>
    <workbookView xWindow="-120" yWindow="-120" windowWidth="20730" windowHeight="11160" tabRatio="763" xr2:uid="{00000000-000D-0000-FFFF-FFFF00000000}"/>
  </bookViews>
  <sheets>
    <sheet name="Percentuais" sheetId="1" r:id="rId1"/>
    <sheet name="SOBRE ESSE BLOCO" sheetId="44" r:id="rId2"/>
    <sheet name="Q190" sheetId="10" r:id="rId3"/>
    <sheet name="Q191" sheetId="138" r:id="rId4"/>
    <sheet name="Q192" sheetId="139" r:id="rId5"/>
    <sheet name="Q193" sheetId="140" r:id="rId6"/>
    <sheet name="Q194" sheetId="141" r:id="rId7"/>
    <sheet name="Q195" sheetId="143" r:id="rId8"/>
    <sheet name="Q196" sheetId="144" r:id="rId9"/>
    <sheet name="Q197" sheetId="145" r:id="rId10"/>
    <sheet name="Q198" sheetId="146" r:id="rId11"/>
    <sheet name="Q199" sheetId="147" r:id="rId12"/>
    <sheet name="Q200" sheetId="148" r:id="rId13"/>
    <sheet name="Q201" sheetId="149" r:id="rId14"/>
    <sheet name="Q202" sheetId="150" r:id="rId15"/>
    <sheet name="Q204" sheetId="152" r:id="rId16"/>
    <sheet name="Q203" sheetId="151" r:id="rId17"/>
    <sheet name="Q205" sheetId="153" r:id="rId18"/>
    <sheet name="Q206" sheetId="154" r:id="rId19"/>
    <sheet name="Q207" sheetId="155" r:id="rId20"/>
    <sheet name="Q208" sheetId="156" r:id="rId21"/>
    <sheet name="Q209" sheetId="157" r:id="rId22"/>
    <sheet name="Q210" sheetId="158" r:id="rId23"/>
    <sheet name="Q211" sheetId="159" r:id="rId24"/>
    <sheet name="Q212" sheetId="160" r:id="rId25"/>
    <sheet name="Q213" sheetId="161" r:id="rId26"/>
    <sheet name="Q214" sheetId="162" r:id="rId27"/>
    <sheet name="Q215" sheetId="163" r:id="rId28"/>
    <sheet name="Q216" sheetId="164" r:id="rId29"/>
    <sheet name="Q217" sheetId="165" r:id="rId30"/>
    <sheet name="Q218" sheetId="166" r:id="rId31"/>
    <sheet name="Q219" sheetId="167" r:id="rId32"/>
    <sheet name="Q220" sheetId="168" r:id="rId33"/>
    <sheet name="Q221" sheetId="169" r:id="rId34"/>
    <sheet name="Q222" sheetId="170" r:id="rId35"/>
    <sheet name="Q223" sheetId="171" r:id="rId36"/>
    <sheet name="Q224" sheetId="172" r:id="rId37"/>
    <sheet name="Q225" sheetId="174" r:id="rId38"/>
    <sheet name="Q226" sheetId="175" r:id="rId39"/>
    <sheet name="Q227" sheetId="176" r:id="rId40"/>
    <sheet name="Q228" sheetId="177" r:id="rId41"/>
    <sheet name="Q229" sheetId="178" r:id="rId42"/>
    <sheet name="Q230" sheetId="179" r:id="rId43"/>
    <sheet name="Q231" sheetId="180" r:id="rId44"/>
    <sheet name="Q232" sheetId="181" r:id="rId45"/>
    <sheet name="Q233" sheetId="182" r:id="rId46"/>
    <sheet name="Q234" sheetId="183" r:id="rId47"/>
    <sheet name="Q235" sheetId="184" r:id="rId48"/>
    <sheet name="Q236" sheetId="185" r:id="rId49"/>
    <sheet name="Q237" sheetId="186" r:id="rId50"/>
    <sheet name="Q238-245" sheetId="188" r:id="rId51"/>
    <sheet name="Q246" sheetId="189" r:id="rId52"/>
    <sheet name="Q247" sheetId="190" r:id="rId53"/>
    <sheet name="Q248" sheetId="191" r:id="rId54"/>
    <sheet name="Q249" sheetId="192" r:id="rId55"/>
    <sheet name="Q250" sheetId="193" r:id="rId56"/>
    <sheet name="Q251" sheetId="194" r:id="rId57"/>
    <sheet name="Q252" sheetId="195" r:id="rId58"/>
    <sheet name="Q253" sheetId="196" r:id="rId59"/>
    <sheet name="Q254" sheetId="197" r:id="rId60"/>
    <sheet name="Q255" sheetId="198" r:id="rId61"/>
    <sheet name="Q256" sheetId="199" r:id="rId62"/>
    <sheet name="Q257" sheetId="200" r:id="rId63"/>
    <sheet name="Q258" sheetId="201" r:id="rId64"/>
    <sheet name="Q259" sheetId="202" r:id="rId65"/>
    <sheet name="Q260" sheetId="203" r:id="rId66"/>
    <sheet name="Q261" sheetId="204" r:id="rId67"/>
    <sheet name="Q262" sheetId="205" r:id="rId68"/>
    <sheet name="Q263" sheetId="206" r:id="rId69"/>
    <sheet name="Q264" sheetId="207" r:id="rId70"/>
    <sheet name="Q265" sheetId="208" r:id="rId71"/>
    <sheet name="Q266" sheetId="209" r:id="rId72"/>
    <sheet name="Q267" sheetId="210" r:id="rId73"/>
    <sheet name="Q268" sheetId="211" r:id="rId74"/>
    <sheet name="Q269" sheetId="212" r:id="rId75"/>
    <sheet name="Q270" sheetId="213" r:id="rId76"/>
    <sheet name="Q271" sheetId="214" r:id="rId77"/>
    <sheet name="Q272" sheetId="215" r:id="rId78"/>
    <sheet name="Q273" sheetId="216" r:id="rId79"/>
    <sheet name="Q274" sheetId="218" r:id="rId80"/>
    <sheet name="Q275" sheetId="220" r:id="rId81"/>
    <sheet name="Q276" sheetId="221" r:id="rId82"/>
    <sheet name="Q277" sheetId="222" r:id="rId83"/>
    <sheet name="Q278" sheetId="223" r:id="rId84"/>
    <sheet name="Q279" sheetId="219" r:id="rId85"/>
    <sheet name="Q280" sheetId="225" r:id="rId86"/>
    <sheet name="Q281" sheetId="226" r:id="rId87"/>
    <sheet name="Q282" sheetId="227" r:id="rId88"/>
    <sheet name="Q283" sheetId="229" r:id="rId89"/>
    <sheet name="Q284" sheetId="228" r:id="rId90"/>
    <sheet name="Q285" sheetId="233" r:id="rId91"/>
    <sheet name="Q286" sheetId="234" r:id="rId92"/>
    <sheet name="Q287" sheetId="235" r:id="rId93"/>
    <sheet name="Q288" sheetId="236" r:id="rId94"/>
    <sheet name="Q289" sheetId="237" r:id="rId95"/>
    <sheet name="Q290" sheetId="239" r:id="rId96"/>
    <sheet name="Q291" sheetId="238" r:id="rId97"/>
    <sheet name="Q292" sheetId="240" r:id="rId98"/>
    <sheet name="Q293" sheetId="241" r:id="rId99"/>
    <sheet name="Q294" sheetId="242" r:id="rId100"/>
    <sheet name="Q295" sheetId="243" r:id="rId101"/>
    <sheet name="Q296" sheetId="244" r:id="rId102"/>
    <sheet name="Q297" sheetId="245" r:id="rId103"/>
    <sheet name="Q298" sheetId="246" r:id="rId104"/>
    <sheet name="Q299" sheetId="247" r:id="rId105"/>
    <sheet name="Q300" sheetId="252" r:id="rId106"/>
    <sheet name="Q301" sheetId="253" r:id="rId107"/>
    <sheet name="Q302" sheetId="254" r:id="rId108"/>
    <sheet name="Q303" sheetId="255" r:id="rId109"/>
  </sheets>
  <definedNames>
    <definedName name="_xlnm._FilterDatabase" localSheetId="0" hidden="1">Percentuais!$A$2:$KT$73</definedName>
  </definedNames>
  <calcPr calcId="191029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E10" i="253" l="1"/>
  <c r="F10" i="253"/>
  <c r="G10" i="253"/>
  <c r="H10" i="253"/>
  <c r="E11" i="253"/>
  <c r="F11" i="253"/>
  <c r="G11" i="253"/>
  <c r="H11" i="253"/>
  <c r="E12" i="253"/>
  <c r="F12" i="253"/>
  <c r="G12" i="253"/>
  <c r="H12" i="253"/>
  <c r="E13" i="253"/>
  <c r="F13" i="253"/>
  <c r="G13" i="253"/>
  <c r="H13" i="253"/>
  <c r="E14" i="253"/>
  <c r="F14" i="253"/>
  <c r="G14" i="253"/>
  <c r="H14" i="253"/>
  <c r="E10" i="255"/>
  <c r="F10" i="255"/>
  <c r="G10" i="255"/>
  <c r="H10" i="255"/>
  <c r="E11" i="255"/>
  <c r="F11" i="255"/>
  <c r="G11" i="255"/>
  <c r="H11" i="255"/>
  <c r="E12" i="255"/>
  <c r="F12" i="255"/>
  <c r="G12" i="255"/>
  <c r="H12" i="255"/>
  <c r="E13" i="255"/>
  <c r="F13" i="255"/>
  <c r="G13" i="255"/>
  <c r="H13" i="255"/>
  <c r="E14" i="255"/>
  <c r="F14" i="255"/>
  <c r="G14" i="255"/>
  <c r="H14" i="255"/>
  <c r="E10" i="246"/>
  <c r="F10" i="246"/>
  <c r="G10" i="246"/>
  <c r="H10" i="246"/>
  <c r="E11" i="246"/>
  <c r="F11" i="246"/>
  <c r="G11" i="246"/>
  <c r="H11" i="246"/>
  <c r="E12" i="246"/>
  <c r="F12" i="246"/>
  <c r="G12" i="246"/>
  <c r="H12" i="246"/>
  <c r="E13" i="246"/>
  <c r="F13" i="246"/>
  <c r="G13" i="246"/>
  <c r="H13" i="246"/>
  <c r="E14" i="246"/>
  <c r="F14" i="246"/>
  <c r="G14" i="246"/>
  <c r="H14" i="246"/>
  <c r="G9" i="246"/>
  <c r="E10" i="245"/>
  <c r="F10" i="245"/>
  <c r="G10" i="245"/>
  <c r="H10" i="245"/>
  <c r="E11" i="245"/>
  <c r="F11" i="245"/>
  <c r="G11" i="245"/>
  <c r="H11" i="245"/>
  <c r="E12" i="245"/>
  <c r="F12" i="245"/>
  <c r="G12" i="245"/>
  <c r="H12" i="245"/>
  <c r="E13" i="245"/>
  <c r="F13" i="245"/>
  <c r="G13" i="245"/>
  <c r="H13" i="245"/>
  <c r="E14" i="245"/>
  <c r="F14" i="245"/>
  <c r="G14" i="245"/>
  <c r="H14" i="245"/>
  <c r="G9" i="245"/>
  <c r="E10" i="241"/>
  <c r="F10" i="241"/>
  <c r="G10" i="241"/>
  <c r="H10" i="241"/>
  <c r="E11" i="241"/>
  <c r="F11" i="241"/>
  <c r="G11" i="241"/>
  <c r="H11" i="241"/>
  <c r="E12" i="241"/>
  <c r="F12" i="241"/>
  <c r="G12" i="241"/>
  <c r="H12" i="241"/>
  <c r="E13" i="241"/>
  <c r="F13" i="241"/>
  <c r="G13" i="241"/>
  <c r="H13" i="241"/>
  <c r="E14" i="241"/>
  <c r="F14" i="241"/>
  <c r="G14" i="241"/>
  <c r="H14" i="241"/>
  <c r="E10" i="240"/>
  <c r="F10" i="240"/>
  <c r="G10" i="240"/>
  <c r="H10" i="240"/>
  <c r="E11" i="240"/>
  <c r="F11" i="240"/>
  <c r="G11" i="240"/>
  <c r="H11" i="240"/>
  <c r="E12" i="240"/>
  <c r="F12" i="240"/>
  <c r="G12" i="240"/>
  <c r="H12" i="240"/>
  <c r="E13" i="240"/>
  <c r="F13" i="240"/>
  <c r="G13" i="240"/>
  <c r="H13" i="240"/>
  <c r="E14" i="240"/>
  <c r="F14" i="240"/>
  <c r="G14" i="240"/>
  <c r="H14" i="240"/>
  <c r="G9" i="241"/>
  <c r="E10" i="236"/>
  <c r="F10" i="236"/>
  <c r="G10" i="236"/>
  <c r="H10" i="236"/>
  <c r="E11" i="236"/>
  <c r="F11" i="236"/>
  <c r="G11" i="236"/>
  <c r="H11" i="236"/>
  <c r="E12" i="236"/>
  <c r="F12" i="236"/>
  <c r="G12" i="236"/>
  <c r="H12" i="236"/>
  <c r="E13" i="236"/>
  <c r="F13" i="236"/>
  <c r="G13" i="236"/>
  <c r="H13" i="236"/>
  <c r="E14" i="236"/>
  <c r="F14" i="236"/>
  <c r="G14" i="236"/>
  <c r="H14" i="236"/>
  <c r="E10" i="229"/>
  <c r="F10" i="229"/>
  <c r="G10" i="229"/>
  <c r="H10" i="229"/>
  <c r="E11" i="229"/>
  <c r="F11" i="229"/>
  <c r="G11" i="229"/>
  <c r="H11" i="229"/>
  <c r="E12" i="229"/>
  <c r="F12" i="229"/>
  <c r="G12" i="229"/>
  <c r="H12" i="229"/>
  <c r="E13" i="229"/>
  <c r="F13" i="229"/>
  <c r="G13" i="229"/>
  <c r="H13" i="229"/>
  <c r="E14" i="229"/>
  <c r="F14" i="229"/>
  <c r="G14" i="229"/>
  <c r="H14" i="229"/>
  <c r="E10" i="227"/>
  <c r="F10" i="227"/>
  <c r="G10" i="227"/>
  <c r="H10" i="227"/>
  <c r="E11" i="227"/>
  <c r="F11" i="227"/>
  <c r="G11" i="227"/>
  <c r="H11" i="227"/>
  <c r="E12" i="227"/>
  <c r="F12" i="227"/>
  <c r="G12" i="227"/>
  <c r="H12" i="227"/>
  <c r="E13" i="227"/>
  <c r="F13" i="227"/>
  <c r="G13" i="227"/>
  <c r="H13" i="227"/>
  <c r="E14" i="227"/>
  <c r="F14" i="227"/>
  <c r="G14" i="227"/>
  <c r="H14" i="227"/>
  <c r="E10" i="226"/>
  <c r="F10" i="226"/>
  <c r="G10" i="226"/>
  <c r="H10" i="226"/>
  <c r="E11" i="226"/>
  <c r="F11" i="226"/>
  <c r="G11" i="226"/>
  <c r="H11" i="226"/>
  <c r="E12" i="226"/>
  <c r="F12" i="226"/>
  <c r="G12" i="226"/>
  <c r="H12" i="226"/>
  <c r="E13" i="226"/>
  <c r="F13" i="226"/>
  <c r="G13" i="226"/>
  <c r="H13" i="226"/>
  <c r="E14" i="226"/>
  <c r="F14" i="226"/>
  <c r="G14" i="226"/>
  <c r="H14" i="226"/>
  <c r="E10" i="225"/>
  <c r="F10" i="225"/>
  <c r="G10" i="225"/>
  <c r="H10" i="225"/>
  <c r="E11" i="225"/>
  <c r="F11" i="225"/>
  <c r="G11" i="225"/>
  <c r="H11" i="225"/>
  <c r="E12" i="225"/>
  <c r="F12" i="225"/>
  <c r="G12" i="225"/>
  <c r="H12" i="225"/>
  <c r="E13" i="225"/>
  <c r="F13" i="225"/>
  <c r="G13" i="225"/>
  <c r="H13" i="225"/>
  <c r="E14" i="225"/>
  <c r="F14" i="225"/>
  <c r="G14" i="225"/>
  <c r="H14" i="225"/>
  <c r="E10" i="223"/>
  <c r="F10" i="223"/>
  <c r="G10" i="223"/>
  <c r="H10" i="223"/>
  <c r="E11" i="223"/>
  <c r="F11" i="223"/>
  <c r="G11" i="223"/>
  <c r="H11" i="223"/>
  <c r="E12" i="223"/>
  <c r="F12" i="223"/>
  <c r="G12" i="223"/>
  <c r="H12" i="223"/>
  <c r="E13" i="223"/>
  <c r="F13" i="223"/>
  <c r="G13" i="223"/>
  <c r="H13" i="223"/>
  <c r="E14" i="223"/>
  <c r="F14" i="223"/>
  <c r="G14" i="223"/>
  <c r="H14" i="223"/>
  <c r="E10" i="222"/>
  <c r="F10" i="222"/>
  <c r="G10" i="222"/>
  <c r="H10" i="222"/>
  <c r="E11" i="222"/>
  <c r="F11" i="222"/>
  <c r="G11" i="222"/>
  <c r="H11" i="222"/>
  <c r="E12" i="222"/>
  <c r="F12" i="222"/>
  <c r="G12" i="222"/>
  <c r="H12" i="222"/>
  <c r="E13" i="222"/>
  <c r="F13" i="222"/>
  <c r="G13" i="222"/>
  <c r="H13" i="222"/>
  <c r="E14" i="222"/>
  <c r="F14" i="222"/>
  <c r="G14" i="222"/>
  <c r="H14" i="222"/>
  <c r="E10" i="220"/>
  <c r="F10" i="220"/>
  <c r="G10" i="220"/>
  <c r="H10" i="220"/>
  <c r="E11" i="220"/>
  <c r="F11" i="220"/>
  <c r="G11" i="220"/>
  <c r="H11" i="220"/>
  <c r="E12" i="220"/>
  <c r="F12" i="220"/>
  <c r="G12" i="220"/>
  <c r="H12" i="220"/>
  <c r="E13" i="220"/>
  <c r="F13" i="220"/>
  <c r="G13" i="220"/>
  <c r="H13" i="220"/>
  <c r="E14" i="220"/>
  <c r="F14" i="220"/>
  <c r="G14" i="220"/>
  <c r="H14" i="220"/>
  <c r="E10" i="216"/>
  <c r="F10" i="216"/>
  <c r="G10" i="216"/>
  <c r="H10" i="216"/>
  <c r="E11" i="216"/>
  <c r="F11" i="216"/>
  <c r="G11" i="216"/>
  <c r="H11" i="216"/>
  <c r="E12" i="216"/>
  <c r="F12" i="216"/>
  <c r="G12" i="216"/>
  <c r="H12" i="216"/>
  <c r="E13" i="216"/>
  <c r="F13" i="216"/>
  <c r="G13" i="216"/>
  <c r="H13" i="216"/>
  <c r="E14" i="216"/>
  <c r="F14" i="216"/>
  <c r="G14" i="216"/>
  <c r="H14" i="216"/>
  <c r="E10" i="215"/>
  <c r="F10" i="215"/>
  <c r="G10" i="215"/>
  <c r="H10" i="215"/>
  <c r="E11" i="215"/>
  <c r="F11" i="215"/>
  <c r="G11" i="215"/>
  <c r="H11" i="215"/>
  <c r="E12" i="215"/>
  <c r="F12" i="215"/>
  <c r="G12" i="215"/>
  <c r="H12" i="215"/>
  <c r="E13" i="215"/>
  <c r="F13" i="215"/>
  <c r="G13" i="215"/>
  <c r="H13" i="215"/>
  <c r="E14" i="215"/>
  <c r="F14" i="215"/>
  <c r="G14" i="215"/>
  <c r="H14" i="215"/>
  <c r="E10" i="214"/>
  <c r="F10" i="214"/>
  <c r="G10" i="214"/>
  <c r="H10" i="214"/>
  <c r="E11" i="214"/>
  <c r="F11" i="214"/>
  <c r="G11" i="214"/>
  <c r="H11" i="214"/>
  <c r="E12" i="214"/>
  <c r="F12" i="214"/>
  <c r="G12" i="214"/>
  <c r="H12" i="214"/>
  <c r="E13" i="214"/>
  <c r="F13" i="214"/>
  <c r="G13" i="214"/>
  <c r="H13" i="214"/>
  <c r="E14" i="214"/>
  <c r="F14" i="214"/>
  <c r="G14" i="214"/>
  <c r="H14" i="214"/>
  <c r="E10" i="213"/>
  <c r="F10" i="213"/>
  <c r="G10" i="213"/>
  <c r="H10" i="213"/>
  <c r="E11" i="213"/>
  <c r="F11" i="213"/>
  <c r="G11" i="213"/>
  <c r="H11" i="213"/>
  <c r="E12" i="213"/>
  <c r="F12" i="213"/>
  <c r="G12" i="213"/>
  <c r="H12" i="213"/>
  <c r="E13" i="213"/>
  <c r="F13" i="213"/>
  <c r="G13" i="213"/>
  <c r="H13" i="213"/>
  <c r="E14" i="213"/>
  <c r="F14" i="213"/>
  <c r="G14" i="213"/>
  <c r="H14" i="213"/>
  <c r="E10" i="212"/>
  <c r="F10" i="212"/>
  <c r="G10" i="212"/>
  <c r="H10" i="212"/>
  <c r="E11" i="212"/>
  <c r="F11" i="212"/>
  <c r="G11" i="212"/>
  <c r="H11" i="212"/>
  <c r="E12" i="212"/>
  <c r="F12" i="212"/>
  <c r="G12" i="212"/>
  <c r="H12" i="212"/>
  <c r="E13" i="212"/>
  <c r="F13" i="212"/>
  <c r="G13" i="212"/>
  <c r="H13" i="212"/>
  <c r="E14" i="212"/>
  <c r="F14" i="212"/>
  <c r="G14" i="212"/>
  <c r="H14" i="212"/>
  <c r="H10" i="211"/>
  <c r="H11" i="211"/>
  <c r="H12" i="211"/>
  <c r="H13" i="211"/>
  <c r="H14" i="211"/>
  <c r="G10" i="211"/>
  <c r="G11" i="211"/>
  <c r="G12" i="211"/>
  <c r="G13" i="211"/>
  <c r="G14" i="211"/>
  <c r="F10" i="211"/>
  <c r="F11" i="211"/>
  <c r="F12" i="211"/>
  <c r="F13" i="211"/>
  <c r="F14" i="211"/>
  <c r="E10" i="211"/>
  <c r="E11" i="211"/>
  <c r="E12" i="211"/>
  <c r="E13" i="211"/>
  <c r="E14" i="211"/>
  <c r="E10" i="210"/>
  <c r="F10" i="210"/>
  <c r="G10" i="210"/>
  <c r="H10" i="210"/>
  <c r="E11" i="210"/>
  <c r="F11" i="210"/>
  <c r="G11" i="210"/>
  <c r="H11" i="210"/>
  <c r="E12" i="210"/>
  <c r="F12" i="210"/>
  <c r="G12" i="210"/>
  <c r="H12" i="210"/>
  <c r="E13" i="210"/>
  <c r="F13" i="210"/>
  <c r="G13" i="210"/>
  <c r="H13" i="210"/>
  <c r="E14" i="210"/>
  <c r="F14" i="210"/>
  <c r="G14" i="210"/>
  <c r="H14" i="210"/>
  <c r="E10" i="209"/>
  <c r="F10" i="209"/>
  <c r="G10" i="209"/>
  <c r="H10" i="209"/>
  <c r="E11" i="209"/>
  <c r="F11" i="209"/>
  <c r="G11" i="209"/>
  <c r="H11" i="209"/>
  <c r="E12" i="209"/>
  <c r="F12" i="209"/>
  <c r="G12" i="209"/>
  <c r="H12" i="209"/>
  <c r="E13" i="209"/>
  <c r="F13" i="209"/>
  <c r="G13" i="209"/>
  <c r="H13" i="209"/>
  <c r="E14" i="209"/>
  <c r="F14" i="209"/>
  <c r="G14" i="209"/>
  <c r="H14" i="209"/>
  <c r="E10" i="208"/>
  <c r="F10" i="208"/>
  <c r="G10" i="208"/>
  <c r="H10" i="208"/>
  <c r="E11" i="208"/>
  <c r="F11" i="208"/>
  <c r="G11" i="208"/>
  <c r="H11" i="208"/>
  <c r="E12" i="208"/>
  <c r="F12" i="208"/>
  <c r="G12" i="208"/>
  <c r="H12" i="208"/>
  <c r="E13" i="208"/>
  <c r="F13" i="208"/>
  <c r="G13" i="208"/>
  <c r="H13" i="208"/>
  <c r="E14" i="208"/>
  <c r="F14" i="208"/>
  <c r="G14" i="208"/>
  <c r="H14" i="208"/>
  <c r="E10" i="207"/>
  <c r="F10" i="207"/>
  <c r="G10" i="207"/>
  <c r="H10" i="207"/>
  <c r="E11" i="207"/>
  <c r="F11" i="207"/>
  <c r="G11" i="207"/>
  <c r="H11" i="207"/>
  <c r="E12" i="207"/>
  <c r="F12" i="207"/>
  <c r="G12" i="207"/>
  <c r="H12" i="207"/>
  <c r="E13" i="207"/>
  <c r="F13" i="207"/>
  <c r="G13" i="207"/>
  <c r="H13" i="207"/>
  <c r="E14" i="207"/>
  <c r="F14" i="207"/>
  <c r="G14" i="207"/>
  <c r="H14" i="207"/>
  <c r="E10" i="206"/>
  <c r="F10" i="206"/>
  <c r="G10" i="206"/>
  <c r="H10" i="206"/>
  <c r="E11" i="206"/>
  <c r="F11" i="206"/>
  <c r="G11" i="206"/>
  <c r="H11" i="206"/>
  <c r="E12" i="206"/>
  <c r="F12" i="206"/>
  <c r="G12" i="206"/>
  <c r="H12" i="206"/>
  <c r="E13" i="206"/>
  <c r="F13" i="206"/>
  <c r="G13" i="206"/>
  <c r="H13" i="206"/>
  <c r="E14" i="206"/>
  <c r="F14" i="206"/>
  <c r="G14" i="206"/>
  <c r="H14" i="206"/>
  <c r="E10" i="205"/>
  <c r="F10" i="205"/>
  <c r="G10" i="205"/>
  <c r="H10" i="205"/>
  <c r="E11" i="205"/>
  <c r="F11" i="205"/>
  <c r="G11" i="205"/>
  <c r="H11" i="205"/>
  <c r="E12" i="205"/>
  <c r="F12" i="205"/>
  <c r="G12" i="205"/>
  <c r="H12" i="205"/>
  <c r="E13" i="205"/>
  <c r="F13" i="205"/>
  <c r="G13" i="205"/>
  <c r="H13" i="205"/>
  <c r="E14" i="205"/>
  <c r="F14" i="205"/>
  <c r="G14" i="205"/>
  <c r="H14" i="205"/>
  <c r="E10" i="204"/>
  <c r="F10" i="204"/>
  <c r="G10" i="204"/>
  <c r="H10" i="204"/>
  <c r="E11" i="204"/>
  <c r="F11" i="204"/>
  <c r="G11" i="204"/>
  <c r="H11" i="204"/>
  <c r="E12" i="204"/>
  <c r="F12" i="204"/>
  <c r="G12" i="204"/>
  <c r="H12" i="204"/>
  <c r="E13" i="204"/>
  <c r="F13" i="204"/>
  <c r="G13" i="204"/>
  <c r="H13" i="204"/>
  <c r="E14" i="204"/>
  <c r="F14" i="204"/>
  <c r="G14" i="204"/>
  <c r="H14" i="204"/>
  <c r="E10" i="203"/>
  <c r="F10" i="203"/>
  <c r="G10" i="203"/>
  <c r="H10" i="203"/>
  <c r="E11" i="203"/>
  <c r="F11" i="203"/>
  <c r="G11" i="203"/>
  <c r="H11" i="203"/>
  <c r="E12" i="203"/>
  <c r="F12" i="203"/>
  <c r="G12" i="203"/>
  <c r="H12" i="203"/>
  <c r="E13" i="203"/>
  <c r="F13" i="203"/>
  <c r="G13" i="203"/>
  <c r="H13" i="203"/>
  <c r="E14" i="203"/>
  <c r="F14" i="203"/>
  <c r="G14" i="203"/>
  <c r="H14" i="203"/>
  <c r="H10" i="202"/>
  <c r="H11" i="202"/>
  <c r="H12" i="202"/>
  <c r="H13" i="202"/>
  <c r="H14" i="202"/>
  <c r="G10" i="202"/>
  <c r="G11" i="202"/>
  <c r="G12" i="202"/>
  <c r="G13" i="202"/>
  <c r="G14" i="202"/>
  <c r="F10" i="202"/>
  <c r="F11" i="202"/>
  <c r="F12" i="202"/>
  <c r="F13" i="202"/>
  <c r="F14" i="202"/>
  <c r="E10" i="202"/>
  <c r="E11" i="202"/>
  <c r="E12" i="202"/>
  <c r="E13" i="202"/>
  <c r="E14" i="202"/>
  <c r="F24" i="188"/>
  <c r="G24" i="188"/>
  <c r="H24" i="188"/>
  <c r="I24" i="188"/>
  <c r="I23" i="188"/>
  <c r="H23" i="188"/>
  <c r="G23" i="188"/>
  <c r="F23" i="188"/>
  <c r="I20" i="188"/>
  <c r="H20" i="188"/>
  <c r="G20" i="188"/>
  <c r="F20" i="188"/>
  <c r="H19" i="188"/>
  <c r="I19" i="188"/>
  <c r="G19" i="188"/>
  <c r="F19" i="188"/>
  <c r="H14" i="163"/>
  <c r="H9" i="255"/>
  <c r="G9" i="255"/>
  <c r="E9" i="255"/>
  <c r="F9" i="255"/>
  <c r="A1" i="255"/>
  <c r="A2" i="255" s="1"/>
  <c r="F15" i="255"/>
  <c r="E10" i="254"/>
  <c r="F10" i="254"/>
  <c r="G10" i="254"/>
  <c r="H10" i="254"/>
  <c r="E11" i="254"/>
  <c r="F11" i="254"/>
  <c r="G11" i="254"/>
  <c r="H11" i="254"/>
  <c r="E12" i="254"/>
  <c r="F12" i="254"/>
  <c r="G12" i="254"/>
  <c r="H12" i="254"/>
  <c r="E13" i="254"/>
  <c r="F13" i="254"/>
  <c r="G13" i="254"/>
  <c r="H13" i="254"/>
  <c r="E14" i="254"/>
  <c r="F14" i="254"/>
  <c r="G14" i="254"/>
  <c r="H14" i="254"/>
  <c r="H9" i="254"/>
  <c r="G9" i="254"/>
  <c r="F9" i="254"/>
  <c r="E9" i="254"/>
  <c r="A1" i="254"/>
  <c r="A2" i="254" s="1"/>
  <c r="F15" i="254"/>
  <c r="H9" i="253"/>
  <c r="G9" i="253"/>
  <c r="F9" i="253"/>
  <c r="E9" i="253"/>
  <c r="A1" i="253"/>
  <c r="A2" i="253" s="1"/>
  <c r="F15" i="253"/>
  <c r="E10" i="252"/>
  <c r="F10" i="252"/>
  <c r="G10" i="252"/>
  <c r="H10" i="252"/>
  <c r="E11" i="252"/>
  <c r="F11" i="252"/>
  <c r="G11" i="252"/>
  <c r="H11" i="252"/>
  <c r="E12" i="252"/>
  <c r="F12" i="252"/>
  <c r="G12" i="252"/>
  <c r="H12" i="252"/>
  <c r="E13" i="252"/>
  <c r="F13" i="252"/>
  <c r="G13" i="252"/>
  <c r="H13" i="252"/>
  <c r="E14" i="252"/>
  <c r="F14" i="252"/>
  <c r="G14" i="252"/>
  <c r="H14" i="252"/>
  <c r="H9" i="252"/>
  <c r="G9" i="252"/>
  <c r="E9" i="252"/>
  <c r="F9" i="252"/>
  <c r="A1" i="252"/>
  <c r="A2" i="252" s="1"/>
  <c r="F15" i="252"/>
  <c r="E10" i="247"/>
  <c r="F10" i="247"/>
  <c r="G10" i="247"/>
  <c r="H10" i="247"/>
  <c r="H9" i="247"/>
  <c r="G9" i="247"/>
  <c r="F9" i="247"/>
  <c r="E9" i="247"/>
  <c r="A1" i="247"/>
  <c r="A2" i="247" s="1"/>
  <c r="F11" i="247"/>
  <c r="H9" i="246"/>
  <c r="F9" i="246"/>
  <c r="E9" i="246"/>
  <c r="E15" i="246" s="1"/>
  <c r="A1" i="246"/>
  <c r="A2" i="246" s="1"/>
  <c r="F15" i="246"/>
  <c r="F9" i="245"/>
  <c r="H9" i="245"/>
  <c r="E9" i="245"/>
  <c r="A1" i="245"/>
  <c r="A2" i="245" s="1"/>
  <c r="F15" i="245"/>
  <c r="E10" i="244"/>
  <c r="E11" i="244"/>
  <c r="E12" i="244"/>
  <c r="E13" i="244"/>
  <c r="E14" i="244"/>
  <c r="F10" i="244"/>
  <c r="F11" i="244"/>
  <c r="F12" i="244"/>
  <c r="F13" i="244"/>
  <c r="F14" i="244"/>
  <c r="G10" i="244"/>
  <c r="G11" i="244"/>
  <c r="G12" i="244"/>
  <c r="G13" i="244"/>
  <c r="G14" i="244"/>
  <c r="H10" i="244"/>
  <c r="H11" i="244"/>
  <c r="H12" i="244"/>
  <c r="H13" i="244"/>
  <c r="H14" i="244"/>
  <c r="H9" i="244"/>
  <c r="G9" i="244"/>
  <c r="F9" i="244"/>
  <c r="E9" i="244"/>
  <c r="A1" i="244"/>
  <c r="A2" i="244" s="1"/>
  <c r="F15" i="244"/>
  <c r="E10" i="243"/>
  <c r="F10" i="243"/>
  <c r="G10" i="243"/>
  <c r="H10" i="243"/>
  <c r="H9" i="243"/>
  <c r="G9" i="243"/>
  <c r="F9" i="243"/>
  <c r="E9" i="243"/>
  <c r="A1" i="243"/>
  <c r="A2" i="243" s="1"/>
  <c r="F11" i="243"/>
  <c r="E10" i="242"/>
  <c r="F10" i="242"/>
  <c r="G10" i="242"/>
  <c r="H10" i="242"/>
  <c r="E11" i="242"/>
  <c r="F11" i="242"/>
  <c r="G11" i="242"/>
  <c r="H11" i="242"/>
  <c r="E12" i="242"/>
  <c r="F12" i="242"/>
  <c r="G12" i="242"/>
  <c r="H12" i="242"/>
  <c r="E13" i="242"/>
  <c r="F13" i="242"/>
  <c r="G13" i="242"/>
  <c r="H13" i="242"/>
  <c r="E14" i="242"/>
  <c r="F14" i="242"/>
  <c r="G14" i="242"/>
  <c r="H14" i="242"/>
  <c r="H9" i="242"/>
  <c r="G9" i="242"/>
  <c r="F9" i="242"/>
  <c r="E9" i="242"/>
  <c r="E15" i="242" s="1"/>
  <c r="A1" i="242"/>
  <c r="A2" i="242" s="1"/>
  <c r="F15" i="242"/>
  <c r="H10" i="239"/>
  <c r="H11" i="239"/>
  <c r="H12" i="239"/>
  <c r="H13" i="239"/>
  <c r="H14" i="239"/>
  <c r="G10" i="239"/>
  <c r="G11" i="239"/>
  <c r="G12" i="239"/>
  <c r="G13" i="239"/>
  <c r="G14" i="239"/>
  <c r="F10" i="239"/>
  <c r="F11" i="239"/>
  <c r="F12" i="239"/>
  <c r="F13" i="239"/>
  <c r="F14" i="239"/>
  <c r="F15" i="241"/>
  <c r="H9" i="241"/>
  <c r="F9" i="241"/>
  <c r="E9" i="241"/>
  <c r="A1" i="241"/>
  <c r="A2" i="241" s="1"/>
  <c r="H9" i="240"/>
  <c r="G9" i="240"/>
  <c r="F9" i="240"/>
  <c r="E9" i="240"/>
  <c r="A1" i="240"/>
  <c r="A2" i="240" s="1"/>
  <c r="E10" i="238"/>
  <c r="F10" i="238"/>
  <c r="G10" i="238"/>
  <c r="H10" i="238"/>
  <c r="E11" i="238"/>
  <c r="F11" i="238"/>
  <c r="G11" i="238"/>
  <c r="H11" i="238"/>
  <c r="E12" i="238"/>
  <c r="F12" i="238"/>
  <c r="G12" i="238"/>
  <c r="H12" i="238"/>
  <c r="E13" i="238"/>
  <c r="F13" i="238"/>
  <c r="G13" i="238"/>
  <c r="H13" i="238"/>
  <c r="E14" i="238"/>
  <c r="F14" i="238"/>
  <c r="G14" i="238"/>
  <c r="H14" i="238"/>
  <c r="H9" i="238"/>
  <c r="G9" i="238"/>
  <c r="F9" i="238"/>
  <c r="E9" i="238"/>
  <c r="A1" i="238"/>
  <c r="A2" i="238" s="1"/>
  <c r="E14" i="239"/>
  <c r="E13" i="239"/>
  <c r="E12" i="239"/>
  <c r="E11" i="239"/>
  <c r="E10" i="239"/>
  <c r="H9" i="239"/>
  <c r="G9" i="239"/>
  <c r="F9" i="239"/>
  <c r="E9" i="239"/>
  <c r="A1" i="239"/>
  <c r="A2" i="239" s="1"/>
  <c r="E10" i="237"/>
  <c r="F10" i="237"/>
  <c r="G10" i="237"/>
  <c r="H10" i="237"/>
  <c r="E11" i="237"/>
  <c r="F11" i="237"/>
  <c r="G11" i="237"/>
  <c r="H11" i="237"/>
  <c r="E12" i="237"/>
  <c r="F12" i="237"/>
  <c r="G12" i="237"/>
  <c r="H12" i="237"/>
  <c r="E13" i="237"/>
  <c r="F13" i="237"/>
  <c r="G13" i="237"/>
  <c r="H13" i="237"/>
  <c r="E14" i="237"/>
  <c r="F14" i="237"/>
  <c r="G14" i="237"/>
  <c r="H14" i="237"/>
  <c r="H9" i="237"/>
  <c r="G9" i="237"/>
  <c r="F9" i="237"/>
  <c r="E9" i="237"/>
  <c r="A1" i="237"/>
  <c r="A2" i="237" s="1"/>
  <c r="H9" i="236"/>
  <c r="G9" i="236"/>
  <c r="F9" i="236"/>
  <c r="E9" i="236"/>
  <c r="A1" i="236"/>
  <c r="A2" i="236" s="1"/>
  <c r="E10" i="235"/>
  <c r="F10" i="235"/>
  <c r="G10" i="235"/>
  <c r="H10" i="235"/>
  <c r="E11" i="235"/>
  <c r="F11" i="235"/>
  <c r="G11" i="235"/>
  <c r="H11" i="235"/>
  <c r="E12" i="235"/>
  <c r="F12" i="235"/>
  <c r="G12" i="235"/>
  <c r="H12" i="235"/>
  <c r="E13" i="235"/>
  <c r="F13" i="235"/>
  <c r="G13" i="235"/>
  <c r="H13" i="235"/>
  <c r="E14" i="235"/>
  <c r="F14" i="235"/>
  <c r="G14" i="235"/>
  <c r="H14" i="235"/>
  <c r="H9" i="235"/>
  <c r="G9" i="235"/>
  <c r="F9" i="235"/>
  <c r="E9" i="235"/>
  <c r="A1" i="235"/>
  <c r="A2" i="235" s="1"/>
  <c r="E10" i="234"/>
  <c r="F10" i="234"/>
  <c r="G10" i="234"/>
  <c r="H10" i="234"/>
  <c r="E11" i="234"/>
  <c r="F11" i="234"/>
  <c r="G11" i="234"/>
  <c r="H11" i="234"/>
  <c r="E12" i="234"/>
  <c r="F12" i="234"/>
  <c r="G12" i="234"/>
  <c r="H12" i="234"/>
  <c r="E13" i="234"/>
  <c r="F13" i="234"/>
  <c r="G13" i="234"/>
  <c r="H13" i="234"/>
  <c r="E14" i="234"/>
  <c r="F14" i="234"/>
  <c r="G14" i="234"/>
  <c r="H14" i="234"/>
  <c r="H9" i="234"/>
  <c r="G9" i="234"/>
  <c r="F9" i="234"/>
  <c r="E9" i="234"/>
  <c r="A1" i="234"/>
  <c r="A2" i="234" s="1"/>
  <c r="E10" i="233"/>
  <c r="F10" i="233"/>
  <c r="G10" i="233"/>
  <c r="H10" i="233"/>
  <c r="E11" i="233"/>
  <c r="F11" i="233"/>
  <c r="G11" i="233"/>
  <c r="H11" i="233"/>
  <c r="E12" i="233"/>
  <c r="F12" i="233"/>
  <c r="G12" i="233"/>
  <c r="H12" i="233"/>
  <c r="E13" i="233"/>
  <c r="F13" i="233"/>
  <c r="G13" i="233"/>
  <c r="H13" i="233"/>
  <c r="E14" i="233"/>
  <c r="F14" i="233"/>
  <c r="G14" i="233"/>
  <c r="H14" i="233"/>
  <c r="H9" i="233"/>
  <c r="G9" i="233"/>
  <c r="F9" i="233"/>
  <c r="E9" i="233"/>
  <c r="A1" i="233"/>
  <c r="A2" i="233" s="1"/>
  <c r="E11" i="228"/>
  <c r="F11" i="228"/>
  <c r="G11" i="228"/>
  <c r="H11" i="228"/>
  <c r="H10" i="228"/>
  <c r="G10" i="228"/>
  <c r="F10" i="228"/>
  <c r="E10" i="228"/>
  <c r="A1" i="228"/>
  <c r="A2" i="228" s="1"/>
  <c r="H9" i="229"/>
  <c r="G9" i="229"/>
  <c r="F9" i="229"/>
  <c r="E9" i="229"/>
  <c r="A1" i="229"/>
  <c r="A2" i="229" s="1"/>
  <c r="H9" i="227"/>
  <c r="G9" i="227"/>
  <c r="F9" i="227"/>
  <c r="E9" i="227"/>
  <c r="A1" i="227"/>
  <c r="A2" i="227" s="1"/>
  <c r="H9" i="226"/>
  <c r="G9" i="226"/>
  <c r="F9" i="226"/>
  <c r="E9" i="226"/>
  <c r="A1" i="226"/>
  <c r="A2" i="226" s="1"/>
  <c r="H9" i="225"/>
  <c r="G9" i="225"/>
  <c r="F9" i="225"/>
  <c r="E9" i="225"/>
  <c r="A1" i="225"/>
  <c r="A2" i="225" s="1"/>
  <c r="E11" i="219"/>
  <c r="F11" i="219"/>
  <c r="G11" i="219"/>
  <c r="H11" i="219"/>
  <c r="H10" i="219"/>
  <c r="G10" i="219"/>
  <c r="F10" i="219"/>
  <c r="E10" i="219"/>
  <c r="A1" i="219"/>
  <c r="A2" i="219" s="1"/>
  <c r="H9" i="223"/>
  <c r="G9" i="223"/>
  <c r="F9" i="223"/>
  <c r="E9" i="223"/>
  <c r="A1" i="223"/>
  <c r="A2" i="223" s="1"/>
  <c r="H9" i="222"/>
  <c r="G9" i="222"/>
  <c r="F9" i="222"/>
  <c r="E9" i="222"/>
  <c r="A1" i="222"/>
  <c r="A2" i="222" s="1"/>
  <c r="E10" i="221"/>
  <c r="F10" i="221"/>
  <c r="G10" i="221"/>
  <c r="H10" i="221"/>
  <c r="E11" i="221"/>
  <c r="F11" i="221"/>
  <c r="G11" i="221"/>
  <c r="H11" i="221"/>
  <c r="E12" i="221"/>
  <c r="F12" i="221"/>
  <c r="G12" i="221"/>
  <c r="H12" i="221"/>
  <c r="E13" i="221"/>
  <c r="F13" i="221"/>
  <c r="G13" i="221"/>
  <c r="H13" i="221"/>
  <c r="E14" i="221"/>
  <c r="F14" i="221"/>
  <c r="G14" i="221"/>
  <c r="H14" i="221"/>
  <c r="H9" i="221"/>
  <c r="G9" i="221"/>
  <c r="F9" i="221"/>
  <c r="E9" i="221"/>
  <c r="A1" i="221"/>
  <c r="A2" i="221" s="1"/>
  <c r="H9" i="220"/>
  <c r="G9" i="220"/>
  <c r="F9" i="220"/>
  <c r="E9" i="220"/>
  <c r="A1" i="220"/>
  <c r="A2" i="220" s="1"/>
  <c r="E11" i="218"/>
  <c r="F11" i="218"/>
  <c r="G11" i="218"/>
  <c r="H11" i="218"/>
  <c r="H10" i="218"/>
  <c r="G10" i="218"/>
  <c r="F10" i="218"/>
  <c r="E10" i="218"/>
  <c r="A1" i="218"/>
  <c r="A2" i="218" s="1"/>
  <c r="H9" i="216"/>
  <c r="G9" i="216"/>
  <c r="F9" i="216"/>
  <c r="E9" i="216"/>
  <c r="A1" i="216"/>
  <c r="A2" i="216" s="1"/>
  <c r="H9" i="215"/>
  <c r="G9" i="215"/>
  <c r="F9" i="215"/>
  <c r="E9" i="215"/>
  <c r="A1" i="215"/>
  <c r="A2" i="215" s="1"/>
  <c r="H9" i="214"/>
  <c r="G9" i="214"/>
  <c r="F9" i="214"/>
  <c r="E9" i="214"/>
  <c r="A1" i="214"/>
  <c r="A2" i="214" s="1"/>
  <c r="H9" i="213"/>
  <c r="G9" i="213"/>
  <c r="F9" i="213"/>
  <c r="E9" i="213"/>
  <c r="A1" i="213"/>
  <c r="A2" i="213" s="1"/>
  <c r="H9" i="212"/>
  <c r="G9" i="212"/>
  <c r="F9" i="212"/>
  <c r="E9" i="212"/>
  <c r="A1" i="212"/>
  <c r="A2" i="212" s="1"/>
  <c r="H9" i="211"/>
  <c r="G9" i="211"/>
  <c r="F9" i="211"/>
  <c r="E9" i="211"/>
  <c r="A1" i="211"/>
  <c r="A2" i="211" s="1"/>
  <c r="H9" i="210"/>
  <c r="G9" i="210"/>
  <c r="F9" i="210"/>
  <c r="E9" i="210"/>
  <c r="A1" i="210"/>
  <c r="A2" i="210" s="1"/>
  <c r="H9" i="209"/>
  <c r="G9" i="209"/>
  <c r="F9" i="209"/>
  <c r="E9" i="209"/>
  <c r="A1" i="209"/>
  <c r="A2" i="209" s="1"/>
  <c r="H9" i="208"/>
  <c r="G9" i="208"/>
  <c r="F9" i="208"/>
  <c r="E9" i="208"/>
  <c r="A1" i="208"/>
  <c r="A2" i="208" s="1"/>
  <c r="A1" i="207"/>
  <c r="A2" i="207" s="1"/>
  <c r="H9" i="207"/>
  <c r="G9" i="207"/>
  <c r="F9" i="207"/>
  <c r="E9" i="207"/>
  <c r="H9" i="206"/>
  <c r="G9" i="206"/>
  <c r="F9" i="206"/>
  <c r="E9" i="206"/>
  <c r="A1" i="206"/>
  <c r="A2" i="206" s="1"/>
  <c r="H9" i="205"/>
  <c r="G9" i="205"/>
  <c r="F9" i="205"/>
  <c r="E9" i="205"/>
  <c r="A1" i="205"/>
  <c r="A2" i="205" s="1"/>
  <c r="H9" i="204"/>
  <c r="G9" i="204"/>
  <c r="F9" i="204"/>
  <c r="E9" i="204"/>
  <c r="A1" i="204"/>
  <c r="A2" i="204" s="1"/>
  <c r="H9" i="203"/>
  <c r="G9" i="203"/>
  <c r="G15" i="203" s="1"/>
  <c r="F9" i="203"/>
  <c r="E9" i="203"/>
  <c r="A1" i="203"/>
  <c r="A2" i="203" s="1"/>
  <c r="H9" i="202"/>
  <c r="G9" i="202"/>
  <c r="F9" i="202"/>
  <c r="E9" i="202"/>
  <c r="A1" i="202"/>
  <c r="A2" i="202" s="1"/>
  <c r="E10" i="201"/>
  <c r="F10" i="201"/>
  <c r="G10" i="201"/>
  <c r="H10" i="201"/>
  <c r="E11" i="201"/>
  <c r="F11" i="201"/>
  <c r="G11" i="201"/>
  <c r="H11" i="201"/>
  <c r="E12" i="201"/>
  <c r="F12" i="201"/>
  <c r="G12" i="201"/>
  <c r="H12" i="201"/>
  <c r="E13" i="201"/>
  <c r="F13" i="201"/>
  <c r="G13" i="201"/>
  <c r="H13" i="201"/>
  <c r="E14" i="201"/>
  <c r="F14" i="201"/>
  <c r="G14" i="201"/>
  <c r="H14" i="201"/>
  <c r="H9" i="201"/>
  <c r="G9" i="201"/>
  <c r="F9" i="201"/>
  <c r="E9" i="201"/>
  <c r="A1" i="201"/>
  <c r="A2" i="201" s="1"/>
  <c r="H10" i="200"/>
  <c r="H11" i="200"/>
  <c r="H12" i="200"/>
  <c r="H13" i="200"/>
  <c r="H14" i="200"/>
  <c r="G10" i="200"/>
  <c r="G11" i="200"/>
  <c r="G12" i="200"/>
  <c r="G13" i="200"/>
  <c r="G14" i="200"/>
  <c r="F10" i="200"/>
  <c r="F11" i="200"/>
  <c r="F12" i="200"/>
  <c r="F13" i="200"/>
  <c r="F14" i="200"/>
  <c r="E10" i="200"/>
  <c r="E11" i="200"/>
  <c r="E12" i="200"/>
  <c r="E13" i="200"/>
  <c r="E14" i="200"/>
  <c r="H9" i="200"/>
  <c r="G9" i="200"/>
  <c r="F9" i="200"/>
  <c r="E9" i="200"/>
  <c r="A1" i="200"/>
  <c r="A2" i="200" s="1"/>
  <c r="E11" i="199"/>
  <c r="F11" i="199"/>
  <c r="G11" i="199"/>
  <c r="H11" i="199"/>
  <c r="H10" i="199"/>
  <c r="G10" i="199"/>
  <c r="F10" i="199"/>
  <c r="E10" i="199"/>
  <c r="A1" i="199"/>
  <c r="A2" i="199" s="1"/>
  <c r="E10" i="198"/>
  <c r="F10" i="198"/>
  <c r="G10" i="198"/>
  <c r="H10" i="198"/>
  <c r="E11" i="198"/>
  <c r="F11" i="198"/>
  <c r="G11" i="198"/>
  <c r="H11" i="198"/>
  <c r="E12" i="198"/>
  <c r="F12" i="198"/>
  <c r="G12" i="198"/>
  <c r="H12" i="198"/>
  <c r="E13" i="198"/>
  <c r="F13" i="198"/>
  <c r="G13" i="198"/>
  <c r="H13" i="198"/>
  <c r="H9" i="198"/>
  <c r="G9" i="198"/>
  <c r="F9" i="198"/>
  <c r="E9" i="198"/>
  <c r="A1" i="198"/>
  <c r="A2" i="198" s="1"/>
  <c r="E10" i="197"/>
  <c r="F10" i="197"/>
  <c r="G10" i="197"/>
  <c r="H10" i="197"/>
  <c r="E11" i="197"/>
  <c r="F11" i="197"/>
  <c r="G11" i="197"/>
  <c r="H11" i="197"/>
  <c r="E12" i="197"/>
  <c r="F12" i="197"/>
  <c r="G12" i="197"/>
  <c r="H12" i="197"/>
  <c r="E13" i="197"/>
  <c r="F13" i="197"/>
  <c r="G13" i="197"/>
  <c r="H13" i="197"/>
  <c r="H9" i="197"/>
  <c r="G9" i="197"/>
  <c r="F9" i="197"/>
  <c r="E9" i="197"/>
  <c r="A1" i="197"/>
  <c r="A2" i="197" s="1"/>
  <c r="E10" i="196"/>
  <c r="F10" i="196"/>
  <c r="G10" i="196"/>
  <c r="H10" i="196"/>
  <c r="E11" i="196"/>
  <c r="F11" i="196"/>
  <c r="G11" i="196"/>
  <c r="H11" i="196"/>
  <c r="E12" i="196"/>
  <c r="F12" i="196"/>
  <c r="G12" i="196"/>
  <c r="H12" i="196"/>
  <c r="E13" i="196"/>
  <c r="F13" i="196"/>
  <c r="G13" i="196"/>
  <c r="H13" i="196"/>
  <c r="H9" i="196"/>
  <c r="G9" i="196"/>
  <c r="F9" i="196"/>
  <c r="E9" i="196"/>
  <c r="A1" i="196"/>
  <c r="A2" i="196" s="1"/>
  <c r="E10" i="195"/>
  <c r="F10" i="195"/>
  <c r="G10" i="195"/>
  <c r="H10" i="195"/>
  <c r="E11" i="195"/>
  <c r="F11" i="195"/>
  <c r="G11" i="195"/>
  <c r="H11" i="195"/>
  <c r="E12" i="195"/>
  <c r="F12" i="195"/>
  <c r="G12" i="195"/>
  <c r="H12" i="195"/>
  <c r="E13" i="195"/>
  <c r="F13" i="195"/>
  <c r="G13" i="195"/>
  <c r="H13" i="195"/>
  <c r="H9" i="195"/>
  <c r="G9" i="195"/>
  <c r="F9" i="195"/>
  <c r="E9" i="195"/>
  <c r="A1" i="195"/>
  <c r="A2" i="195" s="1"/>
  <c r="E10" i="194"/>
  <c r="F10" i="194"/>
  <c r="G10" i="194"/>
  <c r="H10" i="194"/>
  <c r="E11" i="194"/>
  <c r="F11" i="194"/>
  <c r="G11" i="194"/>
  <c r="H11" i="194"/>
  <c r="E12" i="194"/>
  <c r="F12" i="194"/>
  <c r="G12" i="194"/>
  <c r="H12" i="194"/>
  <c r="E13" i="194"/>
  <c r="F13" i="194"/>
  <c r="G13" i="194"/>
  <c r="H13" i="194"/>
  <c r="H9" i="194"/>
  <c r="G9" i="194"/>
  <c r="F9" i="194"/>
  <c r="E9" i="194"/>
  <c r="A1" i="194"/>
  <c r="A2" i="194" s="1"/>
  <c r="E10" i="193"/>
  <c r="F10" i="193"/>
  <c r="G10" i="193"/>
  <c r="H10" i="193"/>
  <c r="E11" i="193"/>
  <c r="F11" i="193"/>
  <c r="G11" i="193"/>
  <c r="H11" i="193"/>
  <c r="E12" i="193"/>
  <c r="F12" i="193"/>
  <c r="G12" i="193"/>
  <c r="H12" i="193"/>
  <c r="E13" i="193"/>
  <c r="F13" i="193"/>
  <c r="G13" i="193"/>
  <c r="H13" i="193"/>
  <c r="H9" i="193"/>
  <c r="G9" i="193"/>
  <c r="F9" i="193"/>
  <c r="E9" i="193"/>
  <c r="A1" i="193"/>
  <c r="A2" i="193" s="1"/>
  <c r="E10" i="192"/>
  <c r="F10" i="192"/>
  <c r="G10" i="192"/>
  <c r="H10" i="192"/>
  <c r="E11" i="192"/>
  <c r="F11" i="192"/>
  <c r="G11" i="192"/>
  <c r="H11" i="192"/>
  <c r="E12" i="192"/>
  <c r="F12" i="192"/>
  <c r="G12" i="192"/>
  <c r="H12" i="192"/>
  <c r="E13" i="192"/>
  <c r="F13" i="192"/>
  <c r="G13" i="192"/>
  <c r="H13" i="192"/>
  <c r="H9" i="192"/>
  <c r="G9" i="192"/>
  <c r="F9" i="192"/>
  <c r="E9" i="192"/>
  <c r="A1" i="192"/>
  <c r="A2" i="192" s="1"/>
  <c r="E10" i="191"/>
  <c r="F10" i="191"/>
  <c r="G10" i="191"/>
  <c r="H10" i="191"/>
  <c r="E11" i="191"/>
  <c r="F11" i="191"/>
  <c r="G11" i="191"/>
  <c r="H11" i="191"/>
  <c r="E12" i="191"/>
  <c r="F12" i="191"/>
  <c r="G12" i="191"/>
  <c r="H12" i="191"/>
  <c r="E13" i="191"/>
  <c r="F13" i="191"/>
  <c r="G13" i="191"/>
  <c r="H13" i="191"/>
  <c r="H9" i="191"/>
  <c r="G9" i="191"/>
  <c r="F9" i="191"/>
  <c r="E9" i="191"/>
  <c r="A1" i="191"/>
  <c r="A2" i="191" s="1"/>
  <c r="E10" i="190"/>
  <c r="F10" i="190"/>
  <c r="G10" i="190"/>
  <c r="H10" i="190"/>
  <c r="E11" i="190"/>
  <c r="F11" i="190"/>
  <c r="G11" i="190"/>
  <c r="H11" i="190"/>
  <c r="E12" i="190"/>
  <c r="F12" i="190"/>
  <c r="G12" i="190"/>
  <c r="H12" i="190"/>
  <c r="E13" i="190"/>
  <c r="F13" i="190"/>
  <c r="G13" i="190"/>
  <c r="H13" i="190"/>
  <c r="H9" i="190"/>
  <c r="G9" i="190"/>
  <c r="F9" i="190"/>
  <c r="E9" i="190"/>
  <c r="A1" i="190"/>
  <c r="A2" i="190" s="1"/>
  <c r="E10" i="189"/>
  <c r="F10" i="189"/>
  <c r="G10" i="189"/>
  <c r="H10" i="189"/>
  <c r="E11" i="189"/>
  <c r="F11" i="189"/>
  <c r="G11" i="189"/>
  <c r="H11" i="189"/>
  <c r="E12" i="189"/>
  <c r="F12" i="189"/>
  <c r="G12" i="189"/>
  <c r="H12" i="189"/>
  <c r="E13" i="189"/>
  <c r="F13" i="189"/>
  <c r="G13" i="189"/>
  <c r="H13" i="189"/>
  <c r="H9" i="189"/>
  <c r="G9" i="189"/>
  <c r="F9" i="189"/>
  <c r="E9" i="189"/>
  <c r="A1" i="189"/>
  <c r="A2" i="189" s="1"/>
  <c r="F32" i="188"/>
  <c r="G32" i="188"/>
  <c r="H32" i="188"/>
  <c r="I32" i="188"/>
  <c r="I31" i="188"/>
  <c r="H31" i="188"/>
  <c r="G31" i="188"/>
  <c r="F31" i="188"/>
  <c r="I28" i="188"/>
  <c r="H28" i="188"/>
  <c r="G28" i="188"/>
  <c r="F28" i="188"/>
  <c r="I27" i="188"/>
  <c r="H27" i="188"/>
  <c r="G27" i="188"/>
  <c r="F27" i="188"/>
  <c r="F16" i="188"/>
  <c r="G16" i="188"/>
  <c r="H16" i="188"/>
  <c r="I16" i="188"/>
  <c r="I15" i="188"/>
  <c r="H15" i="188"/>
  <c r="G15" i="188"/>
  <c r="F15" i="188"/>
  <c r="F12" i="188"/>
  <c r="G12" i="188"/>
  <c r="H12" i="188"/>
  <c r="I12" i="188"/>
  <c r="I11" i="188"/>
  <c r="H11" i="188"/>
  <c r="G11" i="188"/>
  <c r="F11" i="188"/>
  <c r="F8" i="188"/>
  <c r="G8" i="188"/>
  <c r="H8" i="188"/>
  <c r="I8" i="188"/>
  <c r="I7" i="188"/>
  <c r="H7" i="188"/>
  <c r="G7" i="188"/>
  <c r="F7" i="188"/>
  <c r="F4" i="188"/>
  <c r="G4" i="188"/>
  <c r="H4" i="188"/>
  <c r="I4" i="188"/>
  <c r="I3" i="188"/>
  <c r="H3" i="188"/>
  <c r="G3" i="188"/>
  <c r="F3" i="188"/>
  <c r="E10" i="186"/>
  <c r="F10" i="186"/>
  <c r="G10" i="186"/>
  <c r="H10" i="186"/>
  <c r="E11" i="186"/>
  <c r="F11" i="186"/>
  <c r="G11" i="186"/>
  <c r="H11" i="186"/>
  <c r="E12" i="186"/>
  <c r="F12" i="186"/>
  <c r="G12" i="186"/>
  <c r="H12" i="186"/>
  <c r="E13" i="186"/>
  <c r="F13" i="186"/>
  <c r="G13" i="186"/>
  <c r="H13" i="186"/>
  <c r="E14" i="186"/>
  <c r="F14" i="186"/>
  <c r="G14" i="186"/>
  <c r="H14" i="186"/>
  <c r="H9" i="186"/>
  <c r="G9" i="186"/>
  <c r="F9" i="186"/>
  <c r="E9" i="186"/>
  <c r="A1" i="186"/>
  <c r="A2" i="186" s="1"/>
  <c r="E10" i="185"/>
  <c r="F10" i="185"/>
  <c r="G10" i="185"/>
  <c r="H10" i="185"/>
  <c r="E11" i="185"/>
  <c r="F11" i="185"/>
  <c r="G11" i="185"/>
  <c r="H11" i="185"/>
  <c r="E12" i="185"/>
  <c r="F12" i="185"/>
  <c r="G12" i="185"/>
  <c r="H12" i="185"/>
  <c r="E13" i="185"/>
  <c r="F13" i="185"/>
  <c r="G13" i="185"/>
  <c r="H13" i="185"/>
  <c r="E14" i="185"/>
  <c r="F14" i="185"/>
  <c r="G14" i="185"/>
  <c r="H14" i="185"/>
  <c r="H9" i="185"/>
  <c r="G9" i="185"/>
  <c r="F9" i="185"/>
  <c r="E9" i="185"/>
  <c r="A1" i="185"/>
  <c r="A2" i="185" s="1"/>
  <c r="E10" i="184"/>
  <c r="F10" i="184"/>
  <c r="G10" i="184"/>
  <c r="H10" i="184"/>
  <c r="E11" i="184"/>
  <c r="F11" i="184"/>
  <c r="G11" i="184"/>
  <c r="H11" i="184"/>
  <c r="E12" i="184"/>
  <c r="F12" i="184"/>
  <c r="G12" i="184"/>
  <c r="H12" i="184"/>
  <c r="E13" i="184"/>
  <c r="F13" i="184"/>
  <c r="G13" i="184"/>
  <c r="H13" i="184"/>
  <c r="E14" i="184"/>
  <c r="F14" i="184"/>
  <c r="G14" i="184"/>
  <c r="H14" i="184"/>
  <c r="H9" i="184"/>
  <c r="G9" i="184"/>
  <c r="F9" i="184"/>
  <c r="E9" i="184"/>
  <c r="A1" i="184"/>
  <c r="A2" i="184" s="1"/>
  <c r="E11" i="183"/>
  <c r="F11" i="183"/>
  <c r="G11" i="183"/>
  <c r="H11" i="183"/>
  <c r="H10" i="183"/>
  <c r="G10" i="183"/>
  <c r="F10" i="183"/>
  <c r="E10" i="183"/>
  <c r="A1" i="183"/>
  <c r="A2" i="183" s="1"/>
  <c r="E10" i="182"/>
  <c r="F10" i="182"/>
  <c r="G10" i="182"/>
  <c r="H10" i="182"/>
  <c r="E11" i="182"/>
  <c r="F11" i="182"/>
  <c r="G11" i="182"/>
  <c r="H11" i="182"/>
  <c r="E12" i="182"/>
  <c r="F12" i="182"/>
  <c r="G12" i="182"/>
  <c r="H12" i="182"/>
  <c r="E13" i="182"/>
  <c r="F13" i="182"/>
  <c r="G13" i="182"/>
  <c r="H13" i="182"/>
  <c r="E14" i="182"/>
  <c r="F14" i="182"/>
  <c r="G14" i="182"/>
  <c r="H14" i="182"/>
  <c r="H9" i="182"/>
  <c r="G9" i="182"/>
  <c r="F9" i="182"/>
  <c r="E9" i="182"/>
  <c r="A1" i="182"/>
  <c r="A2" i="182" s="1"/>
  <c r="E10" i="181"/>
  <c r="F10" i="181"/>
  <c r="G10" i="181"/>
  <c r="H10" i="181"/>
  <c r="E11" i="181"/>
  <c r="F11" i="181"/>
  <c r="G11" i="181"/>
  <c r="H11" i="181"/>
  <c r="E12" i="181"/>
  <c r="F12" i="181"/>
  <c r="G12" i="181"/>
  <c r="H12" i="181"/>
  <c r="E13" i="181"/>
  <c r="F13" i="181"/>
  <c r="G13" i="181"/>
  <c r="H13" i="181"/>
  <c r="E14" i="181"/>
  <c r="F14" i="181"/>
  <c r="G14" i="181"/>
  <c r="H14" i="181"/>
  <c r="H9" i="181"/>
  <c r="G9" i="181"/>
  <c r="F9" i="181"/>
  <c r="E9" i="181"/>
  <c r="A1" i="181"/>
  <c r="A2" i="181" s="1"/>
  <c r="E10" i="180"/>
  <c r="F10" i="180"/>
  <c r="G10" i="180"/>
  <c r="H10" i="180"/>
  <c r="E11" i="180"/>
  <c r="F11" i="180"/>
  <c r="G11" i="180"/>
  <c r="H11" i="180"/>
  <c r="E12" i="180"/>
  <c r="F12" i="180"/>
  <c r="G12" i="180"/>
  <c r="H12" i="180"/>
  <c r="E13" i="180"/>
  <c r="F13" i="180"/>
  <c r="G13" i="180"/>
  <c r="H13" i="180"/>
  <c r="E14" i="180"/>
  <c r="F14" i="180"/>
  <c r="G14" i="180"/>
  <c r="H14" i="180"/>
  <c r="H9" i="180"/>
  <c r="G9" i="180"/>
  <c r="F9" i="180"/>
  <c r="E9" i="180"/>
  <c r="A1" i="180"/>
  <c r="A2" i="180" s="1"/>
  <c r="E10" i="179"/>
  <c r="F10" i="179"/>
  <c r="G10" i="179"/>
  <c r="H10" i="179"/>
  <c r="E11" i="179"/>
  <c r="F11" i="179"/>
  <c r="G11" i="179"/>
  <c r="H11" i="179"/>
  <c r="E12" i="179"/>
  <c r="F12" i="179"/>
  <c r="G12" i="179"/>
  <c r="H12" i="179"/>
  <c r="E13" i="179"/>
  <c r="F13" i="179"/>
  <c r="G13" i="179"/>
  <c r="H13" i="179"/>
  <c r="E14" i="179"/>
  <c r="F14" i="179"/>
  <c r="G14" i="179"/>
  <c r="H14" i="179"/>
  <c r="H9" i="179"/>
  <c r="G9" i="179"/>
  <c r="F9" i="179"/>
  <c r="E9" i="179"/>
  <c r="A1" i="179"/>
  <c r="A2" i="179" s="1"/>
  <c r="E10" i="178"/>
  <c r="F10" i="178"/>
  <c r="G10" i="178"/>
  <c r="H10" i="178"/>
  <c r="E11" i="178"/>
  <c r="F11" i="178"/>
  <c r="G11" i="178"/>
  <c r="H11" i="178"/>
  <c r="E12" i="178"/>
  <c r="F12" i="178"/>
  <c r="G12" i="178"/>
  <c r="H12" i="178"/>
  <c r="E13" i="178"/>
  <c r="F13" i="178"/>
  <c r="G13" i="178"/>
  <c r="H13" i="178"/>
  <c r="E14" i="178"/>
  <c r="F14" i="178"/>
  <c r="G14" i="178"/>
  <c r="H14" i="178"/>
  <c r="H9" i="178"/>
  <c r="G9" i="178"/>
  <c r="F9" i="178"/>
  <c r="E9" i="178"/>
  <c r="A1" i="178"/>
  <c r="A2" i="178" s="1"/>
  <c r="E10" i="177"/>
  <c r="F10" i="177"/>
  <c r="G10" i="177"/>
  <c r="H10" i="177"/>
  <c r="E11" i="177"/>
  <c r="F11" i="177"/>
  <c r="G11" i="177"/>
  <c r="H11" i="177"/>
  <c r="E12" i="177"/>
  <c r="F12" i="177"/>
  <c r="G12" i="177"/>
  <c r="H12" i="177"/>
  <c r="E13" i="177"/>
  <c r="F13" i="177"/>
  <c r="G13" i="177"/>
  <c r="H13" i="177"/>
  <c r="E14" i="177"/>
  <c r="F14" i="177"/>
  <c r="G14" i="177"/>
  <c r="H14" i="177"/>
  <c r="H9" i="177"/>
  <c r="G9" i="177"/>
  <c r="F9" i="177"/>
  <c r="E9" i="177"/>
  <c r="A1" i="177"/>
  <c r="A2" i="177" s="1"/>
  <c r="E10" i="176"/>
  <c r="F10" i="176"/>
  <c r="G10" i="176"/>
  <c r="H10" i="176"/>
  <c r="E11" i="176"/>
  <c r="F11" i="176"/>
  <c r="G11" i="176"/>
  <c r="H11" i="176"/>
  <c r="E12" i="176"/>
  <c r="F12" i="176"/>
  <c r="G12" i="176"/>
  <c r="H12" i="176"/>
  <c r="E13" i="176"/>
  <c r="F13" i="176"/>
  <c r="G13" i="176"/>
  <c r="H13" i="176"/>
  <c r="E14" i="176"/>
  <c r="F14" i="176"/>
  <c r="G14" i="176"/>
  <c r="H14" i="176"/>
  <c r="H9" i="176"/>
  <c r="G9" i="176"/>
  <c r="F9" i="176"/>
  <c r="E9" i="176"/>
  <c r="A1" i="176"/>
  <c r="A2" i="176" s="1"/>
  <c r="E10" i="175"/>
  <c r="F10" i="175"/>
  <c r="G10" i="175"/>
  <c r="H10" i="175"/>
  <c r="E11" i="175"/>
  <c r="F11" i="175"/>
  <c r="G11" i="175"/>
  <c r="H11" i="175"/>
  <c r="E12" i="175"/>
  <c r="F12" i="175"/>
  <c r="G12" i="175"/>
  <c r="H12" i="175"/>
  <c r="E13" i="175"/>
  <c r="F13" i="175"/>
  <c r="G13" i="175"/>
  <c r="H13" i="175"/>
  <c r="E14" i="175"/>
  <c r="F14" i="175"/>
  <c r="G14" i="175"/>
  <c r="H14" i="175"/>
  <c r="H9" i="175"/>
  <c r="G9" i="175"/>
  <c r="F9" i="175"/>
  <c r="E9" i="175"/>
  <c r="A1" i="175"/>
  <c r="A2" i="175" s="1"/>
  <c r="E11" i="174"/>
  <c r="F11" i="174"/>
  <c r="G11" i="174"/>
  <c r="H11" i="174"/>
  <c r="H10" i="174"/>
  <c r="G10" i="174"/>
  <c r="F10" i="174"/>
  <c r="E10" i="174"/>
  <c r="A1" i="174"/>
  <c r="A2" i="174" s="1"/>
  <c r="E10" i="172"/>
  <c r="F10" i="172"/>
  <c r="G10" i="172"/>
  <c r="H10" i="172"/>
  <c r="E11" i="172"/>
  <c r="F11" i="172"/>
  <c r="G11" i="172"/>
  <c r="H11" i="172"/>
  <c r="E12" i="172"/>
  <c r="F12" i="172"/>
  <c r="G12" i="172"/>
  <c r="H12" i="172"/>
  <c r="E13" i="172"/>
  <c r="F13" i="172"/>
  <c r="G13" i="172"/>
  <c r="H13" i="172"/>
  <c r="E14" i="172"/>
  <c r="F14" i="172"/>
  <c r="G14" i="172"/>
  <c r="H14" i="172"/>
  <c r="H9" i="172"/>
  <c r="G9" i="172"/>
  <c r="F9" i="172"/>
  <c r="E9" i="172"/>
  <c r="A1" i="172"/>
  <c r="A2" i="172" s="1"/>
  <c r="E10" i="171"/>
  <c r="F10" i="171"/>
  <c r="G10" i="171"/>
  <c r="H10" i="171"/>
  <c r="E11" i="171"/>
  <c r="F11" i="171"/>
  <c r="G11" i="171"/>
  <c r="H11" i="171"/>
  <c r="E12" i="171"/>
  <c r="F12" i="171"/>
  <c r="G12" i="171"/>
  <c r="H12" i="171"/>
  <c r="E13" i="171"/>
  <c r="F13" i="171"/>
  <c r="G13" i="171"/>
  <c r="H13" i="171"/>
  <c r="E14" i="171"/>
  <c r="F14" i="171"/>
  <c r="G14" i="171"/>
  <c r="H14" i="171"/>
  <c r="H9" i="171"/>
  <c r="G9" i="171"/>
  <c r="F9" i="171"/>
  <c r="E9" i="171"/>
  <c r="A1" i="171"/>
  <c r="A2" i="171" s="1"/>
  <c r="E10" i="170"/>
  <c r="F10" i="170"/>
  <c r="G10" i="170"/>
  <c r="H10" i="170"/>
  <c r="E11" i="170"/>
  <c r="F11" i="170"/>
  <c r="G11" i="170"/>
  <c r="H11" i="170"/>
  <c r="E12" i="170"/>
  <c r="F12" i="170"/>
  <c r="G12" i="170"/>
  <c r="H12" i="170"/>
  <c r="E13" i="170"/>
  <c r="F13" i="170"/>
  <c r="G13" i="170"/>
  <c r="H13" i="170"/>
  <c r="E14" i="170"/>
  <c r="F14" i="170"/>
  <c r="G14" i="170"/>
  <c r="H14" i="170"/>
  <c r="H9" i="170"/>
  <c r="G9" i="170"/>
  <c r="F9" i="170"/>
  <c r="E9" i="170"/>
  <c r="A1" i="170"/>
  <c r="A2" i="170" s="1"/>
  <c r="E10" i="169"/>
  <c r="F10" i="169"/>
  <c r="G10" i="169"/>
  <c r="H10" i="169"/>
  <c r="E11" i="169"/>
  <c r="F11" i="169"/>
  <c r="G11" i="169"/>
  <c r="H11" i="169"/>
  <c r="E12" i="169"/>
  <c r="F12" i="169"/>
  <c r="G12" i="169"/>
  <c r="H12" i="169"/>
  <c r="E13" i="169"/>
  <c r="F13" i="169"/>
  <c r="G13" i="169"/>
  <c r="H13" i="169"/>
  <c r="E14" i="169"/>
  <c r="F14" i="169"/>
  <c r="G14" i="169"/>
  <c r="H14" i="169"/>
  <c r="H9" i="169"/>
  <c r="G9" i="169"/>
  <c r="F9" i="169"/>
  <c r="E9" i="169"/>
  <c r="A1" i="169"/>
  <c r="A2" i="169" s="1"/>
  <c r="E10" i="168"/>
  <c r="F10" i="168"/>
  <c r="G10" i="168"/>
  <c r="H10" i="168"/>
  <c r="E11" i="168"/>
  <c r="F11" i="168"/>
  <c r="G11" i="168"/>
  <c r="H11" i="168"/>
  <c r="E12" i="168"/>
  <c r="F12" i="168"/>
  <c r="G12" i="168"/>
  <c r="H12" i="168"/>
  <c r="E13" i="168"/>
  <c r="F13" i="168"/>
  <c r="G13" i="168"/>
  <c r="H13" i="168"/>
  <c r="E14" i="168"/>
  <c r="F14" i="168"/>
  <c r="G14" i="168"/>
  <c r="H14" i="168"/>
  <c r="H9" i="168"/>
  <c r="G9" i="168"/>
  <c r="F9" i="168"/>
  <c r="E9" i="168"/>
  <c r="A1" i="168"/>
  <c r="A2" i="168" s="1"/>
  <c r="E10" i="167"/>
  <c r="F10" i="167"/>
  <c r="G10" i="167"/>
  <c r="H10" i="167"/>
  <c r="E11" i="167"/>
  <c r="F11" i="167"/>
  <c r="G11" i="167"/>
  <c r="H11" i="167"/>
  <c r="E12" i="167"/>
  <c r="F12" i="167"/>
  <c r="G12" i="167"/>
  <c r="H12" i="167"/>
  <c r="E13" i="167"/>
  <c r="F13" i="167"/>
  <c r="G13" i="167"/>
  <c r="H13" i="167"/>
  <c r="E14" i="167"/>
  <c r="F14" i="167"/>
  <c r="G14" i="167"/>
  <c r="H14" i="167"/>
  <c r="H9" i="167"/>
  <c r="G9" i="167"/>
  <c r="F9" i="167"/>
  <c r="E9" i="167"/>
  <c r="A1" i="167"/>
  <c r="A2" i="167" s="1"/>
  <c r="E10" i="166"/>
  <c r="F10" i="166"/>
  <c r="G10" i="166"/>
  <c r="H10" i="166"/>
  <c r="E11" i="166"/>
  <c r="F11" i="166"/>
  <c r="G11" i="166"/>
  <c r="H11" i="166"/>
  <c r="E12" i="166"/>
  <c r="F12" i="166"/>
  <c r="G12" i="166"/>
  <c r="H12" i="166"/>
  <c r="E13" i="166"/>
  <c r="F13" i="166"/>
  <c r="G13" i="166"/>
  <c r="H13" i="166"/>
  <c r="E14" i="166"/>
  <c r="F14" i="166"/>
  <c r="G14" i="166"/>
  <c r="H14" i="166"/>
  <c r="H9" i="166"/>
  <c r="G9" i="166"/>
  <c r="F9" i="166"/>
  <c r="E9" i="166"/>
  <c r="A1" i="166"/>
  <c r="A2" i="166" s="1"/>
  <c r="E10" i="165"/>
  <c r="F10" i="165"/>
  <c r="G10" i="165"/>
  <c r="H10" i="165"/>
  <c r="E11" i="165"/>
  <c r="F11" i="165"/>
  <c r="G11" i="165"/>
  <c r="H11" i="165"/>
  <c r="E12" i="165"/>
  <c r="F12" i="165"/>
  <c r="G12" i="165"/>
  <c r="H12" i="165"/>
  <c r="E13" i="165"/>
  <c r="F13" i="165"/>
  <c r="G13" i="165"/>
  <c r="H13" i="165"/>
  <c r="E14" i="165"/>
  <c r="F14" i="165"/>
  <c r="G14" i="165"/>
  <c r="H14" i="165"/>
  <c r="H9" i="165"/>
  <c r="G9" i="165"/>
  <c r="F9" i="165"/>
  <c r="E9" i="165"/>
  <c r="A1" i="165"/>
  <c r="A2" i="165" s="1"/>
  <c r="E10" i="164"/>
  <c r="F10" i="164"/>
  <c r="G10" i="164"/>
  <c r="H10" i="164"/>
  <c r="E11" i="164"/>
  <c r="F11" i="164"/>
  <c r="G11" i="164"/>
  <c r="H11" i="164"/>
  <c r="E12" i="164"/>
  <c r="F12" i="164"/>
  <c r="G12" i="164"/>
  <c r="H12" i="164"/>
  <c r="E13" i="164"/>
  <c r="F13" i="164"/>
  <c r="G13" i="164"/>
  <c r="H13" i="164"/>
  <c r="E14" i="164"/>
  <c r="F14" i="164"/>
  <c r="G14" i="164"/>
  <c r="H14" i="164"/>
  <c r="H9" i="164"/>
  <c r="G9" i="164"/>
  <c r="F9" i="164"/>
  <c r="E9" i="164"/>
  <c r="A1" i="164"/>
  <c r="A2" i="164" s="1"/>
  <c r="E10" i="163"/>
  <c r="F10" i="163"/>
  <c r="G10" i="163"/>
  <c r="H10" i="163"/>
  <c r="E11" i="163"/>
  <c r="F11" i="163"/>
  <c r="G11" i="163"/>
  <c r="H11" i="163"/>
  <c r="E12" i="163"/>
  <c r="F12" i="163"/>
  <c r="G12" i="163"/>
  <c r="H12" i="163"/>
  <c r="E13" i="163"/>
  <c r="F13" i="163"/>
  <c r="G13" i="163"/>
  <c r="H13" i="163"/>
  <c r="E14" i="163"/>
  <c r="F14" i="163"/>
  <c r="G14" i="163"/>
  <c r="H9" i="163"/>
  <c r="G9" i="163"/>
  <c r="F9" i="163"/>
  <c r="E9" i="163"/>
  <c r="A1" i="163"/>
  <c r="A2" i="163" s="1"/>
  <c r="E10" i="162"/>
  <c r="F10" i="162"/>
  <c r="G10" i="162"/>
  <c r="H10" i="162"/>
  <c r="E11" i="162"/>
  <c r="F11" i="162"/>
  <c r="G11" i="162"/>
  <c r="H11" i="162"/>
  <c r="E12" i="162"/>
  <c r="F12" i="162"/>
  <c r="G12" i="162"/>
  <c r="H12" i="162"/>
  <c r="E13" i="162"/>
  <c r="F13" i="162"/>
  <c r="G13" i="162"/>
  <c r="H13" i="162"/>
  <c r="E14" i="162"/>
  <c r="F14" i="162"/>
  <c r="G14" i="162"/>
  <c r="H14" i="162"/>
  <c r="H9" i="162"/>
  <c r="G9" i="162"/>
  <c r="F9" i="162"/>
  <c r="E9" i="162"/>
  <c r="A1" i="162"/>
  <c r="A2" i="162" s="1"/>
  <c r="E10" i="161"/>
  <c r="F10" i="161"/>
  <c r="G10" i="161"/>
  <c r="H10" i="161"/>
  <c r="E11" i="161"/>
  <c r="F11" i="161"/>
  <c r="G11" i="161"/>
  <c r="H11" i="161"/>
  <c r="E12" i="161"/>
  <c r="F12" i="161"/>
  <c r="G12" i="161"/>
  <c r="H12" i="161"/>
  <c r="E13" i="161"/>
  <c r="F13" i="161"/>
  <c r="G13" i="161"/>
  <c r="H13" i="161"/>
  <c r="E14" i="161"/>
  <c r="F14" i="161"/>
  <c r="G14" i="161"/>
  <c r="H14" i="161"/>
  <c r="H9" i="161"/>
  <c r="G9" i="161"/>
  <c r="F9" i="161"/>
  <c r="E9" i="161"/>
  <c r="A1" i="161"/>
  <c r="A2" i="161" s="1"/>
  <c r="E10" i="160"/>
  <c r="F10" i="160"/>
  <c r="G10" i="160"/>
  <c r="H10" i="160"/>
  <c r="E11" i="160"/>
  <c r="F11" i="160"/>
  <c r="G11" i="160"/>
  <c r="H11" i="160"/>
  <c r="E12" i="160"/>
  <c r="F12" i="160"/>
  <c r="G12" i="160"/>
  <c r="H12" i="160"/>
  <c r="E13" i="160"/>
  <c r="F13" i="160"/>
  <c r="G13" i="160"/>
  <c r="H13" i="160"/>
  <c r="E14" i="160"/>
  <c r="F14" i="160"/>
  <c r="G14" i="160"/>
  <c r="H14" i="160"/>
  <c r="H9" i="160"/>
  <c r="G9" i="160"/>
  <c r="F9" i="160"/>
  <c r="E9" i="160"/>
  <c r="A1" i="160"/>
  <c r="A2" i="160" s="1"/>
  <c r="E10" i="159"/>
  <c r="F10" i="159"/>
  <c r="G10" i="159"/>
  <c r="H10" i="159"/>
  <c r="E11" i="159"/>
  <c r="F11" i="159"/>
  <c r="G11" i="159"/>
  <c r="H11" i="159"/>
  <c r="E12" i="159"/>
  <c r="F12" i="159"/>
  <c r="G12" i="159"/>
  <c r="H12" i="159"/>
  <c r="E13" i="159"/>
  <c r="F13" i="159"/>
  <c r="G13" i="159"/>
  <c r="H13" i="159"/>
  <c r="E14" i="159"/>
  <c r="F14" i="159"/>
  <c r="G14" i="159"/>
  <c r="H14" i="159"/>
  <c r="H9" i="159"/>
  <c r="G9" i="159"/>
  <c r="F9" i="159"/>
  <c r="E9" i="159"/>
  <c r="A1" i="159"/>
  <c r="A2" i="159" s="1"/>
  <c r="H10" i="158"/>
  <c r="H11" i="158"/>
  <c r="H12" i="158"/>
  <c r="H13" i="158"/>
  <c r="H14" i="158"/>
  <c r="H9" i="158"/>
  <c r="G10" i="158"/>
  <c r="G11" i="158"/>
  <c r="G12" i="158"/>
  <c r="G13" i="158"/>
  <c r="G14" i="158"/>
  <c r="G9" i="158"/>
  <c r="F10" i="158"/>
  <c r="F11" i="158"/>
  <c r="F12" i="158"/>
  <c r="F13" i="158"/>
  <c r="F14" i="158"/>
  <c r="F9" i="158"/>
  <c r="E10" i="158"/>
  <c r="E11" i="158"/>
  <c r="E12" i="158"/>
  <c r="E13" i="158"/>
  <c r="E14" i="158"/>
  <c r="E9" i="158"/>
  <c r="A1" i="158"/>
  <c r="A2" i="158" s="1"/>
  <c r="E10" i="157"/>
  <c r="F10" i="157"/>
  <c r="G10" i="157"/>
  <c r="H10" i="157"/>
  <c r="E11" i="157"/>
  <c r="F11" i="157"/>
  <c r="G11" i="157"/>
  <c r="H11" i="157"/>
  <c r="E12" i="157"/>
  <c r="F12" i="157"/>
  <c r="G12" i="157"/>
  <c r="H12" i="157"/>
  <c r="E13" i="157"/>
  <c r="F13" i="157"/>
  <c r="G13" i="157"/>
  <c r="H13" i="157"/>
  <c r="E14" i="157"/>
  <c r="F14" i="157"/>
  <c r="G14" i="157"/>
  <c r="H14" i="157"/>
  <c r="H9" i="157"/>
  <c r="G9" i="157"/>
  <c r="F9" i="157"/>
  <c r="E9" i="157"/>
  <c r="A1" i="157"/>
  <c r="A2" i="157" s="1"/>
  <c r="E10" i="156"/>
  <c r="F10" i="156"/>
  <c r="G10" i="156"/>
  <c r="H10" i="156"/>
  <c r="E11" i="156"/>
  <c r="F11" i="156"/>
  <c r="G11" i="156"/>
  <c r="H11" i="156"/>
  <c r="E12" i="156"/>
  <c r="F12" i="156"/>
  <c r="G12" i="156"/>
  <c r="H12" i="156"/>
  <c r="E13" i="156"/>
  <c r="F13" i="156"/>
  <c r="G13" i="156"/>
  <c r="H13" i="156"/>
  <c r="E14" i="156"/>
  <c r="F14" i="156"/>
  <c r="G14" i="156"/>
  <c r="H14" i="156"/>
  <c r="H9" i="156"/>
  <c r="G9" i="156"/>
  <c r="F9" i="156"/>
  <c r="E9" i="156"/>
  <c r="A1" i="156"/>
  <c r="A2" i="156" s="1"/>
  <c r="E10" i="155"/>
  <c r="F10" i="155"/>
  <c r="G10" i="155"/>
  <c r="H10" i="155"/>
  <c r="E11" i="155"/>
  <c r="F11" i="155"/>
  <c r="G11" i="155"/>
  <c r="H11" i="155"/>
  <c r="E12" i="155"/>
  <c r="F12" i="155"/>
  <c r="G12" i="155"/>
  <c r="H12" i="155"/>
  <c r="E13" i="155"/>
  <c r="F13" i="155"/>
  <c r="G13" i="155"/>
  <c r="H13" i="155"/>
  <c r="E14" i="155"/>
  <c r="F14" i="155"/>
  <c r="G14" i="155"/>
  <c r="H14" i="155"/>
  <c r="H9" i="155"/>
  <c r="G9" i="155"/>
  <c r="F9" i="155"/>
  <c r="E9" i="155"/>
  <c r="A1" i="155"/>
  <c r="A2" i="155" s="1"/>
  <c r="E10" i="154"/>
  <c r="F10" i="154"/>
  <c r="G10" i="154"/>
  <c r="H10" i="154"/>
  <c r="E11" i="154"/>
  <c r="F11" i="154"/>
  <c r="G11" i="154"/>
  <c r="H11" i="154"/>
  <c r="E12" i="154"/>
  <c r="F12" i="154"/>
  <c r="G12" i="154"/>
  <c r="H12" i="154"/>
  <c r="E13" i="154"/>
  <c r="F13" i="154"/>
  <c r="G13" i="154"/>
  <c r="H13" i="154"/>
  <c r="E14" i="154"/>
  <c r="F14" i="154"/>
  <c r="G14" i="154"/>
  <c r="H14" i="154"/>
  <c r="H9" i="154"/>
  <c r="G9" i="154"/>
  <c r="F9" i="154"/>
  <c r="E9" i="154"/>
  <c r="A1" i="154"/>
  <c r="A2" i="154" s="1"/>
  <c r="E10" i="153"/>
  <c r="F10" i="153"/>
  <c r="G10" i="153"/>
  <c r="H10" i="153"/>
  <c r="E11" i="153"/>
  <c r="F11" i="153"/>
  <c r="G11" i="153"/>
  <c r="H11" i="153"/>
  <c r="E12" i="153"/>
  <c r="F12" i="153"/>
  <c r="G12" i="153"/>
  <c r="H12" i="153"/>
  <c r="E13" i="153"/>
  <c r="F13" i="153"/>
  <c r="G13" i="153"/>
  <c r="H13" i="153"/>
  <c r="E14" i="153"/>
  <c r="F14" i="153"/>
  <c r="G14" i="153"/>
  <c r="H14" i="153"/>
  <c r="H9" i="153"/>
  <c r="G9" i="153"/>
  <c r="F9" i="153"/>
  <c r="E9" i="153"/>
  <c r="A1" i="153"/>
  <c r="A2" i="153" s="1"/>
  <c r="E10" i="152"/>
  <c r="F10" i="152"/>
  <c r="G10" i="152"/>
  <c r="H10" i="152"/>
  <c r="E11" i="152"/>
  <c r="F11" i="152"/>
  <c r="G11" i="152"/>
  <c r="H11" i="152"/>
  <c r="E12" i="152"/>
  <c r="F12" i="152"/>
  <c r="G12" i="152"/>
  <c r="H12" i="152"/>
  <c r="E13" i="152"/>
  <c r="F13" i="152"/>
  <c r="G13" i="152"/>
  <c r="H13" i="152"/>
  <c r="E14" i="152"/>
  <c r="F14" i="152"/>
  <c r="G14" i="152"/>
  <c r="H14" i="152"/>
  <c r="H9" i="152"/>
  <c r="G9" i="152"/>
  <c r="F9" i="152"/>
  <c r="E9" i="152"/>
  <c r="A1" i="152"/>
  <c r="A2" i="152" s="1"/>
  <c r="E10" i="151"/>
  <c r="F10" i="151"/>
  <c r="G10" i="151"/>
  <c r="H10" i="151"/>
  <c r="E11" i="151"/>
  <c r="F11" i="151"/>
  <c r="G11" i="151"/>
  <c r="H11" i="151"/>
  <c r="E12" i="151"/>
  <c r="F12" i="151"/>
  <c r="G12" i="151"/>
  <c r="H12" i="151"/>
  <c r="E13" i="151"/>
  <c r="F13" i="151"/>
  <c r="G13" i="151"/>
  <c r="H13" i="151"/>
  <c r="E14" i="151"/>
  <c r="F14" i="151"/>
  <c r="G14" i="151"/>
  <c r="H14" i="151"/>
  <c r="H9" i="151"/>
  <c r="G9" i="151"/>
  <c r="F9" i="151"/>
  <c r="E9" i="151"/>
  <c r="A1" i="151"/>
  <c r="A2" i="151" s="1"/>
  <c r="E11" i="150"/>
  <c r="F11" i="150"/>
  <c r="G11" i="150"/>
  <c r="H11" i="150"/>
  <c r="H10" i="150"/>
  <c r="G10" i="150"/>
  <c r="F10" i="150"/>
  <c r="E10" i="150"/>
  <c r="A1" i="150"/>
  <c r="A2" i="150" s="1"/>
  <c r="E10" i="149"/>
  <c r="F10" i="149"/>
  <c r="G10" i="149"/>
  <c r="H10" i="149"/>
  <c r="E11" i="149"/>
  <c r="F11" i="149"/>
  <c r="G11" i="149"/>
  <c r="H11" i="149"/>
  <c r="E12" i="149"/>
  <c r="F12" i="149"/>
  <c r="G12" i="149"/>
  <c r="H12" i="149"/>
  <c r="E13" i="149"/>
  <c r="F13" i="149"/>
  <c r="G13" i="149"/>
  <c r="H13" i="149"/>
  <c r="E14" i="149"/>
  <c r="F14" i="149"/>
  <c r="G14" i="149"/>
  <c r="H14" i="149"/>
  <c r="H9" i="149"/>
  <c r="G9" i="149"/>
  <c r="F9" i="149"/>
  <c r="E9" i="149"/>
  <c r="A1" i="149"/>
  <c r="A2" i="149" s="1"/>
  <c r="E10" i="148"/>
  <c r="F10" i="148"/>
  <c r="G10" i="148"/>
  <c r="H10" i="148"/>
  <c r="E11" i="148"/>
  <c r="F11" i="148"/>
  <c r="G11" i="148"/>
  <c r="H11" i="148"/>
  <c r="E12" i="148"/>
  <c r="F12" i="148"/>
  <c r="G12" i="148"/>
  <c r="H12" i="148"/>
  <c r="E13" i="148"/>
  <c r="F13" i="148"/>
  <c r="G13" i="148"/>
  <c r="H13" i="148"/>
  <c r="E14" i="148"/>
  <c r="F14" i="148"/>
  <c r="G14" i="148"/>
  <c r="H14" i="148"/>
  <c r="H9" i="148"/>
  <c r="G9" i="148"/>
  <c r="F9" i="148"/>
  <c r="E9" i="148"/>
  <c r="A1" i="148"/>
  <c r="A2" i="148" s="1"/>
  <c r="E10" i="147"/>
  <c r="F10" i="147"/>
  <c r="G10" i="147"/>
  <c r="H10" i="147"/>
  <c r="E11" i="147"/>
  <c r="F11" i="147"/>
  <c r="G11" i="147"/>
  <c r="H11" i="147"/>
  <c r="E12" i="147"/>
  <c r="F12" i="147"/>
  <c r="G12" i="147"/>
  <c r="H12" i="147"/>
  <c r="E13" i="147"/>
  <c r="F13" i="147"/>
  <c r="G13" i="147"/>
  <c r="H13" i="147"/>
  <c r="E14" i="147"/>
  <c r="F14" i="147"/>
  <c r="G14" i="147"/>
  <c r="H14" i="147"/>
  <c r="H9" i="147"/>
  <c r="G9" i="147"/>
  <c r="F9" i="147"/>
  <c r="E9" i="147"/>
  <c r="A1" i="147"/>
  <c r="A2" i="147" s="1"/>
  <c r="E10" i="146"/>
  <c r="F10" i="146"/>
  <c r="G10" i="146"/>
  <c r="H10" i="146"/>
  <c r="E11" i="146"/>
  <c r="F11" i="146"/>
  <c r="G11" i="146"/>
  <c r="H11" i="146"/>
  <c r="E12" i="146"/>
  <c r="F12" i="146"/>
  <c r="G12" i="146"/>
  <c r="H12" i="146"/>
  <c r="E13" i="146"/>
  <c r="F13" i="146"/>
  <c r="G13" i="146"/>
  <c r="H13" i="146"/>
  <c r="E14" i="146"/>
  <c r="F14" i="146"/>
  <c r="G14" i="146"/>
  <c r="H14" i="146"/>
  <c r="H9" i="146"/>
  <c r="G9" i="146"/>
  <c r="F9" i="146"/>
  <c r="E9" i="146"/>
  <c r="A1" i="146"/>
  <c r="A2" i="146" s="1"/>
  <c r="E10" i="145"/>
  <c r="F10" i="145"/>
  <c r="G10" i="145"/>
  <c r="H10" i="145"/>
  <c r="E11" i="145"/>
  <c r="F11" i="145"/>
  <c r="G11" i="145"/>
  <c r="H11" i="145"/>
  <c r="E12" i="145"/>
  <c r="F12" i="145"/>
  <c r="G12" i="145"/>
  <c r="H12" i="145"/>
  <c r="E13" i="145"/>
  <c r="F13" i="145"/>
  <c r="G13" i="145"/>
  <c r="H13" i="145"/>
  <c r="E14" i="145"/>
  <c r="F14" i="145"/>
  <c r="G14" i="145"/>
  <c r="H14" i="145"/>
  <c r="H9" i="145"/>
  <c r="G9" i="145"/>
  <c r="F9" i="145"/>
  <c r="E9" i="145"/>
  <c r="A1" i="145"/>
  <c r="A2" i="145" s="1"/>
  <c r="E10" i="144"/>
  <c r="F10" i="144"/>
  <c r="G10" i="144"/>
  <c r="H10" i="144"/>
  <c r="E11" i="144"/>
  <c r="F11" i="144"/>
  <c r="G11" i="144"/>
  <c r="H11" i="144"/>
  <c r="E12" i="144"/>
  <c r="F12" i="144"/>
  <c r="G12" i="144"/>
  <c r="H12" i="144"/>
  <c r="E13" i="144"/>
  <c r="F13" i="144"/>
  <c r="G13" i="144"/>
  <c r="H13" i="144"/>
  <c r="E14" i="144"/>
  <c r="F14" i="144"/>
  <c r="G14" i="144"/>
  <c r="H14" i="144"/>
  <c r="H9" i="144"/>
  <c r="G9" i="144"/>
  <c r="F9" i="144"/>
  <c r="E9" i="144"/>
  <c r="A1" i="144"/>
  <c r="A2" i="144" s="1"/>
  <c r="E11" i="143"/>
  <c r="F11" i="143"/>
  <c r="G11" i="143"/>
  <c r="H11" i="143"/>
  <c r="H10" i="143"/>
  <c r="G10" i="143"/>
  <c r="F10" i="143"/>
  <c r="E10" i="143"/>
  <c r="A1" i="143"/>
  <c r="A2" i="143" s="1"/>
  <c r="E10" i="141"/>
  <c r="F10" i="141"/>
  <c r="G10" i="141"/>
  <c r="H10" i="141"/>
  <c r="E11" i="141"/>
  <c r="F11" i="141"/>
  <c r="G11" i="141"/>
  <c r="H11" i="141"/>
  <c r="E12" i="141"/>
  <c r="F12" i="141"/>
  <c r="G12" i="141"/>
  <c r="H12" i="141"/>
  <c r="E13" i="141"/>
  <c r="F13" i="141"/>
  <c r="G13" i="141"/>
  <c r="H13" i="141"/>
  <c r="E14" i="141"/>
  <c r="F14" i="141"/>
  <c r="G14" i="141"/>
  <c r="H14" i="141"/>
  <c r="H9" i="141"/>
  <c r="G9" i="141"/>
  <c r="F9" i="141"/>
  <c r="E9" i="141"/>
  <c r="A1" i="141"/>
  <c r="A2" i="141" s="1"/>
  <c r="E10" i="140"/>
  <c r="F10" i="140"/>
  <c r="G10" i="140"/>
  <c r="H10" i="140"/>
  <c r="E11" i="140"/>
  <c r="F11" i="140"/>
  <c r="G11" i="140"/>
  <c r="H11" i="140"/>
  <c r="E12" i="140"/>
  <c r="F12" i="140"/>
  <c r="G12" i="140"/>
  <c r="H12" i="140"/>
  <c r="E13" i="140"/>
  <c r="F13" i="140"/>
  <c r="G13" i="140"/>
  <c r="H13" i="140"/>
  <c r="E14" i="140"/>
  <c r="F14" i="140"/>
  <c r="G14" i="140"/>
  <c r="H14" i="140"/>
  <c r="H9" i="140"/>
  <c r="G9" i="140"/>
  <c r="F9" i="140"/>
  <c r="E9" i="140"/>
  <c r="A1" i="140"/>
  <c r="A2" i="140" s="1"/>
  <c r="H10" i="139"/>
  <c r="H11" i="139"/>
  <c r="H12" i="139"/>
  <c r="H13" i="139"/>
  <c r="H14" i="139"/>
  <c r="H9" i="139"/>
  <c r="G10" i="139"/>
  <c r="G11" i="139"/>
  <c r="G12" i="139"/>
  <c r="G13" i="139"/>
  <c r="G14" i="139"/>
  <c r="G9" i="139"/>
  <c r="F10" i="139"/>
  <c r="F11" i="139"/>
  <c r="F12" i="139"/>
  <c r="F13" i="139"/>
  <c r="F14" i="139"/>
  <c r="F9" i="139"/>
  <c r="E10" i="139"/>
  <c r="E11" i="139"/>
  <c r="E12" i="139"/>
  <c r="E13" i="139"/>
  <c r="E14" i="139"/>
  <c r="E9" i="139"/>
  <c r="A1" i="138"/>
  <c r="A2" i="138" s="1"/>
  <c r="A1" i="139"/>
  <c r="A2" i="139" s="1"/>
  <c r="E10" i="138"/>
  <c r="E11" i="138"/>
  <c r="E12" i="138"/>
  <c r="E13" i="138"/>
  <c r="E14" i="138"/>
  <c r="F10" i="138"/>
  <c r="F11" i="138"/>
  <c r="F12" i="138"/>
  <c r="F13" i="138"/>
  <c r="F14" i="138"/>
  <c r="G10" i="138"/>
  <c r="G11" i="138"/>
  <c r="G12" i="138"/>
  <c r="G13" i="138"/>
  <c r="G14" i="138"/>
  <c r="H10" i="138"/>
  <c r="H11" i="138"/>
  <c r="H12" i="138"/>
  <c r="H13" i="138"/>
  <c r="H14" i="138"/>
  <c r="H9" i="138"/>
  <c r="G9" i="138"/>
  <c r="F9" i="138"/>
  <c r="E9" i="138"/>
  <c r="G11" i="10"/>
  <c r="H11" i="10"/>
  <c r="H10" i="10"/>
  <c r="G10" i="10"/>
  <c r="F11" i="10"/>
  <c r="F10" i="10"/>
  <c r="E11" i="10"/>
  <c r="E10" i="10"/>
  <c r="A1" i="10"/>
  <c r="A2" i="10" s="1"/>
  <c r="E15" i="254" l="1"/>
  <c r="F15" i="201"/>
  <c r="G15" i="245"/>
  <c r="F15" i="175"/>
  <c r="F15" i="179"/>
  <c r="F12" i="183"/>
  <c r="F14" i="189"/>
  <c r="G15" i="253"/>
  <c r="E15" i="208"/>
  <c r="E11" i="243"/>
  <c r="E15" i="245"/>
  <c r="E11" i="247"/>
  <c r="G15" i="252"/>
  <c r="E15" i="253"/>
  <c r="G15" i="254"/>
  <c r="E15" i="252"/>
  <c r="E12" i="183"/>
  <c r="G15" i="185"/>
  <c r="E14" i="193"/>
  <c r="E14" i="197"/>
  <c r="G12" i="199"/>
  <c r="E15" i="201"/>
  <c r="E15" i="209"/>
  <c r="E15" i="213"/>
  <c r="E12" i="218"/>
  <c r="E15" i="223"/>
  <c r="G15" i="225"/>
  <c r="E15" i="227"/>
  <c r="G12" i="228"/>
  <c r="G15" i="206"/>
  <c r="E15" i="205"/>
  <c r="G29" i="188"/>
  <c r="E15" i="255"/>
  <c r="G15" i="255"/>
  <c r="H15" i="255"/>
  <c r="H15" i="254"/>
  <c r="H15" i="253"/>
  <c r="H15" i="252"/>
  <c r="G15" i="140"/>
  <c r="E12" i="143"/>
  <c r="G15" i="145"/>
  <c r="E15" i="147"/>
  <c r="F12" i="150"/>
  <c r="E15" i="151"/>
  <c r="G15" i="153"/>
  <c r="E15" i="159"/>
  <c r="G15" i="161"/>
  <c r="E15" i="163"/>
  <c r="G15" i="165"/>
  <c r="E15" i="167"/>
  <c r="G15" i="169"/>
  <c r="E15" i="171"/>
  <c r="E15" i="176"/>
  <c r="G15" i="178"/>
  <c r="E15" i="180"/>
  <c r="G15" i="182"/>
  <c r="E15" i="184"/>
  <c r="E14" i="190"/>
  <c r="G14" i="192"/>
  <c r="E14" i="194"/>
  <c r="E14" i="198"/>
  <c r="E15" i="202"/>
  <c r="G15" i="204"/>
  <c r="E15" i="206"/>
  <c r="E15" i="207"/>
  <c r="E15" i="210"/>
  <c r="E15" i="214"/>
  <c r="E15" i="220"/>
  <c r="G15" i="222"/>
  <c r="E12" i="219"/>
  <c r="G15" i="226"/>
  <c r="E15" i="140"/>
  <c r="E15" i="145"/>
  <c r="E15" i="149"/>
  <c r="G15" i="151"/>
  <c r="E15" i="153"/>
  <c r="G15" i="159"/>
  <c r="E15" i="161"/>
  <c r="E15" i="165"/>
  <c r="G15" i="167"/>
  <c r="E15" i="169"/>
  <c r="G15" i="171"/>
  <c r="E12" i="174"/>
  <c r="G15" i="176"/>
  <c r="E15" i="182"/>
  <c r="G15" i="184"/>
  <c r="E15" i="186"/>
  <c r="E14" i="192"/>
  <c r="E14" i="196"/>
  <c r="G15" i="202"/>
  <c r="E15" i="204"/>
  <c r="E15" i="212"/>
  <c r="E15" i="216"/>
  <c r="G15" i="220"/>
  <c r="E15" i="222"/>
  <c r="G12" i="219"/>
  <c r="E15" i="226"/>
  <c r="G15" i="229"/>
  <c r="E15" i="233"/>
  <c r="G15" i="235"/>
  <c r="E15" i="237"/>
  <c r="G15" i="242"/>
  <c r="G15" i="246"/>
  <c r="E15" i="141"/>
  <c r="E15" i="146"/>
  <c r="G15" i="152"/>
  <c r="E15" i="154"/>
  <c r="G15" i="156"/>
  <c r="G15" i="160"/>
  <c r="E15" i="162"/>
  <c r="G15" i="164"/>
  <c r="E15" i="166"/>
  <c r="G15" i="168"/>
  <c r="G15" i="172"/>
  <c r="E15" i="175"/>
  <c r="G15" i="177"/>
  <c r="F12" i="218"/>
  <c r="F15" i="227"/>
  <c r="E15" i="229"/>
  <c r="G15" i="233"/>
  <c r="E15" i="235"/>
  <c r="G11" i="247"/>
  <c r="H11" i="247"/>
  <c r="H15" i="246"/>
  <c r="H15" i="245"/>
  <c r="E15" i="244"/>
  <c r="G15" i="244"/>
  <c r="G15" i="141"/>
  <c r="F12" i="143"/>
  <c r="E15" i="144"/>
  <c r="G15" i="146"/>
  <c r="E15" i="148"/>
  <c r="G12" i="150"/>
  <c r="E15" i="152"/>
  <c r="G15" i="154"/>
  <c r="E15" i="156"/>
  <c r="H15" i="157"/>
  <c r="E15" i="160"/>
  <c r="G15" i="162"/>
  <c r="E15" i="164"/>
  <c r="G15" i="166"/>
  <c r="E15" i="168"/>
  <c r="G15" i="170"/>
  <c r="E15" i="172"/>
  <c r="E15" i="177"/>
  <c r="H15" i="178"/>
  <c r="E15" i="181"/>
  <c r="F15" i="184"/>
  <c r="E15" i="185"/>
  <c r="E14" i="191"/>
  <c r="E14" i="195"/>
  <c r="E12" i="199"/>
  <c r="F15" i="202"/>
  <c r="E15" i="203"/>
  <c r="G15" i="205"/>
  <c r="F15" i="206"/>
  <c r="E15" i="211"/>
  <c r="G15" i="213"/>
  <c r="E15" i="215"/>
  <c r="G12" i="218"/>
  <c r="E15" i="221"/>
  <c r="G15" i="223"/>
  <c r="F12" i="219"/>
  <c r="E15" i="225"/>
  <c r="E12" i="228"/>
  <c r="G15" i="234"/>
  <c r="E15" i="236"/>
  <c r="E15" i="238"/>
  <c r="H15" i="170"/>
  <c r="H15" i="179"/>
  <c r="F15" i="181"/>
  <c r="F15" i="203"/>
  <c r="F15" i="211"/>
  <c r="F15" i="215"/>
  <c r="H15" i="155"/>
  <c r="H15" i="163"/>
  <c r="F12" i="174"/>
  <c r="F14" i="196"/>
  <c r="F15" i="208"/>
  <c r="F15" i="212"/>
  <c r="F15" i="216"/>
  <c r="E15" i="239"/>
  <c r="H15" i="244"/>
  <c r="G11" i="243"/>
  <c r="H11" i="243"/>
  <c r="H15" i="242"/>
  <c r="I15" i="242" s="1"/>
  <c r="G15" i="239"/>
  <c r="E15" i="240"/>
  <c r="F15" i="240"/>
  <c r="H15" i="239"/>
  <c r="G15" i="236"/>
  <c r="E15" i="234"/>
  <c r="G15" i="240"/>
  <c r="E15" i="241"/>
  <c r="G15" i="241"/>
  <c r="H15" i="241"/>
  <c r="H15" i="240"/>
  <c r="F15" i="239"/>
  <c r="H15" i="238"/>
  <c r="G15" i="238"/>
  <c r="F15" i="238"/>
  <c r="G15" i="237"/>
  <c r="H15" i="237"/>
  <c r="F15" i="237"/>
  <c r="H15" i="236"/>
  <c r="F15" i="236"/>
  <c r="F15" i="235"/>
  <c r="H15" i="235"/>
  <c r="F15" i="234"/>
  <c r="H15" i="234"/>
  <c r="F15" i="233"/>
  <c r="H15" i="233"/>
  <c r="F12" i="228"/>
  <c r="F15" i="229"/>
  <c r="H15" i="229"/>
  <c r="H12" i="228"/>
  <c r="G15" i="227"/>
  <c r="H15" i="227"/>
  <c r="H15" i="226"/>
  <c r="F15" i="226"/>
  <c r="H15" i="225"/>
  <c r="F15" i="225"/>
  <c r="H15" i="223"/>
  <c r="F15" i="223"/>
  <c r="F15" i="222"/>
  <c r="H15" i="222"/>
  <c r="G15" i="221"/>
  <c r="H15" i="221"/>
  <c r="F15" i="221"/>
  <c r="H15" i="220"/>
  <c r="F15" i="220"/>
  <c r="H12" i="219"/>
  <c r="H12" i="218"/>
  <c r="G15" i="216"/>
  <c r="H15" i="216"/>
  <c r="G15" i="215"/>
  <c r="H15" i="215"/>
  <c r="G15" i="214"/>
  <c r="H15" i="214"/>
  <c r="F15" i="214"/>
  <c r="H15" i="213"/>
  <c r="F15" i="213"/>
  <c r="G15" i="212"/>
  <c r="H15" i="212"/>
  <c r="G15" i="211"/>
  <c r="H15" i="211"/>
  <c r="G15" i="210"/>
  <c r="H15" i="210"/>
  <c r="F15" i="210"/>
  <c r="G15" i="209"/>
  <c r="H15" i="209"/>
  <c r="F15" i="209"/>
  <c r="G15" i="208"/>
  <c r="H15" i="208"/>
  <c r="G15" i="207"/>
  <c r="H15" i="207"/>
  <c r="F15" i="207"/>
  <c r="H15" i="206"/>
  <c r="H15" i="205"/>
  <c r="F15" i="205"/>
  <c r="H15" i="204"/>
  <c r="F15" i="204"/>
  <c r="H15" i="203"/>
  <c r="H15" i="202"/>
  <c r="G15" i="201"/>
  <c r="H15" i="201"/>
  <c r="E15" i="200"/>
  <c r="F15" i="200"/>
  <c r="G15" i="200"/>
  <c r="H15" i="200"/>
  <c r="F12" i="199"/>
  <c r="H12" i="199"/>
  <c r="G14" i="198"/>
  <c r="H14" i="198"/>
  <c r="F14" i="198"/>
  <c r="G14" i="197"/>
  <c r="H14" i="197"/>
  <c r="F14" i="197"/>
  <c r="G14" i="196"/>
  <c r="H14" i="196"/>
  <c r="G14" i="195"/>
  <c r="H14" i="195"/>
  <c r="F14" i="195"/>
  <c r="G14" i="194"/>
  <c r="H14" i="194"/>
  <c r="F14" i="194"/>
  <c r="G14" i="193"/>
  <c r="H14" i="193"/>
  <c r="F14" i="193"/>
  <c r="F14" i="192"/>
  <c r="H14" i="192"/>
  <c r="G14" i="191"/>
  <c r="H14" i="191"/>
  <c r="F14" i="191"/>
  <c r="G14" i="190"/>
  <c r="H14" i="190"/>
  <c r="F14" i="190"/>
  <c r="H14" i="189"/>
  <c r="G14" i="189"/>
  <c r="E14" i="189"/>
  <c r="F17" i="188"/>
  <c r="F21" i="188"/>
  <c r="F25" i="188"/>
  <c r="F33" i="188"/>
  <c r="G5" i="188"/>
  <c r="G13" i="188"/>
  <c r="G17" i="188"/>
  <c r="G21" i="188"/>
  <c r="G25" i="188"/>
  <c r="F29" i="188"/>
  <c r="H9" i="188"/>
  <c r="H33" i="188"/>
  <c r="F5" i="188"/>
  <c r="H17" i="188"/>
  <c r="H13" i="188"/>
  <c r="G9" i="188"/>
  <c r="F13" i="188"/>
  <c r="H21" i="188"/>
  <c r="H29" i="188"/>
  <c r="G33" i="188"/>
  <c r="I33" i="188"/>
  <c r="I29" i="188"/>
  <c r="H25" i="188"/>
  <c r="I25" i="188"/>
  <c r="I21" i="188"/>
  <c r="I17" i="188"/>
  <c r="I13" i="188"/>
  <c r="I9" i="188"/>
  <c r="F9" i="188"/>
  <c r="H5" i="188"/>
  <c r="I5" i="188"/>
  <c r="G15" i="186"/>
  <c r="H15" i="186"/>
  <c r="F15" i="186"/>
  <c r="H15" i="185"/>
  <c r="F15" i="185"/>
  <c r="H15" i="184"/>
  <c r="G12" i="183"/>
  <c r="H12" i="183"/>
  <c r="F15" i="182"/>
  <c r="H15" i="182"/>
  <c r="G15" i="181"/>
  <c r="H15" i="181"/>
  <c r="H15" i="180"/>
  <c r="G15" i="180"/>
  <c r="F15" i="180"/>
  <c r="E15" i="179"/>
  <c r="G15" i="179"/>
  <c r="E15" i="178"/>
  <c r="F15" i="178"/>
  <c r="H15" i="177"/>
  <c r="F15" i="177"/>
  <c r="H15" i="176"/>
  <c r="F15" i="176"/>
  <c r="G15" i="175"/>
  <c r="H15" i="175"/>
  <c r="G12" i="174"/>
  <c r="H12" i="174"/>
  <c r="F15" i="172"/>
  <c r="H15" i="172"/>
  <c r="H15" i="171"/>
  <c r="F15" i="171"/>
  <c r="E15" i="170"/>
  <c r="F15" i="170"/>
  <c r="H15" i="169"/>
  <c r="F15" i="169"/>
  <c r="H15" i="168"/>
  <c r="F15" i="168"/>
  <c r="H15" i="167"/>
  <c r="F15" i="167"/>
  <c r="H15" i="166"/>
  <c r="F15" i="166"/>
  <c r="H15" i="165"/>
  <c r="F15" i="165"/>
  <c r="H15" i="164"/>
  <c r="F15" i="164"/>
  <c r="G15" i="163"/>
  <c r="F15" i="163"/>
  <c r="H15" i="162"/>
  <c r="F15" i="162"/>
  <c r="H15" i="161"/>
  <c r="F15" i="161"/>
  <c r="H15" i="160"/>
  <c r="F15" i="160"/>
  <c r="H15" i="159"/>
  <c r="F15" i="159"/>
  <c r="H15" i="158"/>
  <c r="G15" i="158"/>
  <c r="F15" i="158"/>
  <c r="E15" i="158"/>
  <c r="E15" i="157"/>
  <c r="G15" i="157"/>
  <c r="F15" i="157"/>
  <c r="H15" i="156"/>
  <c r="F15" i="156"/>
  <c r="E15" i="155"/>
  <c r="G15" i="155"/>
  <c r="F15" i="155"/>
  <c r="H15" i="154"/>
  <c r="F15" i="154"/>
  <c r="H15" i="153"/>
  <c r="F15" i="153"/>
  <c r="H15" i="152"/>
  <c r="F15" i="152"/>
  <c r="H15" i="151"/>
  <c r="F15" i="151"/>
  <c r="E12" i="150"/>
  <c r="H12" i="150"/>
  <c r="G15" i="149"/>
  <c r="H15" i="149"/>
  <c r="F15" i="149"/>
  <c r="G15" i="148"/>
  <c r="H15" i="148"/>
  <c r="F15" i="148"/>
  <c r="H15" i="147"/>
  <c r="G15" i="147"/>
  <c r="F15" i="147"/>
  <c r="H15" i="146"/>
  <c r="F15" i="146"/>
  <c r="H15" i="145"/>
  <c r="F15" i="145"/>
  <c r="H15" i="144"/>
  <c r="G15" i="144"/>
  <c r="F15" i="144"/>
  <c r="H12" i="143"/>
  <c r="G12" i="143"/>
  <c r="H15" i="141"/>
  <c r="F15" i="141"/>
  <c r="H15" i="140"/>
  <c r="F15" i="140"/>
  <c r="H15" i="139"/>
  <c r="G15" i="139"/>
  <c r="F15" i="139"/>
  <c r="E15" i="139"/>
  <c r="G15" i="138"/>
  <c r="E15" i="138"/>
  <c r="H15" i="138"/>
  <c r="F15" i="138"/>
  <c r="F12" i="10"/>
  <c r="G12" i="10"/>
  <c r="E12" i="10"/>
  <c r="H12" i="10"/>
  <c r="I15" i="254" l="1"/>
  <c r="B11" i="254" s="1"/>
  <c r="I15" i="253"/>
  <c r="B9" i="253" s="1"/>
  <c r="I15" i="245"/>
  <c r="B13" i="245" s="1"/>
  <c r="I14" i="192"/>
  <c r="C11" i="192" s="1"/>
  <c r="I12" i="218"/>
  <c r="B11" i="218" s="1"/>
  <c r="I15" i="203"/>
  <c r="I15" i="252"/>
  <c r="B12" i="252" s="1"/>
  <c r="I15" i="141"/>
  <c r="C14" i="141" s="1"/>
  <c r="I15" i="154"/>
  <c r="C11" i="154" s="1"/>
  <c r="I15" i="205"/>
  <c r="C11" i="205" s="1"/>
  <c r="I15" i="209"/>
  <c r="I15" i="214"/>
  <c r="I15" i="140"/>
  <c r="B13" i="140" s="1"/>
  <c r="I15" i="151"/>
  <c r="B11" i="151" s="1"/>
  <c r="I15" i="161"/>
  <c r="B13" i="161" s="1"/>
  <c r="I15" i="163"/>
  <c r="C10" i="163" s="1"/>
  <c r="I15" i="167"/>
  <c r="C13" i="167" s="1"/>
  <c r="I15" i="171"/>
  <c r="I12" i="228"/>
  <c r="C11" i="228" s="1"/>
  <c r="I15" i="255"/>
  <c r="I12" i="143"/>
  <c r="B10" i="143" s="1"/>
  <c r="I15" i="153"/>
  <c r="B12" i="153" s="1"/>
  <c r="I15" i="158"/>
  <c r="C10" i="158" s="1"/>
  <c r="I15" i="159"/>
  <c r="B10" i="159" s="1"/>
  <c r="I15" i="165"/>
  <c r="C11" i="165" s="1"/>
  <c r="I15" i="169"/>
  <c r="C11" i="169" s="1"/>
  <c r="I15" i="181"/>
  <c r="B13" i="181" s="1"/>
  <c r="I14" i="197"/>
  <c r="C13" i="197" s="1"/>
  <c r="I15" i="145"/>
  <c r="B14" i="145" s="1"/>
  <c r="I15" i="206"/>
  <c r="C10" i="206" s="1"/>
  <c r="B12" i="205"/>
  <c r="B13" i="205"/>
  <c r="B10" i="205"/>
  <c r="C10" i="205"/>
  <c r="C12" i="205"/>
  <c r="C14" i="205"/>
  <c r="B11" i="205"/>
  <c r="D11" i="205" s="1"/>
  <c r="B14" i="205"/>
  <c r="C13" i="205"/>
  <c r="C13" i="203"/>
  <c r="B12" i="203"/>
  <c r="C11" i="203"/>
  <c r="B10" i="203"/>
  <c r="C12" i="203"/>
  <c r="B11" i="203"/>
  <c r="C10" i="203"/>
  <c r="C14" i="203"/>
  <c r="B14" i="203"/>
  <c r="B13" i="203"/>
  <c r="B9" i="254"/>
  <c r="B13" i="254"/>
  <c r="B10" i="254"/>
  <c r="C11" i="254"/>
  <c r="D11" i="254" s="1"/>
  <c r="B12" i="254"/>
  <c r="C9" i="254"/>
  <c r="C14" i="254"/>
  <c r="B14" i="254"/>
  <c r="C9" i="253"/>
  <c r="B10" i="252"/>
  <c r="C11" i="252"/>
  <c r="I12" i="219"/>
  <c r="I15" i="152"/>
  <c r="B11" i="152" s="1"/>
  <c r="I15" i="155"/>
  <c r="B13" i="155" s="1"/>
  <c r="I15" i="162"/>
  <c r="C11" i="162" s="1"/>
  <c r="I15" i="166"/>
  <c r="I15" i="184"/>
  <c r="C11" i="184" s="1"/>
  <c r="I14" i="190"/>
  <c r="B11" i="190" s="1"/>
  <c r="I15" i="235"/>
  <c r="B12" i="235" s="1"/>
  <c r="I11" i="243"/>
  <c r="B10" i="243" s="1"/>
  <c r="I14" i="196"/>
  <c r="B12" i="196" s="1"/>
  <c r="I15" i="215"/>
  <c r="I15" i="146"/>
  <c r="C12" i="146" s="1"/>
  <c r="I15" i="149"/>
  <c r="C11" i="149" s="1"/>
  <c r="I15" i="157"/>
  <c r="C9" i="157" s="1"/>
  <c r="I15" i="179"/>
  <c r="C10" i="179" s="1"/>
  <c r="I15" i="182"/>
  <c r="C14" i="182" s="1"/>
  <c r="I15" i="208"/>
  <c r="I15" i="175"/>
  <c r="C10" i="175" s="1"/>
  <c r="I15" i="246"/>
  <c r="B9" i="246" s="1"/>
  <c r="I15" i="222"/>
  <c r="I15" i="148"/>
  <c r="C13" i="148" s="1"/>
  <c r="I15" i="156"/>
  <c r="B13" i="156" s="1"/>
  <c r="I12" i="183"/>
  <c r="B10" i="183" s="1"/>
  <c r="I15" i="201"/>
  <c r="I15" i="216"/>
  <c r="I15" i="202"/>
  <c r="I11" i="247"/>
  <c r="C10" i="247" s="1"/>
  <c r="I15" i="164"/>
  <c r="C14" i="164" s="1"/>
  <c r="I15" i="168"/>
  <c r="B10" i="168" s="1"/>
  <c r="I15" i="178"/>
  <c r="C9" i="178" s="1"/>
  <c r="I15" i="213"/>
  <c r="I15" i="237"/>
  <c r="C11" i="237" s="1"/>
  <c r="I15" i="172"/>
  <c r="C12" i="172" s="1"/>
  <c r="I14" i="191"/>
  <c r="I15" i="225"/>
  <c r="C11" i="245"/>
  <c r="C10" i="245"/>
  <c r="I15" i="244"/>
  <c r="B9" i="244" s="1"/>
  <c r="I15" i="177"/>
  <c r="B11" i="177" s="1"/>
  <c r="I15" i="212"/>
  <c r="I15" i="221"/>
  <c r="B9" i="221" s="1"/>
  <c r="I15" i="233"/>
  <c r="B9" i="233" s="1"/>
  <c r="I15" i="144"/>
  <c r="C11" i="144" s="1"/>
  <c r="I15" i="147"/>
  <c r="C14" i="147" s="1"/>
  <c r="I15" i="170"/>
  <c r="I12" i="174"/>
  <c r="B11" i="174" s="1"/>
  <c r="I15" i="180"/>
  <c r="B14" i="180" s="1"/>
  <c r="C10" i="184"/>
  <c r="I15" i="185"/>
  <c r="I14" i="195"/>
  <c r="B11" i="195" s="1"/>
  <c r="I15" i="207"/>
  <c r="I15" i="227"/>
  <c r="I15" i="229"/>
  <c r="I15" i="234"/>
  <c r="C9" i="234" s="1"/>
  <c r="I15" i="239"/>
  <c r="B14" i="239" s="1"/>
  <c r="I12" i="150"/>
  <c r="I15" i="160"/>
  <c r="B12" i="160" s="1"/>
  <c r="I15" i="176"/>
  <c r="B14" i="176" s="1"/>
  <c r="B14" i="184"/>
  <c r="J29" i="188"/>
  <c r="I14" i="198"/>
  <c r="C10" i="198" s="1"/>
  <c r="I15" i="204"/>
  <c r="I15" i="210"/>
  <c r="I15" i="211"/>
  <c r="I15" i="220"/>
  <c r="I15" i="223"/>
  <c r="I15" i="226"/>
  <c r="C14" i="242"/>
  <c r="B13" i="242"/>
  <c r="C10" i="242"/>
  <c r="C12" i="242"/>
  <c r="B10" i="242"/>
  <c r="B9" i="242"/>
  <c r="B14" i="242"/>
  <c r="C9" i="242"/>
  <c r="C13" i="242"/>
  <c r="B11" i="242"/>
  <c r="C11" i="242"/>
  <c r="B12" i="242"/>
  <c r="D12" i="242" s="1"/>
  <c r="I15" i="240"/>
  <c r="I15" i="236"/>
  <c r="I15" i="241"/>
  <c r="I15" i="238"/>
  <c r="C9" i="205"/>
  <c r="B9" i="205"/>
  <c r="B9" i="203"/>
  <c r="C9" i="203"/>
  <c r="I15" i="200"/>
  <c r="I12" i="199"/>
  <c r="C11" i="199" s="1"/>
  <c r="B9" i="196"/>
  <c r="B10" i="196"/>
  <c r="C11" i="196"/>
  <c r="C10" i="196"/>
  <c r="I14" i="194"/>
  <c r="B12" i="194" s="1"/>
  <c r="I14" i="193"/>
  <c r="B11" i="193" s="1"/>
  <c r="C13" i="191"/>
  <c r="C11" i="191"/>
  <c r="I14" i="189"/>
  <c r="B11" i="189" s="1"/>
  <c r="J17" i="188"/>
  <c r="J21" i="188"/>
  <c r="J13" i="188"/>
  <c r="J25" i="188"/>
  <c r="J9" i="188"/>
  <c r="J33" i="188"/>
  <c r="J5" i="188"/>
  <c r="I15" i="186"/>
  <c r="C13" i="186" s="1"/>
  <c r="B13" i="184"/>
  <c r="C14" i="184"/>
  <c r="C9" i="184"/>
  <c r="C12" i="184"/>
  <c r="C13" i="184"/>
  <c r="D13" i="184" s="1"/>
  <c r="B10" i="181"/>
  <c r="B11" i="178"/>
  <c r="C13" i="175"/>
  <c r="B12" i="175"/>
  <c r="C11" i="175"/>
  <c r="B14" i="175"/>
  <c r="B11" i="175"/>
  <c r="C12" i="175"/>
  <c r="B13" i="171"/>
  <c r="B9" i="171"/>
  <c r="C13" i="171"/>
  <c r="B12" i="171"/>
  <c r="C9" i="171"/>
  <c r="C14" i="171"/>
  <c r="C11" i="171"/>
  <c r="B11" i="171"/>
  <c r="C12" i="171"/>
  <c r="B14" i="171"/>
  <c r="C10" i="171"/>
  <c r="B10" i="171"/>
  <c r="C9" i="169"/>
  <c r="C14" i="169"/>
  <c r="C10" i="169"/>
  <c r="C14" i="161"/>
  <c r="B13" i="158"/>
  <c r="C14" i="158"/>
  <c r="B13" i="157"/>
  <c r="C11" i="157"/>
  <c r="C10" i="157"/>
  <c r="B11" i="157"/>
  <c r="B14" i="157"/>
  <c r="C9" i="156"/>
  <c r="C12" i="154"/>
  <c r="C11" i="153"/>
  <c r="C14" i="153"/>
  <c r="C9" i="153"/>
  <c r="C11" i="152"/>
  <c r="C12" i="152"/>
  <c r="C13" i="152"/>
  <c r="C14" i="152"/>
  <c r="B14" i="152"/>
  <c r="C9" i="152"/>
  <c r="B13" i="151"/>
  <c r="B14" i="151"/>
  <c r="B10" i="151"/>
  <c r="B9" i="151"/>
  <c r="C12" i="151"/>
  <c r="C13" i="151"/>
  <c r="B12" i="151"/>
  <c r="C9" i="151"/>
  <c r="C14" i="151"/>
  <c r="C10" i="151"/>
  <c r="C11" i="151"/>
  <c r="D11" i="151" s="1"/>
  <c r="I15" i="139"/>
  <c r="B12" i="139" s="1"/>
  <c r="I15" i="138"/>
  <c r="B14" i="138" s="1"/>
  <c r="I12" i="10"/>
  <c r="C11" i="10" s="1"/>
  <c r="C12" i="141" l="1"/>
  <c r="C13" i="147"/>
  <c r="C10" i="147"/>
  <c r="B13" i="144"/>
  <c r="C14" i="180"/>
  <c r="D14" i="180" s="1"/>
  <c r="B10" i="235"/>
  <c r="D9" i="254"/>
  <c r="C10" i="144"/>
  <c r="D11" i="175"/>
  <c r="B9" i="237"/>
  <c r="B10" i="162"/>
  <c r="C12" i="177"/>
  <c r="C10" i="183"/>
  <c r="B9" i="197"/>
  <c r="B10" i="141"/>
  <c r="B11" i="146"/>
  <c r="B13" i="141"/>
  <c r="B12" i="146"/>
  <c r="D12" i="146" s="1"/>
  <c r="C14" i="159"/>
  <c r="B9" i="162"/>
  <c r="C9" i="192"/>
  <c r="C10" i="197"/>
  <c r="B13" i="235"/>
  <c r="B9" i="159"/>
  <c r="D9" i="159" s="1"/>
  <c r="B12" i="163"/>
  <c r="B11" i="192"/>
  <c r="B11" i="141"/>
  <c r="B9" i="141"/>
  <c r="B9" i="155"/>
  <c r="C13" i="159"/>
  <c r="C11" i="197"/>
  <c r="B13" i="192"/>
  <c r="D13" i="192" s="1"/>
  <c r="B14" i="245"/>
  <c r="C14" i="245"/>
  <c r="B10" i="192"/>
  <c r="B12" i="141"/>
  <c r="D12" i="141" s="1"/>
  <c r="C10" i="141"/>
  <c r="C10" i="152"/>
  <c r="B9" i="152"/>
  <c r="D9" i="152" s="1"/>
  <c r="B10" i="152"/>
  <c r="B10" i="155"/>
  <c r="C12" i="157"/>
  <c r="B9" i="157"/>
  <c r="D9" i="157" s="1"/>
  <c r="C13" i="157"/>
  <c r="D13" i="157" s="1"/>
  <c r="B9" i="158"/>
  <c r="C10" i="159"/>
  <c r="D10" i="159" s="1"/>
  <c r="B14" i="161"/>
  <c r="D14" i="161" s="1"/>
  <c r="C12" i="163"/>
  <c r="C14" i="163"/>
  <c r="B9" i="175"/>
  <c r="C14" i="175"/>
  <c r="D14" i="175" s="1"/>
  <c r="C14" i="176"/>
  <c r="D14" i="176" s="1"/>
  <c r="B11" i="181"/>
  <c r="B12" i="184"/>
  <c r="D12" i="184" s="1"/>
  <c r="B11" i="184"/>
  <c r="D11" i="184" s="1"/>
  <c r="C12" i="192"/>
  <c r="D12" i="192" s="1"/>
  <c r="B13" i="196"/>
  <c r="B11" i="196"/>
  <c r="B11" i="197"/>
  <c r="D11" i="197" s="1"/>
  <c r="B9" i="192"/>
  <c r="D9" i="192" s="1"/>
  <c r="C12" i="245"/>
  <c r="B12" i="245"/>
  <c r="D12" i="245" s="1"/>
  <c r="B10" i="245"/>
  <c r="C10" i="192"/>
  <c r="D10" i="192" s="1"/>
  <c r="C11" i="141"/>
  <c r="B10" i="163"/>
  <c r="D10" i="163" s="1"/>
  <c r="B12" i="198"/>
  <c r="C13" i="244"/>
  <c r="B9" i="245"/>
  <c r="C9" i="141"/>
  <c r="C13" i="141"/>
  <c r="B14" i="141"/>
  <c r="D14" i="141" s="1"/>
  <c r="B12" i="152"/>
  <c r="B13" i="152"/>
  <c r="D13" i="152" s="1"/>
  <c r="C14" i="157"/>
  <c r="B12" i="157"/>
  <c r="B10" i="157"/>
  <c r="C11" i="159"/>
  <c r="B11" i="159"/>
  <c r="C13" i="161"/>
  <c r="D13" i="161" s="1"/>
  <c r="B11" i="163"/>
  <c r="C9" i="163"/>
  <c r="B10" i="175"/>
  <c r="D10" i="175" s="1"/>
  <c r="B13" i="175"/>
  <c r="D13" i="175" s="1"/>
  <c r="C9" i="175"/>
  <c r="B9" i="176"/>
  <c r="B10" i="179"/>
  <c r="D10" i="179" s="1"/>
  <c r="C9" i="181"/>
  <c r="B10" i="184"/>
  <c r="B9" i="184"/>
  <c r="D9" i="184" s="1"/>
  <c r="C9" i="190"/>
  <c r="C13" i="192"/>
  <c r="C13" i="196"/>
  <c r="C12" i="196"/>
  <c r="D12" i="196" s="1"/>
  <c r="C9" i="196"/>
  <c r="D9" i="196" s="1"/>
  <c r="B13" i="197"/>
  <c r="D13" i="197" s="1"/>
  <c r="B12" i="192"/>
  <c r="B11" i="245"/>
  <c r="D11" i="245" s="1"/>
  <c r="C13" i="245"/>
  <c r="D13" i="245" s="1"/>
  <c r="C9" i="245"/>
  <c r="B13" i="252"/>
  <c r="D11" i="203"/>
  <c r="C12" i="254"/>
  <c r="D12" i="254" s="1"/>
  <c r="C13" i="254"/>
  <c r="D13" i="254" s="1"/>
  <c r="C10" i="254"/>
  <c r="C10" i="218"/>
  <c r="C9" i="144"/>
  <c r="B11" i="180"/>
  <c r="B13" i="195"/>
  <c r="B9" i="154"/>
  <c r="C14" i="154"/>
  <c r="B14" i="177"/>
  <c r="B10" i="193"/>
  <c r="C11" i="220"/>
  <c r="C13" i="220"/>
  <c r="C10" i="220"/>
  <c r="C12" i="220"/>
  <c r="C14" i="220"/>
  <c r="B13" i="220"/>
  <c r="D13" i="220" s="1"/>
  <c r="B10" i="220"/>
  <c r="D10" i="220" s="1"/>
  <c r="B11" i="220"/>
  <c r="B12" i="220"/>
  <c r="B14" i="220"/>
  <c r="C9" i="247"/>
  <c r="C10" i="214"/>
  <c r="C14" i="214"/>
  <c r="B12" i="214"/>
  <c r="C11" i="214"/>
  <c r="B13" i="214"/>
  <c r="C13" i="214"/>
  <c r="B11" i="214"/>
  <c r="C12" i="214"/>
  <c r="B14" i="214"/>
  <c r="B10" i="214"/>
  <c r="C9" i="154"/>
  <c r="B13" i="177"/>
  <c r="D13" i="177" s="1"/>
  <c r="C11" i="177"/>
  <c r="B10" i="218"/>
  <c r="D10" i="218" s="1"/>
  <c r="C14" i="221"/>
  <c r="C10" i="221"/>
  <c r="B11" i="221"/>
  <c r="C13" i="221"/>
  <c r="B14" i="221"/>
  <c r="D14" i="221" s="1"/>
  <c r="B10" i="221"/>
  <c r="D10" i="221" s="1"/>
  <c r="B12" i="221"/>
  <c r="C12" i="221"/>
  <c r="B13" i="221"/>
  <c r="C11" i="221"/>
  <c r="B11" i="154"/>
  <c r="D11" i="154" s="1"/>
  <c r="B12" i="154"/>
  <c r="B12" i="177"/>
  <c r="C13" i="177"/>
  <c r="C11" i="218"/>
  <c r="D11" i="218" s="1"/>
  <c r="C12" i="253"/>
  <c r="C14" i="253"/>
  <c r="B14" i="253"/>
  <c r="B11" i="253"/>
  <c r="B10" i="253"/>
  <c r="C13" i="253"/>
  <c r="B13" i="253"/>
  <c r="C10" i="253"/>
  <c r="C11" i="253"/>
  <c r="B12" i="253"/>
  <c r="C11" i="255"/>
  <c r="C14" i="255"/>
  <c r="B11" i="255"/>
  <c r="C10" i="255"/>
  <c r="B12" i="255"/>
  <c r="C13" i="255"/>
  <c r="B10" i="255"/>
  <c r="B13" i="255"/>
  <c r="C12" i="255"/>
  <c r="B14" i="255"/>
  <c r="D14" i="255" s="1"/>
  <c r="C14" i="246"/>
  <c r="B13" i="246"/>
  <c r="C12" i="241"/>
  <c r="C13" i="241"/>
  <c r="B12" i="241"/>
  <c r="B11" i="241"/>
  <c r="B13" i="241"/>
  <c r="C10" i="241"/>
  <c r="B10" i="241"/>
  <c r="C11" i="241"/>
  <c r="B14" i="241"/>
  <c r="C14" i="241"/>
  <c r="C12" i="240"/>
  <c r="C14" i="240"/>
  <c r="B12" i="240"/>
  <c r="C10" i="240"/>
  <c r="C11" i="240"/>
  <c r="B10" i="240"/>
  <c r="B11" i="240"/>
  <c r="B14" i="240"/>
  <c r="C13" i="240"/>
  <c r="B13" i="240"/>
  <c r="C12" i="236"/>
  <c r="C14" i="236"/>
  <c r="B13" i="236"/>
  <c r="C11" i="236"/>
  <c r="B11" i="236"/>
  <c r="C13" i="236"/>
  <c r="B12" i="236"/>
  <c r="C10" i="236"/>
  <c r="B10" i="236"/>
  <c r="B14" i="236"/>
  <c r="D14" i="236" s="1"/>
  <c r="C9" i="229"/>
  <c r="C12" i="229"/>
  <c r="C14" i="229"/>
  <c r="B14" i="229"/>
  <c r="B11" i="229"/>
  <c r="C13" i="229"/>
  <c r="B13" i="229"/>
  <c r="C10" i="229"/>
  <c r="C11" i="229"/>
  <c r="B12" i="229"/>
  <c r="D12" i="229" s="1"/>
  <c r="B10" i="229"/>
  <c r="C12" i="227"/>
  <c r="C11" i="227"/>
  <c r="C10" i="227"/>
  <c r="B10" i="227"/>
  <c r="B13" i="227"/>
  <c r="C13" i="227"/>
  <c r="B11" i="227"/>
  <c r="B14" i="227"/>
  <c r="C14" i="227"/>
  <c r="B12" i="227"/>
  <c r="C12" i="226"/>
  <c r="C14" i="226"/>
  <c r="B13" i="226"/>
  <c r="C11" i="226"/>
  <c r="B11" i="226"/>
  <c r="C13" i="226"/>
  <c r="B12" i="226"/>
  <c r="C10" i="226"/>
  <c r="B10" i="226"/>
  <c r="B14" i="226"/>
  <c r="D14" i="226" s="1"/>
  <c r="C12" i="225"/>
  <c r="C14" i="225"/>
  <c r="B13" i="225"/>
  <c r="C11" i="225"/>
  <c r="C13" i="225"/>
  <c r="B12" i="225"/>
  <c r="C10" i="225"/>
  <c r="B10" i="225"/>
  <c r="B14" i="225"/>
  <c r="B11" i="225"/>
  <c r="C12" i="223"/>
  <c r="C10" i="223"/>
  <c r="C14" i="223"/>
  <c r="B12" i="223"/>
  <c r="C11" i="223"/>
  <c r="B11" i="223"/>
  <c r="B14" i="223"/>
  <c r="D14" i="223" s="1"/>
  <c r="C13" i="223"/>
  <c r="B10" i="223"/>
  <c r="B13" i="223"/>
  <c r="C12" i="222"/>
  <c r="C13" i="222"/>
  <c r="B11" i="222"/>
  <c r="B10" i="222"/>
  <c r="C11" i="222"/>
  <c r="C10" i="222"/>
  <c r="B12" i="222"/>
  <c r="B14" i="222"/>
  <c r="C14" i="222"/>
  <c r="B13" i="222"/>
  <c r="D13" i="222" s="1"/>
  <c r="C12" i="216"/>
  <c r="C14" i="216"/>
  <c r="B13" i="216"/>
  <c r="B11" i="216"/>
  <c r="C13" i="216"/>
  <c r="B12" i="216"/>
  <c r="C11" i="216"/>
  <c r="B10" i="216"/>
  <c r="C10" i="216"/>
  <c r="B14" i="216"/>
  <c r="D14" i="216" s="1"/>
  <c r="C12" i="215"/>
  <c r="C14" i="215"/>
  <c r="B12" i="215"/>
  <c r="B11" i="215"/>
  <c r="C10" i="215"/>
  <c r="B10" i="215"/>
  <c r="C11" i="215"/>
  <c r="B14" i="215"/>
  <c r="C13" i="215"/>
  <c r="B13" i="215"/>
  <c r="C12" i="213"/>
  <c r="C14" i="213"/>
  <c r="B14" i="213"/>
  <c r="B11" i="213"/>
  <c r="C13" i="213"/>
  <c r="B13" i="213"/>
  <c r="C11" i="213"/>
  <c r="B12" i="213"/>
  <c r="C10" i="213"/>
  <c r="B10" i="213"/>
  <c r="C12" i="212"/>
  <c r="C14" i="212"/>
  <c r="B12" i="212"/>
  <c r="C11" i="212"/>
  <c r="C13" i="212"/>
  <c r="B10" i="212"/>
  <c r="B11" i="212"/>
  <c r="C10" i="212"/>
  <c r="B13" i="212"/>
  <c r="D13" i="212" s="1"/>
  <c r="B14" i="212"/>
  <c r="D14" i="212" s="1"/>
  <c r="C13" i="211"/>
  <c r="B12" i="211"/>
  <c r="C11" i="211"/>
  <c r="B10" i="211"/>
  <c r="C12" i="211"/>
  <c r="B11" i="211"/>
  <c r="C10" i="211"/>
  <c r="C14" i="211"/>
  <c r="B14" i="211"/>
  <c r="B13" i="211"/>
  <c r="C12" i="210"/>
  <c r="C14" i="210"/>
  <c r="B13" i="210"/>
  <c r="C11" i="210"/>
  <c r="C13" i="210"/>
  <c r="B12" i="210"/>
  <c r="C10" i="210"/>
  <c r="B10" i="210"/>
  <c r="B14" i="210"/>
  <c r="B11" i="210"/>
  <c r="C12" i="209"/>
  <c r="C14" i="209"/>
  <c r="B14" i="209"/>
  <c r="B11" i="209"/>
  <c r="C13" i="209"/>
  <c r="B13" i="209"/>
  <c r="C10" i="209"/>
  <c r="C11" i="209"/>
  <c r="B12" i="209"/>
  <c r="D12" i="209" s="1"/>
  <c r="B10" i="209"/>
  <c r="B12" i="144"/>
  <c r="B9" i="144"/>
  <c r="D9" i="144" s="1"/>
  <c r="C14" i="144"/>
  <c r="D14" i="151"/>
  <c r="C9" i="158"/>
  <c r="D9" i="158" s="1"/>
  <c r="B10" i="158"/>
  <c r="D10" i="158" s="1"/>
  <c r="C11" i="161"/>
  <c r="B11" i="161"/>
  <c r="C12" i="161"/>
  <c r="B9" i="180"/>
  <c r="B13" i="180"/>
  <c r="C9" i="180"/>
  <c r="C10" i="181"/>
  <c r="D10" i="181" s="1"/>
  <c r="B9" i="181"/>
  <c r="B12" i="181"/>
  <c r="D12" i="181" s="1"/>
  <c r="B9" i="223"/>
  <c r="C10" i="228"/>
  <c r="C12" i="228" s="1"/>
  <c r="C13" i="239"/>
  <c r="C12" i="237"/>
  <c r="C12" i="252"/>
  <c r="D12" i="252" s="1"/>
  <c r="B9" i="252"/>
  <c r="C14" i="252"/>
  <c r="D14" i="254"/>
  <c r="B14" i="144"/>
  <c r="C12" i="144"/>
  <c r="C13" i="144"/>
  <c r="B14" i="158"/>
  <c r="B12" i="158"/>
  <c r="C12" i="158"/>
  <c r="B12" i="161"/>
  <c r="B9" i="161"/>
  <c r="B14" i="164"/>
  <c r="D14" i="164" s="1"/>
  <c r="B12" i="180"/>
  <c r="C11" i="180"/>
  <c r="C13" i="180"/>
  <c r="B14" i="181"/>
  <c r="C11" i="181"/>
  <c r="C13" i="181"/>
  <c r="D13" i="181" s="1"/>
  <c r="B11" i="228"/>
  <c r="D11" i="228" s="1"/>
  <c r="C10" i="237"/>
  <c r="B11" i="252"/>
  <c r="D11" i="252" s="1"/>
  <c r="C13" i="252"/>
  <c r="D13" i="252" s="1"/>
  <c r="C9" i="252"/>
  <c r="B11" i="144"/>
  <c r="D11" i="144" s="1"/>
  <c r="B10" i="144"/>
  <c r="C11" i="158"/>
  <c r="C13" i="158"/>
  <c r="D13" i="158" s="1"/>
  <c r="B11" i="158"/>
  <c r="C10" i="161"/>
  <c r="C9" i="161"/>
  <c r="B10" i="161"/>
  <c r="D10" i="161" s="1"/>
  <c r="B12" i="164"/>
  <c r="B10" i="180"/>
  <c r="C10" i="180"/>
  <c r="C12" i="180"/>
  <c r="C12" i="181"/>
  <c r="C14" i="181"/>
  <c r="C11" i="195"/>
  <c r="D11" i="195" s="1"/>
  <c r="B9" i="209"/>
  <c r="C9" i="209"/>
  <c r="B10" i="228"/>
  <c r="B14" i="252"/>
  <c r="D14" i="252" s="1"/>
  <c r="C10" i="252"/>
  <c r="D10" i="252" s="1"/>
  <c r="C12" i="208"/>
  <c r="B12" i="208"/>
  <c r="C10" i="208"/>
  <c r="B13" i="208"/>
  <c r="C14" i="208"/>
  <c r="B10" i="208"/>
  <c r="C13" i="208"/>
  <c r="B11" i="208"/>
  <c r="C11" i="208"/>
  <c r="B14" i="208"/>
  <c r="B13" i="154"/>
  <c r="B10" i="154"/>
  <c r="C13" i="154"/>
  <c r="C9" i="155"/>
  <c r="D9" i="155" s="1"/>
  <c r="B9" i="164"/>
  <c r="C13" i="179"/>
  <c r="B12" i="190"/>
  <c r="C12" i="190"/>
  <c r="B9" i="210"/>
  <c r="C9" i="215"/>
  <c r="B12" i="244"/>
  <c r="C11" i="244"/>
  <c r="B11" i="237"/>
  <c r="D11" i="237" s="1"/>
  <c r="B14" i="246"/>
  <c r="B10" i="246"/>
  <c r="B14" i="154"/>
  <c r="C10" i="154"/>
  <c r="B12" i="155"/>
  <c r="B13" i="164"/>
  <c r="C12" i="179"/>
  <c r="B10" i="190"/>
  <c r="C10" i="190"/>
  <c r="C9" i="210"/>
  <c r="B9" i="226"/>
  <c r="B10" i="244"/>
  <c r="B10" i="237"/>
  <c r="B11" i="246"/>
  <c r="C12" i="182"/>
  <c r="D10" i="254"/>
  <c r="C12" i="155"/>
  <c r="C11" i="155"/>
  <c r="B14" i="160"/>
  <c r="C12" i="164"/>
  <c r="C9" i="164"/>
  <c r="C14" i="179"/>
  <c r="B9" i="179"/>
  <c r="B13" i="190"/>
  <c r="B14" i="237"/>
  <c r="B11" i="244"/>
  <c r="C10" i="244"/>
  <c r="C14" i="237"/>
  <c r="B13" i="179"/>
  <c r="C12" i="246"/>
  <c r="C13" i="145"/>
  <c r="C14" i="145"/>
  <c r="D14" i="145" s="1"/>
  <c r="B13" i="145"/>
  <c r="B12" i="145"/>
  <c r="C10" i="145"/>
  <c r="C12" i="145"/>
  <c r="C9" i="145"/>
  <c r="B11" i="145"/>
  <c r="B9" i="145"/>
  <c r="B12" i="165"/>
  <c r="C9" i="165"/>
  <c r="C13" i="165"/>
  <c r="B13" i="165"/>
  <c r="C14" i="165"/>
  <c r="B9" i="165"/>
  <c r="D9" i="165" s="1"/>
  <c r="B11" i="165"/>
  <c r="D11" i="165" s="1"/>
  <c r="C10" i="165"/>
  <c r="B10" i="165"/>
  <c r="C10" i="143"/>
  <c r="C11" i="143"/>
  <c r="B11" i="143"/>
  <c r="B12" i="143" s="1"/>
  <c r="C14" i="167"/>
  <c r="B14" i="167"/>
  <c r="B11" i="167"/>
  <c r="C11" i="167"/>
  <c r="B10" i="167"/>
  <c r="C10" i="167"/>
  <c r="C9" i="167"/>
  <c r="B13" i="167"/>
  <c r="D13" i="167" s="1"/>
  <c r="C11" i="140"/>
  <c r="C14" i="140"/>
  <c r="C10" i="140"/>
  <c r="B14" i="140"/>
  <c r="C12" i="140"/>
  <c r="C13" i="140"/>
  <c r="D13" i="140" s="1"/>
  <c r="B12" i="140"/>
  <c r="B10" i="140"/>
  <c r="B11" i="140"/>
  <c r="D11" i="140" s="1"/>
  <c r="B9" i="140"/>
  <c r="B10" i="145"/>
  <c r="B14" i="165"/>
  <c r="B12" i="167"/>
  <c r="C12" i="191"/>
  <c r="C9" i="191"/>
  <c r="B9" i="191"/>
  <c r="C10" i="191"/>
  <c r="B13" i="191"/>
  <c r="D13" i="191" s="1"/>
  <c r="B11" i="191"/>
  <c r="D11" i="191" s="1"/>
  <c r="B10" i="191"/>
  <c r="B9" i="178"/>
  <c r="D9" i="178" s="1"/>
  <c r="C14" i="178"/>
  <c r="B10" i="178"/>
  <c r="C13" i="178"/>
  <c r="C10" i="178"/>
  <c r="C12" i="178"/>
  <c r="B12" i="178"/>
  <c r="B14" i="178"/>
  <c r="B13" i="178"/>
  <c r="C9" i="202"/>
  <c r="B9" i="202"/>
  <c r="C11" i="156"/>
  <c r="C14" i="156"/>
  <c r="C12" i="156"/>
  <c r="C13" i="156"/>
  <c r="D13" i="156" s="1"/>
  <c r="B11" i="156"/>
  <c r="D11" i="156" s="1"/>
  <c r="B14" i="156"/>
  <c r="D14" i="156" s="1"/>
  <c r="B10" i="156"/>
  <c r="B12" i="156"/>
  <c r="B9" i="156"/>
  <c r="C9" i="208"/>
  <c r="C13" i="149"/>
  <c r="C10" i="149"/>
  <c r="B9" i="149"/>
  <c r="B12" i="166"/>
  <c r="C13" i="166"/>
  <c r="B13" i="166"/>
  <c r="B14" i="166"/>
  <c r="B11" i="219"/>
  <c r="C11" i="219"/>
  <c r="C9" i="140"/>
  <c r="C11" i="145"/>
  <c r="C10" i="156"/>
  <c r="C12" i="165"/>
  <c r="B9" i="167"/>
  <c r="D9" i="167" s="1"/>
  <c r="C11" i="178"/>
  <c r="D11" i="178" s="1"/>
  <c r="B12" i="191"/>
  <c r="C12" i="167"/>
  <c r="C9" i="223"/>
  <c r="C10" i="150"/>
  <c r="C11" i="150"/>
  <c r="B9" i="227"/>
  <c r="B11" i="185"/>
  <c r="C11" i="185"/>
  <c r="B14" i="185"/>
  <c r="B12" i="185"/>
  <c r="C13" i="170"/>
  <c r="C11" i="170"/>
  <c r="C9" i="212"/>
  <c r="B10" i="146"/>
  <c r="C9" i="159"/>
  <c r="B14" i="159"/>
  <c r="B13" i="159"/>
  <c r="C9" i="162"/>
  <c r="B13" i="163"/>
  <c r="C11" i="163"/>
  <c r="D11" i="163" s="1"/>
  <c r="C13" i="163"/>
  <c r="C14" i="168"/>
  <c r="C9" i="177"/>
  <c r="C10" i="177"/>
  <c r="B9" i="177"/>
  <c r="B10" i="182"/>
  <c r="D10" i="184"/>
  <c r="B12" i="197"/>
  <c r="C9" i="197"/>
  <c r="D9" i="197" s="1"/>
  <c r="C13" i="198"/>
  <c r="B9" i="235"/>
  <c r="C9" i="239"/>
  <c r="B13" i="239"/>
  <c r="C9" i="255"/>
  <c r="B9" i="255"/>
  <c r="C13" i="206"/>
  <c r="B13" i="147"/>
  <c r="D13" i="147" s="1"/>
  <c r="B12" i="159"/>
  <c r="C12" i="159"/>
  <c r="B9" i="163"/>
  <c r="B14" i="163"/>
  <c r="D14" i="163" s="1"/>
  <c r="D11" i="171"/>
  <c r="B10" i="177"/>
  <c r="C14" i="177"/>
  <c r="C12" i="197"/>
  <c r="B10" i="197"/>
  <c r="B9" i="214"/>
  <c r="C9" i="214"/>
  <c r="B12" i="239"/>
  <c r="D13" i="203"/>
  <c r="C10" i="153"/>
  <c r="C10" i="166"/>
  <c r="C14" i="166"/>
  <c r="C11" i="166"/>
  <c r="B11" i="169"/>
  <c r="D11" i="169" s="1"/>
  <c r="B10" i="169"/>
  <c r="B12" i="169"/>
  <c r="B11" i="183"/>
  <c r="B12" i="183" s="1"/>
  <c r="B9" i="206"/>
  <c r="C9" i="213"/>
  <c r="B10" i="219"/>
  <c r="C9" i="227"/>
  <c r="C9" i="243"/>
  <c r="B10" i="247"/>
  <c r="D10" i="247" s="1"/>
  <c r="D14" i="205"/>
  <c r="C14" i="206"/>
  <c r="B12" i="206"/>
  <c r="B11" i="149"/>
  <c r="D11" i="149" s="1"/>
  <c r="C9" i="149"/>
  <c r="B13" i="153"/>
  <c r="C12" i="149"/>
  <c r="B13" i="149"/>
  <c r="B12" i="149"/>
  <c r="D12" i="149" s="1"/>
  <c r="C12" i="153"/>
  <c r="D12" i="153" s="1"/>
  <c r="B11" i="153"/>
  <c r="B9" i="153"/>
  <c r="D9" i="153" s="1"/>
  <c r="B11" i="166"/>
  <c r="B10" i="166"/>
  <c r="D10" i="166" s="1"/>
  <c r="C9" i="166"/>
  <c r="C12" i="169"/>
  <c r="B9" i="169"/>
  <c r="D9" i="169" s="1"/>
  <c r="C13" i="169"/>
  <c r="C11" i="174"/>
  <c r="D11" i="174" s="1"/>
  <c r="C11" i="183"/>
  <c r="C12" i="183" s="1"/>
  <c r="C9" i="206"/>
  <c r="D9" i="206" s="1"/>
  <c r="C10" i="219"/>
  <c r="B9" i="243"/>
  <c r="B9" i="247"/>
  <c r="B9" i="208"/>
  <c r="D9" i="253"/>
  <c r="B13" i="206"/>
  <c r="C12" i="206"/>
  <c r="B14" i="206"/>
  <c r="B11" i="206"/>
  <c r="B10" i="149"/>
  <c r="C13" i="153"/>
  <c r="B14" i="149"/>
  <c r="C14" i="149"/>
  <c r="B14" i="153"/>
  <c r="D14" i="153" s="1"/>
  <c r="B10" i="153"/>
  <c r="C12" i="166"/>
  <c r="B9" i="166"/>
  <c r="D9" i="166" s="1"/>
  <c r="B14" i="169"/>
  <c r="D14" i="169" s="1"/>
  <c r="B13" i="169"/>
  <c r="B14" i="200"/>
  <c r="B11" i="200"/>
  <c r="B13" i="200"/>
  <c r="C12" i="200"/>
  <c r="B10" i="200"/>
  <c r="C14" i="200"/>
  <c r="C13" i="200"/>
  <c r="C11" i="200"/>
  <c r="C10" i="200"/>
  <c r="B12" i="200"/>
  <c r="B9" i="213"/>
  <c r="B9" i="225"/>
  <c r="B13" i="201"/>
  <c r="C13" i="201"/>
  <c r="B14" i="201"/>
  <c r="B12" i="201"/>
  <c r="C14" i="201"/>
  <c r="C10" i="201"/>
  <c r="B10" i="201"/>
  <c r="B11" i="201"/>
  <c r="C12" i="201"/>
  <c r="C11" i="201"/>
  <c r="C11" i="206"/>
  <c r="B10" i="206"/>
  <c r="D10" i="206" s="1"/>
  <c r="B9" i="207"/>
  <c r="C12" i="207"/>
  <c r="C14" i="207"/>
  <c r="B14" i="207"/>
  <c r="B11" i="207"/>
  <c r="B10" i="207"/>
  <c r="C13" i="207"/>
  <c r="B13" i="207"/>
  <c r="C11" i="207"/>
  <c r="B12" i="207"/>
  <c r="D12" i="207" s="1"/>
  <c r="C10" i="207"/>
  <c r="D10" i="205"/>
  <c r="D13" i="205"/>
  <c r="D12" i="205"/>
  <c r="C11" i="204"/>
  <c r="C14" i="204"/>
  <c r="B12" i="204"/>
  <c r="B14" i="204"/>
  <c r="C13" i="204"/>
  <c r="B11" i="204"/>
  <c r="C10" i="204"/>
  <c r="B10" i="204"/>
  <c r="B13" i="204"/>
  <c r="D13" i="204" s="1"/>
  <c r="C12" i="204"/>
  <c r="D10" i="203"/>
  <c r="D12" i="203"/>
  <c r="D14" i="203"/>
  <c r="C13" i="202"/>
  <c r="B12" i="202"/>
  <c r="C11" i="202"/>
  <c r="B10" i="202"/>
  <c r="C12" i="202"/>
  <c r="B11" i="202"/>
  <c r="C10" i="202"/>
  <c r="C14" i="202"/>
  <c r="B14" i="202"/>
  <c r="B13" i="202"/>
  <c r="C11" i="146"/>
  <c r="C12" i="148"/>
  <c r="B12" i="162"/>
  <c r="C11" i="168"/>
  <c r="C9" i="176"/>
  <c r="C9" i="182"/>
  <c r="B10" i="185"/>
  <c r="C9" i="185"/>
  <c r="B9" i="222"/>
  <c r="C9" i="233"/>
  <c r="D9" i="233" s="1"/>
  <c r="B10" i="239"/>
  <c r="C14" i="235"/>
  <c r="C10" i="235"/>
  <c r="D10" i="235" s="1"/>
  <c r="B14" i="146"/>
  <c r="C10" i="146"/>
  <c r="C10" i="148"/>
  <c r="C13" i="155"/>
  <c r="D13" i="155" s="1"/>
  <c r="C10" i="155"/>
  <c r="D10" i="155" s="1"/>
  <c r="B14" i="155"/>
  <c r="C11" i="160"/>
  <c r="C12" i="162"/>
  <c r="C14" i="162"/>
  <c r="C13" i="162"/>
  <c r="B10" i="164"/>
  <c r="C11" i="164"/>
  <c r="C13" i="164"/>
  <c r="B9" i="170"/>
  <c r="B9" i="172"/>
  <c r="B13" i="176"/>
  <c r="B12" i="176"/>
  <c r="B11" i="176"/>
  <c r="C9" i="179"/>
  <c r="B11" i="179"/>
  <c r="B13" i="182"/>
  <c r="B12" i="182"/>
  <c r="B13" i="185"/>
  <c r="C10" i="185"/>
  <c r="C13" i="185"/>
  <c r="B9" i="190"/>
  <c r="C13" i="190"/>
  <c r="C10" i="199"/>
  <c r="C12" i="199" s="1"/>
  <c r="C9" i="201"/>
  <c r="D9" i="203"/>
  <c r="C9" i="204"/>
  <c r="B9" i="215"/>
  <c r="C9" i="220"/>
  <c r="C9" i="222"/>
  <c r="C12" i="239"/>
  <c r="D12" i="239" s="1"/>
  <c r="C10" i="239"/>
  <c r="D14" i="242"/>
  <c r="B11" i="235"/>
  <c r="B13" i="237"/>
  <c r="B11" i="182"/>
  <c r="C12" i="235"/>
  <c r="D12" i="235" s="1"/>
  <c r="C13" i="237"/>
  <c r="B14" i="179"/>
  <c r="C13" i="246"/>
  <c r="C9" i="246"/>
  <c r="D9" i="246" s="1"/>
  <c r="B9" i="182"/>
  <c r="C13" i="146"/>
  <c r="B13" i="146"/>
  <c r="B13" i="162"/>
  <c r="C10" i="162"/>
  <c r="B10" i="172"/>
  <c r="C10" i="174"/>
  <c r="C12" i="176"/>
  <c r="C10" i="176"/>
  <c r="C10" i="182"/>
  <c r="C12" i="185"/>
  <c r="B9" i="220"/>
  <c r="C9" i="235"/>
  <c r="C14" i="239"/>
  <c r="D14" i="239" s="1"/>
  <c r="B12" i="172"/>
  <c r="D12" i="172" s="1"/>
  <c r="C13" i="182"/>
  <c r="C14" i="146"/>
  <c r="C9" i="146"/>
  <c r="B9" i="146"/>
  <c r="C11" i="148"/>
  <c r="B11" i="155"/>
  <c r="C14" i="155"/>
  <c r="C13" i="160"/>
  <c r="B14" i="162"/>
  <c r="B11" i="162"/>
  <c r="D11" i="162" s="1"/>
  <c r="B11" i="164"/>
  <c r="C10" i="164"/>
  <c r="C12" i="168"/>
  <c r="C10" i="170"/>
  <c r="B10" i="174"/>
  <c r="B12" i="174" s="1"/>
  <c r="C11" i="176"/>
  <c r="C13" i="176"/>
  <c r="B10" i="176"/>
  <c r="C11" i="179"/>
  <c r="B12" i="179"/>
  <c r="C11" i="182"/>
  <c r="B9" i="185"/>
  <c r="C14" i="185"/>
  <c r="C11" i="190"/>
  <c r="D11" i="190" s="1"/>
  <c r="B9" i="201"/>
  <c r="C9" i="225"/>
  <c r="B9" i="234"/>
  <c r="D9" i="234" s="1"/>
  <c r="C9" i="237"/>
  <c r="D9" i="237" s="1"/>
  <c r="B9" i="239"/>
  <c r="C11" i="239"/>
  <c r="B11" i="239"/>
  <c r="B14" i="182"/>
  <c r="D14" i="182" s="1"/>
  <c r="C11" i="235"/>
  <c r="C13" i="235"/>
  <c r="D13" i="235" s="1"/>
  <c r="B14" i="235"/>
  <c r="B12" i="237"/>
  <c r="D9" i="245"/>
  <c r="C11" i="246"/>
  <c r="D11" i="246" s="1"/>
  <c r="C10" i="246"/>
  <c r="B12" i="246"/>
  <c r="B9" i="147"/>
  <c r="C14" i="148"/>
  <c r="B10" i="150"/>
  <c r="B13" i="168"/>
  <c r="C9" i="168"/>
  <c r="C10" i="168"/>
  <c r="D10" i="168" s="1"/>
  <c r="C11" i="172"/>
  <c r="B13" i="172"/>
  <c r="D11" i="177"/>
  <c r="D14" i="184"/>
  <c r="B10" i="195"/>
  <c r="B12" i="195"/>
  <c r="C13" i="195"/>
  <c r="C11" i="198"/>
  <c r="B11" i="198"/>
  <c r="B9" i="229"/>
  <c r="C13" i="172"/>
  <c r="D11" i="192"/>
  <c r="C12" i="147"/>
  <c r="B10" i="148"/>
  <c r="D10" i="141"/>
  <c r="C9" i="147"/>
  <c r="B11" i="147"/>
  <c r="C11" i="147"/>
  <c r="B14" i="148"/>
  <c r="D14" i="148" s="1"/>
  <c r="B12" i="148"/>
  <c r="C9" i="148"/>
  <c r="B11" i="150"/>
  <c r="B9" i="168"/>
  <c r="B12" i="168"/>
  <c r="D10" i="169"/>
  <c r="C14" i="172"/>
  <c r="B11" i="172"/>
  <c r="C9" i="172"/>
  <c r="B13" i="186"/>
  <c r="D13" i="186" s="1"/>
  <c r="C12" i="195"/>
  <c r="C9" i="195"/>
  <c r="C10" i="195"/>
  <c r="B10" i="198"/>
  <c r="D10" i="198" s="1"/>
  <c r="B13" i="198"/>
  <c r="C12" i="198"/>
  <c r="D12" i="198" s="1"/>
  <c r="C9" i="226"/>
  <c r="B9" i="236"/>
  <c r="B9" i="216"/>
  <c r="D10" i="245"/>
  <c r="B14" i="147"/>
  <c r="D14" i="147" s="1"/>
  <c r="B9" i="148"/>
  <c r="B12" i="147"/>
  <c r="B10" i="147"/>
  <c r="D10" i="147" s="1"/>
  <c r="B11" i="148"/>
  <c r="B13" i="148"/>
  <c r="D13" i="148" s="1"/>
  <c r="D10" i="157"/>
  <c r="B14" i="168"/>
  <c r="B11" i="168"/>
  <c r="C13" i="168"/>
  <c r="C10" i="172"/>
  <c r="B14" i="172"/>
  <c r="B14" i="186"/>
  <c r="C10" i="194"/>
  <c r="B9" i="195"/>
  <c r="B9" i="198"/>
  <c r="C9" i="198"/>
  <c r="B9" i="212"/>
  <c r="C9" i="216"/>
  <c r="C14" i="244"/>
  <c r="B13" i="244"/>
  <c r="C12" i="244"/>
  <c r="B14" i="244"/>
  <c r="C9" i="244"/>
  <c r="D9" i="244" s="1"/>
  <c r="C11" i="193"/>
  <c r="D11" i="193" s="1"/>
  <c r="D9" i="151"/>
  <c r="D14" i="152"/>
  <c r="B13" i="160"/>
  <c r="D13" i="160" s="1"/>
  <c r="C12" i="160"/>
  <c r="D12" i="160" s="1"/>
  <c r="C14" i="160"/>
  <c r="B11" i="170"/>
  <c r="B10" i="170"/>
  <c r="C9" i="170"/>
  <c r="B10" i="186"/>
  <c r="C14" i="186"/>
  <c r="B9" i="193"/>
  <c r="C10" i="193"/>
  <c r="B13" i="194"/>
  <c r="C11" i="194"/>
  <c r="C9" i="211"/>
  <c r="C9" i="221"/>
  <c r="C9" i="236"/>
  <c r="C9" i="240"/>
  <c r="B11" i="234"/>
  <c r="B10" i="234"/>
  <c r="C14" i="234"/>
  <c r="C10" i="234"/>
  <c r="B13" i="234"/>
  <c r="C11" i="234"/>
  <c r="C13" i="234"/>
  <c r="B12" i="234"/>
  <c r="B14" i="234"/>
  <c r="C12" i="234"/>
  <c r="C10" i="160"/>
  <c r="B9" i="160"/>
  <c r="C9" i="160"/>
  <c r="C12" i="170"/>
  <c r="B13" i="170"/>
  <c r="B12" i="170"/>
  <c r="C12" i="186"/>
  <c r="C11" i="186"/>
  <c r="C12" i="193"/>
  <c r="B13" i="193"/>
  <c r="C9" i="194"/>
  <c r="B9" i="194"/>
  <c r="C9" i="207"/>
  <c r="D9" i="207" s="1"/>
  <c r="B9" i="211"/>
  <c r="C10" i="238"/>
  <c r="C12" i="238"/>
  <c r="B11" i="238"/>
  <c r="B12" i="238"/>
  <c r="C11" i="238"/>
  <c r="B10" i="238"/>
  <c r="C13" i="238"/>
  <c r="B13" i="238"/>
  <c r="D11" i="152"/>
  <c r="D12" i="154"/>
  <c r="B11" i="160"/>
  <c r="B10" i="160"/>
  <c r="B14" i="170"/>
  <c r="C14" i="170"/>
  <c r="B12" i="193"/>
  <c r="C9" i="193"/>
  <c r="C13" i="194"/>
  <c r="C12" i="194"/>
  <c r="D12" i="194" s="1"/>
  <c r="B9" i="204"/>
  <c r="C14" i="233"/>
  <c r="C10" i="233"/>
  <c r="B13" i="233"/>
  <c r="C13" i="233"/>
  <c r="B12" i="233"/>
  <c r="B10" i="233"/>
  <c r="D10" i="233" s="1"/>
  <c r="C12" i="233"/>
  <c r="B11" i="233"/>
  <c r="C11" i="233"/>
  <c r="B14" i="233"/>
  <c r="C10" i="243"/>
  <c r="D10" i="243" s="1"/>
  <c r="D10" i="242"/>
  <c r="D11" i="242"/>
  <c r="D9" i="242"/>
  <c r="D13" i="242"/>
  <c r="B9" i="240"/>
  <c r="C9" i="241"/>
  <c r="B9" i="241"/>
  <c r="B14" i="238"/>
  <c r="B9" i="238"/>
  <c r="C9" i="238"/>
  <c r="C14" i="238"/>
  <c r="B12" i="218"/>
  <c r="D9" i="205"/>
  <c r="B9" i="200"/>
  <c r="C9" i="200"/>
  <c r="B10" i="199"/>
  <c r="B11" i="199"/>
  <c r="D11" i="199" s="1"/>
  <c r="D11" i="196"/>
  <c r="D10" i="196"/>
  <c r="D13" i="196"/>
  <c r="B10" i="194"/>
  <c r="B11" i="194"/>
  <c r="C13" i="193"/>
  <c r="C10" i="189"/>
  <c r="B13" i="189"/>
  <c r="B10" i="189"/>
  <c r="B12" i="189"/>
  <c r="C13" i="189"/>
  <c r="C9" i="189"/>
  <c r="B9" i="189"/>
  <c r="C12" i="189"/>
  <c r="C11" i="189"/>
  <c r="D11" i="189" s="1"/>
  <c r="D4" i="188"/>
  <c r="C32" i="188"/>
  <c r="C20" i="188"/>
  <c r="D28" i="188"/>
  <c r="C27" i="188"/>
  <c r="C12" i="188"/>
  <c r="D20" i="188"/>
  <c r="D8" i="188"/>
  <c r="D23" i="188"/>
  <c r="C15" i="188"/>
  <c r="D7" i="188"/>
  <c r="C16" i="188"/>
  <c r="D24" i="188"/>
  <c r="D11" i="188"/>
  <c r="C24" i="188"/>
  <c r="C31" i="188"/>
  <c r="C11" i="188"/>
  <c r="C7" i="188"/>
  <c r="C8" i="188"/>
  <c r="D27" i="188"/>
  <c r="D29" i="188" s="1"/>
  <c r="D12" i="188"/>
  <c r="C28" i="188"/>
  <c r="D31" i="188"/>
  <c r="D19" i="188"/>
  <c r="D32" i="188"/>
  <c r="D15" i="188"/>
  <c r="D16" i="188"/>
  <c r="C23" i="188"/>
  <c r="C19" i="188"/>
  <c r="D3" i="188"/>
  <c r="C4" i="188"/>
  <c r="C3" i="188"/>
  <c r="B9" i="186"/>
  <c r="B12" i="186"/>
  <c r="C9" i="186"/>
  <c r="B11" i="186"/>
  <c r="C10" i="186"/>
  <c r="D10" i="183"/>
  <c r="D11" i="181"/>
  <c r="D13" i="180"/>
  <c r="D12" i="175"/>
  <c r="C12" i="174"/>
  <c r="D13" i="171"/>
  <c r="D9" i="171"/>
  <c r="D10" i="171"/>
  <c r="D12" i="171"/>
  <c r="D14" i="171"/>
  <c r="D12" i="163"/>
  <c r="D14" i="158"/>
  <c r="D14" i="157"/>
  <c r="D11" i="157"/>
  <c r="D9" i="156"/>
  <c r="D11" i="153"/>
  <c r="D12" i="152"/>
  <c r="D12" i="151"/>
  <c r="D10" i="151"/>
  <c r="D13" i="151"/>
  <c r="D13" i="141"/>
  <c r="C13" i="139"/>
  <c r="B14" i="139"/>
  <c r="C11" i="139"/>
  <c r="C10" i="139"/>
  <c r="B11" i="139"/>
  <c r="B10" i="139"/>
  <c r="C14" i="139"/>
  <c r="B9" i="139"/>
  <c r="C9" i="139"/>
  <c r="B13" i="139"/>
  <c r="C12" i="139"/>
  <c r="D12" i="139" s="1"/>
  <c r="B13" i="138"/>
  <c r="B12" i="138"/>
  <c r="B11" i="138"/>
  <c r="C11" i="138"/>
  <c r="C13" i="138"/>
  <c r="C10" i="138"/>
  <c r="C9" i="138"/>
  <c r="C14" i="138"/>
  <c r="D14" i="138" s="1"/>
  <c r="C12" i="138"/>
  <c r="B10" i="138"/>
  <c r="D10" i="138" s="1"/>
  <c r="B9" i="138"/>
  <c r="B11" i="10"/>
  <c r="D11" i="10" s="1"/>
  <c r="C10" i="10"/>
  <c r="C12" i="10" s="1"/>
  <c r="B10" i="10"/>
  <c r="D13" i="170" l="1"/>
  <c r="D12" i="237"/>
  <c r="D9" i="247"/>
  <c r="D9" i="162"/>
  <c r="D12" i="185"/>
  <c r="D9" i="161"/>
  <c r="D11" i="158"/>
  <c r="D11" i="180"/>
  <c r="D13" i="144"/>
  <c r="D9" i="181"/>
  <c r="D12" i="223"/>
  <c r="D12" i="177"/>
  <c r="D11" i="214"/>
  <c r="D12" i="214"/>
  <c r="D14" i="154"/>
  <c r="D14" i="159"/>
  <c r="D13" i="244"/>
  <c r="D9" i="226"/>
  <c r="D13" i="246"/>
  <c r="D11" i="146"/>
  <c r="D14" i="177"/>
  <c r="B12" i="228"/>
  <c r="D10" i="144"/>
  <c r="D12" i="226"/>
  <c r="D9" i="141"/>
  <c r="D10" i="152"/>
  <c r="D14" i="144"/>
  <c r="D11" i="161"/>
  <c r="D13" i="209"/>
  <c r="D12" i="216"/>
  <c r="D11" i="223"/>
  <c r="D10" i="225"/>
  <c r="D13" i="229"/>
  <c r="D13" i="253"/>
  <c r="D14" i="253"/>
  <c r="D10" i="172"/>
  <c r="D9" i="229"/>
  <c r="D11" i="155"/>
  <c r="D10" i="162"/>
  <c r="D9" i="190"/>
  <c r="D12" i="167"/>
  <c r="D9" i="252"/>
  <c r="D12" i="144"/>
  <c r="D9" i="154"/>
  <c r="D11" i="159"/>
  <c r="D9" i="175"/>
  <c r="D12" i="157"/>
  <c r="D14" i="245"/>
  <c r="D13" i="164"/>
  <c r="C12" i="219"/>
  <c r="D14" i="246"/>
  <c r="D14" i="235"/>
  <c r="D12" i="218"/>
  <c r="C12" i="218"/>
  <c r="D11" i="179"/>
  <c r="D11" i="164"/>
  <c r="D10" i="182"/>
  <c r="D13" i="149"/>
  <c r="D10" i="197"/>
  <c r="D10" i="177"/>
  <c r="D10" i="185"/>
  <c r="D12" i="162"/>
  <c r="D13" i="168"/>
  <c r="D10" i="150"/>
  <c r="D14" i="165"/>
  <c r="D10" i="145"/>
  <c r="D10" i="237"/>
  <c r="D14" i="181"/>
  <c r="D12" i="158"/>
  <c r="D10" i="210"/>
  <c r="D14" i="215"/>
  <c r="D11" i="215"/>
  <c r="D14" i="222"/>
  <c r="D10" i="222"/>
  <c r="D11" i="240"/>
  <c r="D12" i="240"/>
  <c r="D14" i="241"/>
  <c r="D12" i="221"/>
  <c r="D11" i="221"/>
  <c r="D14" i="214"/>
  <c r="D13" i="214"/>
  <c r="D11" i="220"/>
  <c r="D10" i="228"/>
  <c r="D12" i="228" s="1"/>
  <c r="D9" i="176"/>
  <c r="D9" i="163"/>
  <c r="D10" i="178"/>
  <c r="D12" i="140"/>
  <c r="D12" i="145"/>
  <c r="D12" i="180"/>
  <c r="D13" i="210"/>
  <c r="D12" i="212"/>
  <c r="D12" i="215"/>
  <c r="D12" i="222"/>
  <c r="D11" i="222"/>
  <c r="D10" i="240"/>
  <c r="D13" i="255"/>
  <c r="D11" i="170"/>
  <c r="D14" i="155"/>
  <c r="D13" i="190"/>
  <c r="D9" i="208"/>
  <c r="D13" i="159"/>
  <c r="D12" i="161"/>
  <c r="D12" i="210"/>
  <c r="D13" i="215"/>
  <c r="D10" i="215"/>
  <c r="D12" i="225"/>
  <c r="D12" i="227"/>
  <c r="D13" i="221"/>
  <c r="D11" i="141"/>
  <c r="D10" i="193"/>
  <c r="D13" i="169"/>
  <c r="D9" i="149"/>
  <c r="D12" i="197"/>
  <c r="D10" i="140"/>
  <c r="D11" i="167"/>
  <c r="D11" i="143"/>
  <c r="D13" i="165"/>
  <c r="D11" i="145"/>
  <c r="D11" i="244"/>
  <c r="D13" i="153"/>
  <c r="D14" i="166"/>
  <c r="D13" i="145"/>
  <c r="D10" i="160"/>
  <c r="D13" i="176"/>
  <c r="D9" i="222"/>
  <c r="D10" i="146"/>
  <c r="D10" i="199"/>
  <c r="D12" i="199" s="1"/>
  <c r="D14" i="168"/>
  <c r="D13" i="195"/>
  <c r="D9" i="225"/>
  <c r="D11" i="176"/>
  <c r="D12" i="191"/>
  <c r="D11" i="219"/>
  <c r="D10" i="165"/>
  <c r="D14" i="172"/>
  <c r="D12" i="179"/>
  <c r="D12" i="169"/>
  <c r="D12" i="159"/>
  <c r="D9" i="255"/>
  <c r="C12" i="150"/>
  <c r="D13" i="179"/>
  <c r="D10" i="223"/>
  <c r="D11" i="227"/>
  <c r="D13" i="240"/>
  <c r="D11" i="241"/>
  <c r="D12" i="253"/>
  <c r="D9" i="239"/>
  <c r="D10" i="149"/>
  <c r="D13" i="206"/>
  <c r="D12" i="155"/>
  <c r="D13" i="239"/>
  <c r="D11" i="209"/>
  <c r="D11" i="225"/>
  <c r="D12" i="236"/>
  <c r="D11" i="255"/>
  <c r="D12" i="186"/>
  <c r="D12" i="193"/>
  <c r="D9" i="223"/>
  <c r="D9" i="179"/>
  <c r="D12" i="164"/>
  <c r="D10" i="154"/>
  <c r="D10" i="180"/>
  <c r="D14" i="209"/>
  <c r="D14" i="213"/>
  <c r="D14" i="229"/>
  <c r="D14" i="240"/>
  <c r="D11" i="253"/>
  <c r="D10" i="214"/>
  <c r="D12" i="220"/>
  <c r="D14" i="220"/>
  <c r="D10" i="253"/>
  <c r="D10" i="255"/>
  <c r="D12" i="255"/>
  <c r="D10" i="246"/>
  <c r="D10" i="241"/>
  <c r="D12" i="241"/>
  <c r="D13" i="241"/>
  <c r="D13" i="236"/>
  <c r="D10" i="236"/>
  <c r="D11" i="236"/>
  <c r="D10" i="229"/>
  <c r="D11" i="229"/>
  <c r="D13" i="227"/>
  <c r="D14" i="227"/>
  <c r="D10" i="227"/>
  <c r="D13" i="226"/>
  <c r="D10" i="226"/>
  <c r="D11" i="226"/>
  <c r="D14" i="225"/>
  <c r="D13" i="225"/>
  <c r="D13" i="223"/>
  <c r="D10" i="216"/>
  <c r="D11" i="216"/>
  <c r="D13" i="216"/>
  <c r="D9" i="215"/>
  <c r="D12" i="213"/>
  <c r="D11" i="213"/>
  <c r="D10" i="213"/>
  <c r="D13" i="213"/>
  <c r="D11" i="212"/>
  <c r="D10" i="212"/>
  <c r="D9" i="212"/>
  <c r="D13" i="211"/>
  <c r="D14" i="211"/>
  <c r="D10" i="211"/>
  <c r="D11" i="211"/>
  <c r="D12" i="211"/>
  <c r="D9" i="210"/>
  <c r="D11" i="210"/>
  <c r="D14" i="210"/>
  <c r="D10" i="209"/>
  <c r="D9" i="209"/>
  <c r="D9" i="221"/>
  <c r="D9" i="235"/>
  <c r="D12" i="156"/>
  <c r="D9" i="202"/>
  <c r="D12" i="178"/>
  <c r="D14" i="178"/>
  <c r="D9" i="140"/>
  <c r="D10" i="167"/>
  <c r="D14" i="167"/>
  <c r="C12" i="143"/>
  <c r="D14" i="237"/>
  <c r="D10" i="190"/>
  <c r="D14" i="208"/>
  <c r="D10" i="208"/>
  <c r="D12" i="208"/>
  <c r="D9" i="204"/>
  <c r="D13" i="198"/>
  <c r="D10" i="174"/>
  <c r="D12" i="174" s="1"/>
  <c r="D14" i="185"/>
  <c r="D12" i="166"/>
  <c r="D9" i="180"/>
  <c r="D11" i="150"/>
  <c r="D12" i="246"/>
  <c r="D9" i="146"/>
  <c r="D10" i="204"/>
  <c r="D9" i="243"/>
  <c r="D11" i="185"/>
  <c r="D10" i="191"/>
  <c r="D11" i="208"/>
  <c r="D13" i="208"/>
  <c r="D11" i="235"/>
  <c r="D10" i="143"/>
  <c r="D12" i="143" s="1"/>
  <c r="D14" i="186"/>
  <c r="D12" i="244"/>
  <c r="D11" i="148"/>
  <c r="D9" i="213"/>
  <c r="D12" i="206"/>
  <c r="D13" i="178"/>
  <c r="D12" i="190"/>
  <c r="D10" i="156"/>
  <c r="B12" i="150"/>
  <c r="D9" i="193"/>
  <c r="D14" i="160"/>
  <c r="D12" i="168"/>
  <c r="D10" i="164"/>
  <c r="D10" i="148"/>
  <c r="D13" i="166"/>
  <c r="D9" i="191"/>
  <c r="D11" i="138"/>
  <c r="D14" i="139"/>
  <c r="D9" i="201"/>
  <c r="D9" i="185"/>
  <c r="D12" i="176"/>
  <c r="D14" i="179"/>
  <c r="D12" i="182"/>
  <c r="D11" i="204"/>
  <c r="D13" i="207"/>
  <c r="D14" i="207"/>
  <c r="D10" i="244"/>
  <c r="D9" i="164"/>
  <c r="D13" i="154"/>
  <c r="B12" i="219"/>
  <c r="D11" i="160"/>
  <c r="D14" i="244"/>
  <c r="D9" i="172"/>
  <c r="D13" i="146"/>
  <c r="D9" i="227"/>
  <c r="D11" i="166"/>
  <c r="D12" i="165"/>
  <c r="D11" i="172"/>
  <c r="D11" i="147"/>
  <c r="D11" i="239"/>
  <c r="D10" i="176"/>
  <c r="D11" i="182"/>
  <c r="D9" i="220"/>
  <c r="D14" i="162"/>
  <c r="D14" i="146"/>
  <c r="D11" i="201"/>
  <c r="D12" i="201"/>
  <c r="D14" i="149"/>
  <c r="D9" i="177"/>
  <c r="D13" i="163"/>
  <c r="D14" i="140"/>
  <c r="D9" i="145"/>
  <c r="D12" i="138"/>
  <c r="D13" i="139"/>
  <c r="D9" i="240"/>
  <c r="D12" i="195"/>
  <c r="D12" i="148"/>
  <c r="D12" i="147"/>
  <c r="D11" i="198"/>
  <c r="D11" i="206"/>
  <c r="D10" i="201"/>
  <c r="D14" i="201"/>
  <c r="D12" i="200"/>
  <c r="D11" i="200"/>
  <c r="D9" i="214"/>
  <c r="D14" i="206"/>
  <c r="D9" i="147"/>
  <c r="D13" i="200"/>
  <c r="D9" i="138"/>
  <c r="D11" i="183"/>
  <c r="D12" i="183" s="1"/>
  <c r="D10" i="219"/>
  <c r="D12" i="219" s="1"/>
  <c r="D14" i="170"/>
  <c r="D12" i="170"/>
  <c r="D11" i="168"/>
  <c r="D9" i="236"/>
  <c r="D14" i="204"/>
  <c r="D10" i="207"/>
  <c r="D10" i="200"/>
  <c r="D14" i="200"/>
  <c r="D13" i="162"/>
  <c r="D10" i="239"/>
  <c r="D13" i="202"/>
  <c r="D13" i="201"/>
  <c r="D10" i="153"/>
  <c r="D11" i="207"/>
  <c r="D12" i="204"/>
  <c r="D14" i="202"/>
  <c r="D10" i="202"/>
  <c r="D11" i="202"/>
  <c r="D12" i="202"/>
  <c r="E20" i="188"/>
  <c r="D10" i="189"/>
  <c r="D9" i="238"/>
  <c r="D11" i="233"/>
  <c r="D9" i="170"/>
  <c r="D13" i="182"/>
  <c r="D9" i="168"/>
  <c r="D11" i="238"/>
  <c r="D10" i="170"/>
  <c r="D9" i="216"/>
  <c r="D9" i="148"/>
  <c r="D13" i="237"/>
  <c r="D13" i="138"/>
  <c r="D11" i="186"/>
  <c r="D11" i="194"/>
  <c r="D14" i="233"/>
  <c r="D10" i="238"/>
  <c r="D13" i="185"/>
  <c r="D9" i="182"/>
  <c r="D13" i="172"/>
  <c r="D10" i="194"/>
  <c r="D9" i="160"/>
  <c r="D14" i="234"/>
  <c r="D13" i="234"/>
  <c r="D9" i="198"/>
  <c r="D13" i="193"/>
  <c r="D13" i="238"/>
  <c r="D12" i="238"/>
  <c r="D9" i="194"/>
  <c r="D12" i="234"/>
  <c r="D13" i="194"/>
  <c r="D10" i="186"/>
  <c r="D9" i="195"/>
  <c r="D10" i="195"/>
  <c r="B12" i="199"/>
  <c r="D13" i="233"/>
  <c r="D9" i="200"/>
  <c r="D10" i="234"/>
  <c r="D10" i="10"/>
  <c r="D12" i="10" s="1"/>
  <c r="D12" i="189"/>
  <c r="D12" i="233"/>
  <c r="D11" i="234"/>
  <c r="D9" i="211"/>
  <c r="D9" i="241"/>
  <c r="D14" i="238"/>
  <c r="D9" i="189"/>
  <c r="D13" i="189"/>
  <c r="E4" i="188"/>
  <c r="D33" i="188"/>
  <c r="E24" i="188"/>
  <c r="C5" i="188"/>
  <c r="D21" i="188"/>
  <c r="E16" i="188"/>
  <c r="D5" i="188"/>
  <c r="E31" i="188"/>
  <c r="C33" i="188"/>
  <c r="E8" i="188"/>
  <c r="D9" i="188"/>
  <c r="E23" i="188"/>
  <c r="C25" i="188"/>
  <c r="D17" i="188"/>
  <c r="E28" i="188"/>
  <c r="C9" i="188"/>
  <c r="E7" i="188"/>
  <c r="D13" i="188"/>
  <c r="E15" i="188"/>
  <c r="C17" i="188"/>
  <c r="E12" i="188"/>
  <c r="E32" i="188"/>
  <c r="E19" i="188"/>
  <c r="C21" i="188"/>
  <c r="E11" i="188"/>
  <c r="E13" i="188" s="1"/>
  <c r="C13" i="188"/>
  <c r="D25" i="188"/>
  <c r="E27" i="188"/>
  <c r="C29" i="188"/>
  <c r="E3" i="188"/>
  <c r="D9" i="186"/>
  <c r="D10" i="139"/>
  <c r="D11" i="139"/>
  <c r="D9" i="139"/>
  <c r="B12" i="10"/>
  <c r="E21" i="188" l="1"/>
  <c r="D12" i="150"/>
  <c r="E5" i="188"/>
  <c r="E25" i="188"/>
  <c r="E17" i="188"/>
  <c r="E9" i="188"/>
  <c r="E29" i="188"/>
  <c r="E33" i="188"/>
</calcChain>
</file>

<file path=xl/sharedStrings.xml><?xml version="1.0" encoding="utf-8"?>
<sst xmlns="http://schemas.openxmlformats.org/spreadsheetml/2006/main" count="16914" uniqueCount="665">
  <si>
    <t>DOCENTE_ESTATUTARIO</t>
  </si>
  <si>
    <t>Regular</t>
  </si>
  <si>
    <t>Ruim</t>
  </si>
  <si>
    <t>Bom</t>
  </si>
  <si>
    <t>Sim</t>
  </si>
  <si>
    <t>Discordo razoavelmente</t>
  </si>
  <si>
    <t>Concordo plenamente</t>
  </si>
  <si>
    <t>Excelente</t>
  </si>
  <si>
    <t>Discordo</t>
  </si>
  <si>
    <t>Concordo</t>
  </si>
  <si>
    <t>Discordo totalmente</t>
  </si>
  <si>
    <t>TECNICO_ESTATUTARIO</t>
  </si>
  <si>
    <t>SA</t>
  </si>
  <si>
    <t>DOCENTE_CLT</t>
  </si>
  <si>
    <t>DOCENTE_APOSENTADO</t>
  </si>
  <si>
    <t>VÍNCULO</t>
  </si>
  <si>
    <t>SIGLA SETOR</t>
  </si>
  <si>
    <t>SETOR</t>
  </si>
  <si>
    <t>Não</t>
  </si>
  <si>
    <t>Avalie o Plano de Desenvolvimento de Pessoas (PDP), considerando os seguintes temas: [Oferta pela UFPR, ENAP ou escolas de governo das ações de desenvolvimento previstas no PDP para a unidade]</t>
  </si>
  <si>
    <t>Avalie as ações e as Políticas de responsabilidade social da UFPR: [Políticas e ações de inclusão]</t>
  </si>
  <si>
    <t>Avalie as ações e as Políticas de responsabilidade social da UFPR: [Políticas e ações de diversidade]</t>
  </si>
  <si>
    <t>Avalie as ações e as Políticas de responsabilidade social da UFPR: [Eventos que visam à  ampliação do conhecimento universitário sobre as questões de diversidade e inclusão]</t>
  </si>
  <si>
    <t>Avalie as ações e as Políticas de responsabilidade social da UFPR: [ações que promovem a proteção ambiental (separação de lixo, destinação correta de resíduos, tratamento de efluentes e outras)]</t>
  </si>
  <si>
    <t>Avalie as ações e as Políticas de responsabilidade social da UFPR: [ações que promovem o uso eficiente dos recursos naturais (papel, água e energia elétrica)]</t>
  </si>
  <si>
    <t>Por favor, escolha Sim se trabalha com a graduação e considera que pode contribuir nesse tema. Caso contrário, escolha Não para prosseguir:</t>
  </si>
  <si>
    <t>Em relação às Políticas e às ações que envolvem o ensino de graduação, avalie: [As ações de orientação e de acompanhamento dos cursos que recebem avaliação in loco]</t>
  </si>
  <si>
    <t>Em relação às Políticas e às ações que envolvem o ensino de graduação, avalie: [A oferta de disciplinas de Pós-graduação a estudantes egressos da graduação]</t>
  </si>
  <si>
    <t>Em relação às Políticas e às ações que envolvem o ensino de graduação, avalie: [A integração entre graduação e Pós-graduação]</t>
  </si>
  <si>
    <t>Em relação às Políticas e às ações que envolvem o ensino de graduação, avalie: [O planejamento, a Organização e as orientações para a realização da Feira de Profissões]</t>
  </si>
  <si>
    <t>Em relação às Políticas e às ações que envolvem o ensino de graduação, avalie: [A Comunicação e a divulgação dos cursos na sede e fora de sede]</t>
  </si>
  <si>
    <t>Em relação às Políticas e às ações que envolvem o ensino de graduação, avalie: [As Políticas de orientação de revisão curricular para a implantação de disciplinas híbridas]</t>
  </si>
  <si>
    <t>Em relação às Políticas e às ações que envolvem o ensino de graduação, avalie: [As Políticas e ações que visam à  redução da evasão nos cursos]</t>
  </si>
  <si>
    <t>Em relação às Políticas e às ações que envolvem o ensino de graduação, avalie: [Os programas de monitoria e tutoria com vistas a diminuir a retenção nos cursos]</t>
  </si>
  <si>
    <t>Em relação às Políticas e às ações que envolvem o ensino de graduação, avalie: [Os programas para formação de professores da educação básica]</t>
  </si>
  <si>
    <t>Em relação às Políticas e às ações que envolvem o ensino de graduação, avalie: [A orientação e os procedimentos para a formalização de Estágios]</t>
  </si>
  <si>
    <t>Em relação às Políticas e às ações que envolvem o ensino de graduação, avalie: [A articulação entre a Universidade e as instituições de ensino fundamental]</t>
  </si>
  <si>
    <t>Sobre as Políticas de extensão universitária, avalie: [O processo de debate sobre a criação da resolução da creditação da extensão]</t>
  </si>
  <si>
    <t>Sobre as Políticas de extensão universitária, avalie: [As ações de orientação para revisão curricular visando implementar a creditação da extensão]</t>
  </si>
  <si>
    <t>Sobre as Políticas de extensão universitária, avalie: [O SIGA Extensão para a distribuição de bolsas]</t>
  </si>
  <si>
    <t>Sobre as Políticas de extensão universitária, avalie: [O SIGA Extensão para submissão e tramitação de propostas de atividades]</t>
  </si>
  <si>
    <t>Sobre as Políticas de extensão universitária, avalie: [O SIGA Extensão enquanto possibilidade de integrar a extensão com o ensino e a pesquisa]</t>
  </si>
  <si>
    <t>Sobre as Políticas de extensão universitária, avalie: [O SIGA Extensão enquanto possibilidade de certificação pelo e-mail de participantes de atividades de extensão]</t>
  </si>
  <si>
    <t>Sobre as Políticas de extensão universitária, avalie: [Os editais de fortalecimento da extensão: articulação de ações estratégicas da extensão e fortalecimento de atividades continuas de extensão]</t>
  </si>
  <si>
    <t>Sobre as Políticas de extensão universitária, avalie: [A Comunicação e a divulgação das atividades de extensão]</t>
  </si>
  <si>
    <t>Você conhece ou participou de alguma atividade artístico-cultural na UFPR?</t>
  </si>
  <si>
    <t>Em relação às atividades artístico-culturais, avalie as seguintes ações: [Festival de Inverno]</t>
  </si>
  <si>
    <t>Em relação às atividades artístico-culturais, avalie as seguintes ações: [Meses temáticos (Mês da Mulher, Abril Indígena, Junho LGBTI, Mês da Consciência Negra)]</t>
  </si>
  <si>
    <t>Em relação às atividades artístico-culturais, avalie as seguintes ações: [Temporada Grupos Artísticos (Companhia de Teatro, Coro, Grupo de MPB, Orquestra Filarmônica, Téssera Companhia de Dança)]</t>
  </si>
  <si>
    <t>Em relação às atividades artístico-culturais, avalie as seguintes ações: [Exposição Museu de Artes da UFPR - Musa]</t>
  </si>
  <si>
    <t>Em relação às atividades artístico-culturais, avalie as seguintes ações: [Exposição Museu de Arqueologia e Etnologia da UFPR - MAE]</t>
  </si>
  <si>
    <t>Em relação às atividades artístico-culturais, avalie as seguintes ações: [Feira do Livro/Editora]</t>
  </si>
  <si>
    <t>Péssimo</t>
  </si>
  <si>
    <t>Não se aplica</t>
  </si>
  <si>
    <t>Não sei responder</t>
  </si>
  <si>
    <t>Setor de Ciências Sociais Aplicadas</t>
  </si>
  <si>
    <t>As próximas questões abordam as Políticas de apoio, o gerenciamento e a divulgação da pesquisa científica e tecnológica. Por gentileza, escolha Sim para avaliar; se quiser prosseguir, escolha Não:</t>
  </si>
  <si>
    <t>Em relação às  Políticas e ações que envolvem o desenvolvimento da pesquisa científica tecnológica, avalie: [A divulgação externa da pesquisa científica tecnológica desenvolvida na UFPR]</t>
  </si>
  <si>
    <t>Em relação às  Políticas e ações que envolvem o desenvolvimento da pesquisa científica tecnológica, avalie: [As Políticas de acompanhamento de projetos de pesquisa científica tecnológica]</t>
  </si>
  <si>
    <t>Em relação às  Políticas e ações que envolvem o desenvolvimento da pesquisa científica tecnológica, avalie: [O desenvolvimento das pesquisas no período das atividades remotas]</t>
  </si>
  <si>
    <t>Em relação às  Políticas e ações que envolvem o desenvolvimento da pesquisa científica tecnológica, avalie: [A Atuação do Comitê Setorial de Pesquisa - CSPq]</t>
  </si>
  <si>
    <t>Em relação às  Políticas e ações que envolvem o desenvolvimento da pesquisa científica tecnológica, avalie: [As Políticas de incentivo à  comunidade interna para participação em editais nacionais e internacionais de pesquisa científica tecnológica]</t>
  </si>
  <si>
    <t>Em relação às  Políticas e ações que envolvem o desenvolvimento da pesquisa científica tecnológica, avalie: [A oferta de bases de indexação pela UFPR]</t>
  </si>
  <si>
    <t>Em relação à  oferta de editais anuais de apoio à  pesquisa, avalie os itens a seguir: [Edital de Apoio a Atividades de Pesquisa]</t>
  </si>
  <si>
    <t>Em relação à  oferta de editais anuais de apoio à  pesquisa, avalie os itens a seguir: [Edital de Apoio a Publicações Científicas Internacionais]</t>
  </si>
  <si>
    <t>Em relação à  oferta de editais anuais de apoio à  pesquisa, avalie os itens a seguir: [Incentivo à  participação e Organização de eventos]</t>
  </si>
  <si>
    <t>Em relação à  participação em grupo de pesquisa, avalie os seguintes itens: [O grupo de pesquisa como fórum de discussão e ampliação de conhecimento]</t>
  </si>
  <si>
    <t>Em relação à  participação em grupo de pesquisa, avalie os seguintes itens: [Nuclear rede de contatos futuros (pesquisadores, empresas, etc.)]</t>
  </si>
  <si>
    <t>Em relação à  participação em grupo de pesquisa, avalie os seguintes itens: [O impacto da interação com outros grupos de pesquisa no projeto de pesquisa em andamento]</t>
  </si>
  <si>
    <t>Em relação ao funcionamento dos laboratórios de pesquisa, avalie: [A disponibilidade dos equipamentos]</t>
  </si>
  <si>
    <t>Em relação ao funcionamento dos laboratórios de pesquisa, avalie: [As Condições de uso dos equipamentos]</t>
  </si>
  <si>
    <t>Em relação ao funcionamento dos laboratórios de pesquisa, avalie: [A disponibilidade de materiais de consumo]</t>
  </si>
  <si>
    <t>Em relação ao funcionamento dos laboratórios de pesquisa, avalie: [O apoio de técnico especializado]</t>
  </si>
  <si>
    <t>Em relação ao funcionamento dos laboratórios de pesquisa, avalie: [O Espaço físico disponível]</t>
  </si>
  <si>
    <t>Por favor, escolha Sim se trabalha com a Pós-graduação stricto sensu e considera que pode contribuir nos temas de planejamento,  Políticas e ações. Caso contrário, escolha Não para prosseguir:</t>
  </si>
  <si>
    <t>Considerando os programas de Pós-graduação, avalie: [A oferta de disciplinas transversais]</t>
  </si>
  <si>
    <t>Considerando os programas de Pós-graduação, avalie: [A oferta de disciplinas remotas]</t>
  </si>
  <si>
    <t>Considerando os programas de Pós-graduação, avalie: [A orientação e as normas para a revisão dos currículos dos programas]</t>
  </si>
  <si>
    <t>Considerando os programas de Pós-graduação, avalie: [As Políticas de acolhimento de pesquisadores externos (exemplo: Editais PRINT/UFPR)]</t>
  </si>
  <si>
    <t>Em relação ao programa de Pós-graduação em que atua majoritariamente, avalie os seguintes itens: [Planejamento]</t>
  </si>
  <si>
    <t>Em relação ao programa de Pós-graduação em que atua majoritariamente, avalie os seguintes itens: [Processo Seletivo do Programa]</t>
  </si>
  <si>
    <t>Em relação ao programa de Pós-graduação em que atua majoritariamente, avalie os seguintes itens: [Processo Seletivo de Bolsas]</t>
  </si>
  <si>
    <t>Em relação ao programa de Pós-graduação em que atua majoritariamente, avalie os seguintes itens: [Regimento]</t>
  </si>
  <si>
    <t>Em relação ao programa de Pós-graduação em que atua majoritariamente, avalie os seguintes itens: [Disponibilidade de Bolsas]</t>
  </si>
  <si>
    <t>Em relação ao programa de Pós-graduação em que atua majoritariamente, avalie os seguintes itens: [Disponibilidade de disciplinas compatível com os créditos exigidos]</t>
  </si>
  <si>
    <t>Em relação ao programa de Pós-graduação em que atua majoritariamente, avalie os seguintes itens: [Pertinência das disciplinas com a área]</t>
  </si>
  <si>
    <t>Em relação ao programa de Pós-graduação em que atua majoritariamente, avalie os seguintes itens: [Aplicabilidade direta das disciplinas para a pesquisa]</t>
  </si>
  <si>
    <t>Em relação ao programa de Pós-graduação em que atua majoritariamente, avalie os seguintes itens: [Feedback do aluno quanto às disciplinas ofertadas]</t>
  </si>
  <si>
    <t>Em relação ao programa de Pós-graduação em que atua majoritariamente, avalie os seguintes itens: [Profundidade dos conteúdos nas disciplinas ofertadas]</t>
  </si>
  <si>
    <t>Em relação ao programa de Pós-graduação em que atua majoritariamente, avalie os seguintes itens: [Procedimentos usados para avaliação e feedback do desempenho discente nas disciplinas ofertadas]</t>
  </si>
  <si>
    <t>Em relação ao programa de Pós-graduação em que atua majoritariamente, avalie os seguintes itens: [Número de orientadores disponíveis no PPG]</t>
  </si>
  <si>
    <t>Em relação ao programa de Pós-graduação em que atua majoritariamente, avalie os seguintes itens: [Conhecimento e atualização dos orientadores disponíveis]</t>
  </si>
  <si>
    <t>Em relação ao programa de Pós-graduação em que atua majoritariamente, avalie os seguintes itens: [Disponibilidade do corpo docente para atividades de orientação]</t>
  </si>
  <si>
    <t>Em relação ao programa de Pós-graduação em que atua majoritariamente, avalie os seguintes itens: [Qualidade do atendimento da Secretaria do PPG]</t>
  </si>
  <si>
    <t>Em relação ao programa de Pós-graduação em que atua majoritariamente, avalie os seguintes itens: [Horário de atendimento da Secretaria do PPG]</t>
  </si>
  <si>
    <t>Em relação ao programa de Pós-graduação em que atua majoritariamente, avalie os seguintes itens: [Qualidade e completude de informações do site do programa de Pós-graduação]</t>
  </si>
  <si>
    <t>Sobre a Avaliação Quadrienal do Programa de Pós-graduação, opine sobre os seguintes itens: [Pertinência dos conteúdos abordados]</t>
  </si>
  <si>
    <t>Sobre a Avaliação Quadrienal do Programa de Pós-graduação, opine sobre os seguintes itens: [Profundidade dos temas]</t>
  </si>
  <si>
    <r>
      <t xml:space="preserve">Sobre a Avaliação Quadrienal do Programa de Pós-graduação, opine sobre os seguintes itens: [Quantidade de </t>
    </r>
    <r>
      <rPr>
        <i/>
        <sz val="10"/>
        <rFont val="Arial"/>
        <family val="2"/>
      </rPr>
      <t>Lives</t>
    </r>
    <r>
      <rPr>
        <sz val="10"/>
        <rFont val="Arial"/>
        <family val="2"/>
      </rPr>
      <t>]</t>
    </r>
  </si>
  <si>
    <t>Por favor, escolha Sim se trabalha com a Pós-graduação lato sensu e considera que pode contribuir no tema do planejamento institucional. Caso contrário, escolha Não para prosseguir:</t>
  </si>
  <si>
    <t>Avalie as Políticas para os cursos de Pós-graduação lato sensu: [Políticas de incentivo à  criação de cursos lato sensu]</t>
  </si>
  <si>
    <t>Avalie as Políticas para os cursos de Pós-graduação lato sensu: [Políticas de ações que viabilizam a criação e ampliação dos cursos lato sensu]</t>
  </si>
  <si>
    <t>Avalie as Políticas para os cursos de Pós-graduação lato sensu: [Políticas de acompanhamento de ocupação e evasão]</t>
  </si>
  <si>
    <t>Avalie as Políticas para os cursos de Pós-graduação lato sensu: [Políticas de avaliação dos cursos de Pós-graduação lato sensu]</t>
  </si>
  <si>
    <t>Para avaliar o Sistema de Bibliotecas (manutenção, atualização e Políticas para normatização do acervo), escolha Sim; para prosseguir, escolha Não:</t>
  </si>
  <si>
    <t>Avalie o Sistema de Bibliotecas, considerando as seguintes ações e Políticas: [Manutenção do acervo físico]</t>
  </si>
  <si>
    <t>Avalie o Sistema de Bibliotecas, considerando as seguintes ações e Políticas: [Manutenção do acervo digital]</t>
  </si>
  <si>
    <t>Avalie o Sistema de Bibliotecas, considerando as seguintes ações e Políticas: [Atualização dos acervos]</t>
  </si>
  <si>
    <t>Avalie o Sistema de Bibliotecas, considerando as seguintes ações e Políticas: [ Políticas e normativas para ampliação dos acervos]</t>
  </si>
  <si>
    <t>Avalie o Sistema de Bibliotecas, considerando as seguintes ações e Políticas: [Acesso remoto]</t>
  </si>
  <si>
    <t>Avalie o Sistema de Bibliotecas, considerando as seguintes ações e Políticas: [Acesso a portais de pesquisa]</t>
  </si>
  <si>
    <t>As próximas questões abordam as  Políticas e os programas de assistência estudantil. Se você considera que pode contribuir com o tema, escolha Sim; escolha Não para prosseguir:</t>
  </si>
  <si>
    <t>A respeito do planejamento da UFPR para a assistência estudantil, avalie: [Os programas de permanência discente]</t>
  </si>
  <si>
    <t>A respeito do planejamento da UFPR para a assistência estudantil, avalie: [O fomento a novas ações de assistência de acordo com as transformações das Condições da vida acadêmica (por exemplo, os programas relativos à  pandemia da COVID-19)]</t>
  </si>
  <si>
    <t>A respeito do planejamento da UFPR para a assistência estudantil, avalie: [Os espaços de diálogo e construção coletiva entre a PRAE e o movimento estudantil]</t>
  </si>
  <si>
    <t>A respeito do planejamento da UFPR para a assistência estudantil, avalie: [As ações de Comunicação e divulgação das informações relativas à  assistência estudantil]</t>
  </si>
  <si>
    <t>Avalie os programas de assistência estudantil PROBEM (Programa de Benefícios Econômicos para Manutenção), PROMISAES e Bolsa MEC: [Permanência]</t>
  </si>
  <si>
    <t>Avalie os programas de assistência estudantil PROBEM (Programa de Benefícios Econômicos para Manutenção), PROMISAES e Bolsa MEC: [Moradia]</t>
  </si>
  <si>
    <t>Avalie os programas de assistência estudantil PROBEM (Programa de Benefícios Econômicos para Manutenção), PROMISAES e Bolsa MEC: [Refeição]</t>
  </si>
  <si>
    <t>Avalie os programas de assistência estudantil PROBEM (Programa de Benefícios Econômicos para Manutenção), PROMISAES e Bolsa MEC: [Creche]</t>
  </si>
  <si>
    <t>Avalie os programas de assistência estudantil PROBEM (Programa de Benefícios Econômicos para Manutenção), PROMISAES e Bolsa MEC: [Promissões]</t>
  </si>
  <si>
    <t>Avalie os programas de assistência estudantil PROBEM (Programa de Benefícios Econômicos para Manutenção), PROMISAES e Bolsa MEC: [PBP/MEC]</t>
  </si>
  <si>
    <t>Avalie os seguintes programas de apoio vinculados à  assistência estudantil: [Apoio à  apresentação de trabalhos discentes]</t>
  </si>
  <si>
    <t>Avalie os seguintes programas de apoio vinculados à  assistência estudantil: [Apoio à  mobilidade acadêmica]</t>
  </si>
  <si>
    <t>Avalie os seguintes programas de apoio vinculados à  assistência estudantil: [Apoio à /ao Estudante Indígena - retorno à  aldeia]</t>
  </si>
  <si>
    <t>Avalie os seguintes programas de apoio vinculados à  assistência estudantil: [Apoio a eventos estudantis]</t>
  </si>
  <si>
    <t>Considerando o planejamento e as Políticas para a internacionalização da UFPR, escolha Sim para avaliar e Não para prosseguir:</t>
  </si>
  <si>
    <t>Em relação às  Políticas e ações para a internacionalização, avalie: [A oferta de disciplinas em língua inglesa]</t>
  </si>
  <si>
    <t>Em relação às  Políticas e ações para a internacionalização, avalie: [A capacitação dos docentes para participação de editais internacionais de cooperação  internacional]</t>
  </si>
  <si>
    <t>Em relação às  Políticas e ações para a internacionalização, avalie: [A oferta de cursos de capacitação para disciplinas em língua inglesa]</t>
  </si>
  <si>
    <t>Em relação às  Políticas e ações para a internacionalização, avalie: [A oferta de avaliações de proficiência em língua estrangeira]</t>
  </si>
  <si>
    <t>Em relação às  Políticas e ações para a internacionalização, avalie: [A oferta de cursos de língua portuguesa para estrangeiros]</t>
  </si>
  <si>
    <t>Em relação às  Políticas e ações para a internacionalização, avalie: [O apoio à  escrita de artigos científicos em língua inglesa]</t>
  </si>
  <si>
    <t>Em relação às  Políticas e ações para a internacionalização, avalie: [O Centro de Assessoria de Publicação Acadêmica (CAPA)]</t>
  </si>
  <si>
    <t>Agora, avalie o Sistema de Gestão Acadêmica (SIGA), considerando as seguintes proposições: [As funcionalidades disponíveis atendem às necessidades das minhas atividades na universidade]</t>
  </si>
  <si>
    <t>Agora, avalie o Sistema de Gestão Acadêmica (SIGA), considerando as seguintes proposições: [Sinto-me seguro/a ao utilizar o sistema]</t>
  </si>
  <si>
    <t>Agora, avalie o Sistema de Gestão Acadêmica (SIGA), considerando as seguintes proposições: [O sistema oferece celeridade administrativa]</t>
  </si>
  <si>
    <t>Agora, avalie o Sistema de Gestão Acadêmica (SIGA), considerando as seguintes proposições: [O sistema contribui para a melhoria da produtividade nas minhas funções da universidade]</t>
  </si>
  <si>
    <t>Agora, avalie o Sistema de Gestão Acadêmica (SIGA), considerando as seguintes proposições: [O desenvolvimento de melhorias e novas funcionalidades atende às inovações demandadas pela universidade]</t>
  </si>
  <si>
    <t>Agora, avalie o Sistema de Gestão Acadêmica (SIGA), considerando as seguintes proposições: [Os treinamentos para o uso do sistema estão sendo ofertados adequadamente]</t>
  </si>
  <si>
    <t>Em relação às Políticas para o desenvolvimento de pessoas (planejamento de ações de capacitação e de qualificação de servidores técnicos e docentes), escolha Sim para avaliar e Não para prosseguir:</t>
  </si>
  <si>
    <t>Avalie o Plano de Desenvolvimento de Pessoas (PDP), considerando os seguintes temas: [Adequação do PDP às necessidades da unidade]</t>
  </si>
  <si>
    <t>Avalie o Plano de Desenvolvimento de Pessoas (PDP), considerando os seguintes temas: [Consulta ao/à  servidor/a na elaboração do PDP da unidade]</t>
  </si>
  <si>
    <t>Avalie o Plano de Desenvolvimento de Pessoas (PDP), considerando os seguintes temas: [Capacitação de servidores para a gestão de documentos no âmbito da instituição]</t>
  </si>
  <si>
    <t>Avalie o Plano de Desenvolvimento de Pessoas (PDP), considerando os seguintes temas: [Capacitação em Educação Hibrida]</t>
  </si>
  <si>
    <t>Avalie o Plano de Desenvolvimento de Pessoas (PDP), considerando os seguintes temas: [Capacitação em Metodologia do Ensino Superior]</t>
  </si>
  <si>
    <t>Avalie o Plano de Desenvolvimento de Pessoas (PDP), considerando os seguintes temas: [Programa de capacitação e qualificação dos coordenadores de curso]</t>
  </si>
  <si>
    <t>Avalie o dimensionamento da força de trabalho do quadro de servidores, quanto aos seguintes temas: [Quantidade adequada de pessoal para atender às demandas da unidade]</t>
  </si>
  <si>
    <t>Avalie o dimensionamento da força de trabalho do quadro de servidores, quanto aos seguintes temas: [Distribuição adequada de pessoal para atender às demandas da unidade]</t>
  </si>
  <si>
    <t>Avalie o dimensionamento da força de trabalho do quadro de servidores, quanto aos seguintes temas: [ampliação do quadro de servidores para atendimento das questões de inclusão e diversidade]</t>
  </si>
  <si>
    <t>Considerando as  Políticas e normativas de importação de bens para o desenvolvimento de projetos e pesquisas, avalie: [A transparência das normativas e dos processos de importação]</t>
  </si>
  <si>
    <t>Considerando as  Políticas e normativas de importação de bens para o desenvolvimento de projetos e pesquisas, avalie: [A metodologia e o planejamento dos processos de importação]</t>
  </si>
  <si>
    <t>Considerando as  Políticas e normativas de importação de bens para o desenvolvimento de projetos e pesquisas, avalie: [A orientação para importação de bens na UFPR]</t>
  </si>
  <si>
    <t>Considerando as  Políticas e normativas de importação de bens para o desenvolvimento de projetos e pesquisas, avalie: [A divulgação de contratos]</t>
  </si>
  <si>
    <t>Avalie as  Políticas e normativas de logística de suprimentos e de patrimônio: [Políticas de gestão de patrimônio]</t>
  </si>
  <si>
    <t>Avalie as  Políticas e normativas de logística de suprimentos e de patrimônio: [Políticas de gestão de suprimentos]</t>
  </si>
  <si>
    <t>Avalie as  Políticas e normativas de logística de suprimentos e de patrimônio: [Transparência das normativas de gestão de patrimônio]</t>
  </si>
  <si>
    <t>Avalie as  Políticas e normativas de logística de suprimentos e de patrimônio: [Transparência das normativas de gestão de suprimentos]</t>
  </si>
  <si>
    <t>Para avaliar o planejamento, a Organização e as ações de Governança Institucional, escolha Sim; para prosseguir, escolha Não:</t>
  </si>
  <si>
    <t>Avalie as ações de Governança Institucional: [Publicação e divulgação de indicadores de desempenho da instituição]</t>
  </si>
  <si>
    <t>Avalie as ações de Governança Institucional: [Políticas de mapeamento de processos (melhoria continua dos processos administrativos, fluxos de trabalho e revisão de procedimentos da UFPR)]</t>
  </si>
  <si>
    <t>Avalie as ações de Governança Institucional: [divulgação e orientação sobre a Políticas de Governança Institucional]</t>
  </si>
  <si>
    <t>Por favor, avalie o planejamento e a qualidade dos serviços terceirizados: [Planejamento da força de trabalho terceirizada na UFPR]</t>
  </si>
  <si>
    <t>Por favor, avalie o planejamento e a qualidade dos serviços terceirizados: [Transparência na gestão e no planejamento da força de trabalho terceirizada na UFPR]</t>
  </si>
  <si>
    <t>Por favor, avalie o planejamento e a qualidade dos serviços terceirizados: [Recepção ou portaria da sua unidade]</t>
  </si>
  <si>
    <t>Por favor, avalie o planejamento e a qualidade dos serviços terceirizados: [Limpeza e conservação  dos ambientes]</t>
  </si>
  <si>
    <t>Por favor, avalie o planejamento e a qualidade dos serviços terceirizados: [Manutenção dos ambientes internos e externos]</t>
  </si>
  <si>
    <t>Para avaliar o planejamento e as ações que visam à  modernização das salas de aula, escolha a opção SIM; para prosseguir, escolha a opção Não:</t>
  </si>
  <si>
    <t>Avalie as salas de aula, considerando as seguintes proposições: [ações de adequação e de modernização dos espaços físicos]</t>
  </si>
  <si>
    <t>Avalie as salas de aula, considerando as seguintes proposições: [ações de adequação e de modernização de mobiliários]</t>
  </si>
  <si>
    <t>Avalie as salas de aula, considerando as seguintes proposições: [ações de modernização e de instalação de equipamentos]</t>
  </si>
  <si>
    <t>Você conhece os Núcleos de Tecnologias Educacionais (NTE)?</t>
  </si>
  <si>
    <t>Avalie os Núcleos de Tecnologias Educacionais (NTE), considerando: [O Espaço físico]</t>
  </si>
  <si>
    <t>Avalie os Núcleos de Tecnologias Educacionais (NTE), considerando: [A acessibilidade]</t>
  </si>
  <si>
    <t>Avalie os Núcleos de Tecnologias Educacionais (NTE), considerando: [Os equipamentos]</t>
  </si>
  <si>
    <t>Avalie os Núcleos de Tecnologias Educacionais (NTE), considerando: [As Políticas de ampliação dos Núcleos de Tecnologias Educacionais]</t>
  </si>
  <si>
    <t>Em relação à  oferta de editais anuais de apoio à  pesquisa, avalie os itens a seguir: [Edital de Apoio à  Manutenção de Equipamentos de Pesquisa]</t>
  </si>
  <si>
    <t>Em relação às Políticas e ações que envolvem o desenvolvimento da pesquisa científica e tecnológica, avalie: [A divulgação e a informação o de apoio à  pesquisa científica tecnológica na UFPR]</t>
  </si>
  <si>
    <t>Considerando os programas de Pós-graduação, avalie: [O acesso à  informação o dos programas de Pós-graduação (regimento, processo seletivo, resoluções, etc.)]</t>
  </si>
  <si>
    <t>Para avaliar os objetivos e as ações para a Inovação  tecnológica, escolha Sim; para prosseguir, escolha Não:</t>
  </si>
  <si>
    <t>Avalie as  Políticas e ações planejadas para a Inovação  tecnológica: [Políticas de incentivo à  inovação tecnológica]</t>
  </si>
  <si>
    <t>Avalie as  Políticas e ações planejadas para a Inovação  tecnológica: [Parcerias para promoção de inovação tecnológica]</t>
  </si>
  <si>
    <t>Avalie as  Políticas e ações planejadas para a Inovação  tecnológica: [ampliação dos espaços destinados à  inovação tecnológica]</t>
  </si>
  <si>
    <t>Quanto a sua formação [Possuo doutorado na UFPR]</t>
  </si>
  <si>
    <t>Quanto a sua formação [Possuo mestrado na UFPR]</t>
  </si>
  <si>
    <t>Quanto a sua formação [Possuo graduação na UFPR]</t>
  </si>
  <si>
    <t>Quanto a sua formação [Não tenho formação na UFPR]</t>
  </si>
  <si>
    <t>Você está envolvido/a e/ou participou de atividades de extensão, incluindo o planejamento de Políticas para extensão na UFPR?</t>
  </si>
  <si>
    <t>A quais Programas de Pós-graduação você está vinculado/a? [ADMINISTRAÇÃO]</t>
  </si>
  <si>
    <t>A quais Programas de Pós-graduação você está vinculado/a? [AGRONOMIA (PRODUÇÃO VEGETAL)]</t>
  </si>
  <si>
    <t>A quais Programas de Pós-graduação você está vinculado/a? [ALIMENTAÇÃO E NUTRIÇÃO]</t>
  </si>
  <si>
    <t>A quais Programas de Pós-graduação você está vinculado/a? [ANTROPOLOGIA E ARQUEOLOGIA]</t>
  </si>
  <si>
    <t>A quais Programas de Pós-graduação você está vinculado/a? [AQUICULTURA E DESENVOLVIMENTO SUSTENTÁVEL]</t>
  </si>
  <si>
    <t>A quais Programas de Pós-graduação você está vinculado/a? [Assistência Farmacêutica]</t>
  </si>
  <si>
    <t>A quais Programas de Pós-graduação você está vinculado/a? [Bioinformática]</t>
  </si>
  <si>
    <t>A quais Programas de Pós-graduação você está vinculado/a? [Bioinformática (ASSOCIADO)]</t>
  </si>
  <si>
    <t>A quais Programas de Pós-graduação você está vinculado/a? [BIOLOGIA CELULAR E MOLECULAR]</t>
  </si>
  <si>
    <t>A quais Programas de Pós-graduação você está vinculado/a? [BIOTECNOLOGIA]</t>
  </si>
  <si>
    <t>A quais Programas de Pós-graduação você está vinculado/a? [Botânica]</t>
  </si>
  <si>
    <t>A quais Programas de Pós-graduação você está vinculado/a? [Ciência ANIMAL]</t>
  </si>
  <si>
    <t>A quais Programas de Pós-graduação você está vinculado/a? [Ciência DO SOLO]</t>
  </si>
  <si>
    <t>A quais Programas de Pós-graduação você está vinculado/a? [Ciência Política]</t>
  </si>
  <si>
    <t>A quais Programas de Pós-graduação você está vinculado/a? [Ciências (Bioquímica)]</t>
  </si>
  <si>
    <t>A quais Programas de Pós-graduação você está vinculado/a? [Ciências Biológicas (ENTOMOLOGIA)]</t>
  </si>
  <si>
    <t>A quais Programas de Pós-graduação você está vinculado/a? [Ciências Farmacêuticas]</t>
  </si>
  <si>
    <t>A quais Programas de Pós-graduação você está vinculado/a? [Ciências Geodésicas]</t>
  </si>
  <si>
    <t>A quais Programas de Pós-graduação você está vinculado/a? [Ciências Veterinárias]</t>
  </si>
  <si>
    <t>A quais Programas de Pós-graduação você está vinculado/a? [COMUNICAÇÃO]</t>
  </si>
  <si>
    <t>A quais Programas de Pós-graduação você está vinculado/a? [CONTABILIDADE]</t>
  </si>
  <si>
    <t>A quais Programas de Pós-graduação você está vinculado/a? [DESENVOLVIMENTO Econômico]</t>
  </si>
  <si>
    <t>A quais Programas de Pós-graduação você está vinculado/a? [DESENVOLVIMENTO TERRITORIAL SUSTENTÁVEL]</t>
  </si>
  <si>
    <t>A quais Programas de Pós-graduação você está vinculado/a? [DESIGN]</t>
  </si>
  <si>
    <t>A quais Programas de Pós-graduação você está vinculado/a? [DIREITO]</t>
  </si>
  <si>
    <t>A quais Programas de Pós-graduação você está vinculado/a? [ECOLOGIA E CONSERVAÇÃO]</t>
  </si>
  <si>
    <t>A quais Programas de Pós-graduação você está vinculado/a? [ECONOMIA]</t>
  </si>
  <si>
    <t>A quais Programas de Pós-graduação você está vinculado/a? [EDUCAÇÃO]</t>
  </si>
  <si>
    <t>A quais Programas de Pós-graduação você está vinculado/a? [EDUCAÇÃO EM Ciências E EM Matemática]</t>
  </si>
  <si>
    <t>A quais Programas de Pós-graduação você está vinculado/a? [EDUCAÇÃO EM Ciências, EDUCAÇÃO Matemática E TECNOLOGIAS EDUCATIVAS]</t>
  </si>
  <si>
    <t>A quais Programas de Pós-graduação você está vinculado/a? [EDUCAÇÃO Física]</t>
  </si>
  <si>
    <t>A quais Programas de Pós-graduação você está vinculado/a? [EDUCAÇÃO: TEORIA E Prática DE ENSINO]</t>
  </si>
  <si>
    <t>A quais Programas de Pós-graduação você está vinculado/a? [ENFERMAGEM]</t>
  </si>
  <si>
    <t>A quais Programas de Pós-graduação você está vinculado/a? [ENGENHARIA AMBIENTAL]</t>
  </si>
  <si>
    <t>A quais Programas de Pós-graduação você está vinculado/a? [ENGENHARIA DE ALIMENTOS]</t>
  </si>
  <si>
    <t>A quais Programas de Pós-graduação você está vinculado/a? [ENGENHARIA DE BIOPROCESSOS E BIOTECNOLOGIA]</t>
  </si>
  <si>
    <t>A quais Programas de Pós-graduação você está vinculado/a? [ENGENHARIA DE CONSTRUÇÃO CIVIL]</t>
  </si>
  <si>
    <t>A quais Programas de Pós-graduação você está vinculado/a? [ENGENHARIA DE MANUFATURA]</t>
  </si>
  <si>
    <t>A quais Programas de Pós-graduação você está vinculado/a? [ENGENHARIA DE PRODUÇÃO]</t>
  </si>
  <si>
    <t>A quais Programas de Pós-graduação você está vinculado/a? [ENGENHARIA DE RECURSOS Hídricos E AMBIENTAL]</t>
  </si>
  <si>
    <t>A quais Programas de Pós-graduação você está vinculado/a? [ENGENHARIA E Ciência DOS MATERIAIS]</t>
  </si>
  <si>
    <t>A quais Programas de Pós-graduação você está vinculado/a? [ENGENHARIA E TECNOLOGIA AMBIENTAL]</t>
  </si>
  <si>
    <t>A quais Programas de Pós-graduação você está vinculado/a? [ENGENHARIA Elétrica]</t>
  </si>
  <si>
    <t>A quais Programas de Pós-graduação você está vinculado/a? [ENGENHARIA FLORESTAL]</t>
  </si>
  <si>
    <t>A quais Programas de Pós-graduação você está vinculado/a? [ENGENHARIA Mecânica]</t>
  </si>
  <si>
    <t>A quais Programas de Pós-graduação você está vinculado/a? [ENGENHARIA Química]</t>
  </si>
  <si>
    <t>A quais Programas de Pós-graduação você está vinculado/a? [FARMACOLOGIA]</t>
  </si>
  <si>
    <t>A quais Programas de Pós-graduação você está vinculado/a? [FILOSOFIA]</t>
  </si>
  <si>
    <t>A quais Programas de Pós-graduação você está vinculado/a? [FISIOLOGIA]</t>
  </si>
  <si>
    <t>A quais Programas de Pós-graduação você está vinculado/a? [Física]</t>
  </si>
  <si>
    <t>A quais Programas de Pós-graduação você está vinculado/a? [Genética]</t>
  </si>
  <si>
    <t>A quais Programas de Pós-graduação você está vinculado/a? [GEOGRAFIA]</t>
  </si>
  <si>
    <t>A quais Programas de Pós-graduação você está vinculado/a? [GEOLOGIA]</t>
  </si>
  <si>
    <t>A quais Programas de Pós-graduação você está vinculado/a? [Gestão DA INFORMAÇÃO]</t>
  </si>
  <si>
    <t>A quais Programas de Pós-graduação você está vinculado/a? [Gestão DE ORGANIZAÇÕES, LIDERANÇA E Decisão]</t>
  </si>
  <si>
    <t>A quais Programas de Pós-graduação você está vinculado/a? [Informática]</t>
  </si>
  <si>
    <t>A quais Programas de Pós-graduação você está vinculado/a? [LETRAS]</t>
  </si>
  <si>
    <t>A quais Programas de Pós-graduação você está vinculado/a? [Matemática]</t>
  </si>
  <si>
    <t>A quais Programas de Pós-graduação você está vinculado/a? [Matemática EM REDE NACIONAL]</t>
  </si>
  <si>
    <t>A quais Programas de Pós-graduação você está vinculado/a? [MEDICINA (Clinica Cirúrgica)]</t>
  </si>
  <si>
    <t>A quais Programas de Pós-graduação você está vinculado/a? [MEDICINA INTERNA E Ciências DA Saúde]</t>
  </si>
  <si>
    <t>A quais Programas de Pós-graduação você está vinculado/a? [MEIO AMBIENTE E DESENVOLVIMENTO]</t>
  </si>
  <si>
    <t>A quais Programas de Pós-graduação você está vinculado/a? [MEIO AMBIENTE URBANO E INDUSTRIAL]</t>
  </si>
  <si>
    <t>A quais Programas de Pós-graduação você está vinculado/a? [MICROBIOLOGIA, PARASITOLOGIA E PATOLOGIA]</t>
  </si>
  <si>
    <t>A quais Programas de Pós-graduação você está vinculado/a? [Multicêntrico EM Bioquímica E BIOLOGIA MOLECULAR]</t>
  </si>
  <si>
    <t>A quais Programas de Pós-graduação você está vinculado/a? [Métodos Numéricos EM ENGENHARIA]</t>
  </si>
  <si>
    <t>A quais Programas de Pós-graduação você está vinculado/a? [Música]</t>
  </si>
  <si>
    <t>A quais Programas de Pós-graduação você está vinculado/a? [ODONTOLOGIA]</t>
  </si>
  <si>
    <t>A quais Programas de Pós-graduação você está vinculado/a? [PLANEJAMENTO URBANO]</t>
  </si>
  <si>
    <t>A quais Programas de Pós-graduação você está vinculado/a? [Políticas Públicas]</t>
  </si>
  <si>
    <t>A quais Programas de Pós-graduação você está vinculado/a? [PROFBIO ENSINO DE BIOLOGIA EM REDE NACIONAL]</t>
  </si>
  <si>
    <t>A quais Programas de Pós-graduação você está vinculado/a? [Prática DO CUIDADO EM Saúde]</t>
  </si>
  <si>
    <t>A quais Programas de Pós-graduação você está vinculado/a? [PSICOLOGIA]</t>
  </si>
  <si>
    <t>A quais Programas de Pós-graduação você está vinculado/a? [Química]</t>
  </si>
  <si>
    <t>A quais Programas de Pós-graduação você está vinculado/a? [Química EM REDE NACIONAL]</t>
  </si>
  <si>
    <t>A quais Programas de Pós-graduação você está vinculado/a? [REDE NACIONAL PARA ENSINO DAS Ciências AMBIENTAIS]</t>
  </si>
  <si>
    <t>A quais Programas de Pós-graduação você está vinculado/a? [Saúde COLETIVA]</t>
  </si>
  <si>
    <t>A quais Programas de Pós-graduação você está vinculado/a? [Saúde DA CRIANÇA E DO ADOLESCENTE]</t>
  </si>
  <si>
    <t>A quais Programas de Pós-graduação você está vinculado/a? [Saúde DA Família]</t>
  </si>
  <si>
    <t>A quais Programas de Pós-graduação você está vinculado/a? [SISTEMAS COSTEIROS E Oceânicos]</t>
  </si>
  <si>
    <t>A quais Programas de Pós-graduação você está vinculado/a? [SOCIOLOGIA]</t>
  </si>
  <si>
    <t>A quais Programas de Pós-graduação você está vinculado/a? [SOCIOLOGIA EM REDE NACIONAL]</t>
  </si>
  <si>
    <t>A quais Programas de Pós-graduação você está vinculado/a? [TURISMO]</t>
  </si>
  <si>
    <t>A quais Programas de Pós-graduação você está vinculado/a? [ZOOLOGIA]</t>
  </si>
  <si>
    <t>A quais Programas de Pós-graduação você está vinculado/a? [ZOOTECNIA]</t>
  </si>
  <si>
    <t>Agora, avalie o Sistema de Gestão Acadêmica (SIGA), considerando as seguintes proposições: [O sistema está disponível quando eu preciso]</t>
  </si>
  <si>
    <t>Agora, avalie o Sistema de Gestão Acadêmica (SIGA), considerando as seguintes proposições: [O sistema está devidamente integrado/conversando com outros sistemas da universidade]</t>
  </si>
  <si>
    <t>Você está envolvido/a com as Políticas ou procedimentos de importação de bens para o desenvolvimento de projetos e pesquisas na UFPR?</t>
  </si>
  <si>
    <t>Você está envolvido/a com os processos e procedimentos de gestão da logística de suprimentos e/ou de patrimônio na UFPR?</t>
  </si>
  <si>
    <t>Sobre as Políticas de extensão universitária, avalie: [A resolução da extensão na 57/2019 - CEPE (em vigência desde março de 2020), no que se refere à  simplificação da tramitação das propostas e relatà³rios de atividades de extensão]</t>
  </si>
  <si>
    <t>Sobre as Políticas de extensão universitária, avalie: [A resolução da extensão nº 57/2019 - CEPE (em vigência desde março de 2020), no que se refere à  possibilidade de participação de técnicos-administrativos nas atividades de extensão]</t>
  </si>
  <si>
    <t>Em relação ao funcionamento dos laboratórios de pesquisa, avalie: [A segurança]</t>
  </si>
  <si>
    <t>A quais Programas de Pós-graduação você está vinculado/a? [BIOENERGIA - UEL - UEM - UEPG - UNICENTRO - UNIOESTE - UFPR]</t>
  </si>
  <si>
    <t>A quais Programas de Pós-graduação você está vinculado/a? [TOCOGINECOLOGIA E Saúde da MULHER]</t>
  </si>
  <si>
    <t>Sobre a Avaliação  Quadrienal do Programa de Pós-graduação, opine sobre os seguintes itens: [Efetividade da contribuià§à£o para a melhoria da avaliação do PPG]</t>
  </si>
  <si>
    <t>Sobre a Avaliação  Quadrienal do Programa de Pós-graduação, opine sobre os seguintes itens: [Qualidade da informação o]</t>
  </si>
  <si>
    <t>Avalie os programas de acolhimento psicossocial e pedagógico vinculados à  assistência estudantil: [Pedagogia]</t>
  </si>
  <si>
    <t>Avalie os programas de acolhimento psicossocial e pedagógico vinculados à  assistência estudantil: [Psicologia]</t>
  </si>
  <si>
    <t>Avalie os programas de acolhimento psicossocial e pedagógico vinculados à  assistência estudantil: [serviços Social]</t>
  </si>
  <si>
    <t>Avalie os seguintes programas de apoio vinculados à  assistência estudantil: [Apoio pedagógico - tutoria entre pares]</t>
  </si>
  <si>
    <t>Avalie os seguintes programas de apoio vinculados à  assistência estudantil: [Apoio pedagógico - empréstimos de computadores]</t>
  </si>
  <si>
    <t>Avalie os seguintes programas de apoio vinculados à  assistência estudantil: [Apoio pedagógico emergencial - acesso à  internet]</t>
  </si>
  <si>
    <t>Avalie os seguintes programas de apoio vinculados à  assistência estudantil: [Apoio pedagógico - aquisição de material de alto custo]</t>
  </si>
  <si>
    <t>Em relação às  Políticas e ações para a internacionalização, avalie: [O Programa Institucional de Internacionalização da Universidade Federal do Paraná  (Print-UFPR)]</t>
  </si>
  <si>
    <t>Agora, avalie o Sistema de Gestão Acadêmica (SIGA), considerando as seguintes proposições: [O sistema é fácil de usar, aprender e/ou operar]</t>
  </si>
  <si>
    <t>Agora, avalie o Sistema de Gestão Acadêmica (SIGA), considerando as seguintes proposições: [O sistema é abrangente o suficiente nas diferentes unidades da universidade (tamanho)]</t>
  </si>
  <si>
    <t>A respeito do planejamento da UFPR para a assistência estudantil, avalie: [Os espaços físicos para acolhimento psicossocial e pedagógico]</t>
  </si>
  <si>
    <t>Avalie o dimensionamento da força de trabalho do quadro de servidores, quanto aos seguintes temas: [ampliação do quadro de servidores para atendimento psicossocial e pedagógico]</t>
  </si>
  <si>
    <t>Avalie as ações de Governança Institucional: [Revisão do organograma do Setor, da Pró-Reitoria, da Superintendência, do Campus ou da unidade equivalente para atender aos preceitos de desburocratização dos procedimentos de trabalho]</t>
  </si>
  <si>
    <t>Avalie as ações de promoção e prevenção da Saúde e Segurança do trabalho na UFPR: [ações que visam à  prevenção e à  promoção da Saúde no trabalho]</t>
  </si>
  <si>
    <t>Avalie as ações de promoção e prevenção da Saúde e Segurança do trabalho na UFPR: [ações que promovem a qualidade de vida no trabalho]</t>
  </si>
  <si>
    <t>Avalie as ações de promoção e prevenção da Saúde e Segurança do trabalho na UFPR: [ações de orientação para a aposentadoria]</t>
  </si>
  <si>
    <t>Avalie as ações de promoção e prevenção da Saúde e Segurança do trabalho na UFPR: [Apoio psicolà³gico aos servidores durante a pandemia da Covid-19]</t>
  </si>
  <si>
    <t>Avalie as ações de Segurança institucional: [Programas e ações de proteção e Segurança das pessoas]</t>
  </si>
  <si>
    <t>Avalie as ações de Segurança institucional: [Programas e ações de proteção e Segurança do patrimônio público]</t>
  </si>
  <si>
    <t>Por favor, avalie o planejamento e a qualidade dos serviços terceirizados: [Segurança]</t>
  </si>
  <si>
    <t>Em relação às Políticas e ações que envolvem o desenvolvimento da pesquisa científica tecnológica, avalie: [O banco de projetos de pesquisa científica desenvolvimento Tecnológico  (BPP/UFPR)]</t>
  </si>
  <si>
    <t>Você orienta ou participa do Programa de Iniciação científica tecnológica?</t>
  </si>
  <si>
    <t>Considerando o Programa de Iniciação científica tecnológica, avalie: [As  Políticas e Normas do Programa de Iniciação científica de Desenvolvimento Tecnológico e Inovação  da UFPR]</t>
  </si>
  <si>
    <t>Considerando o Programa de Iniciação científica tecnológica, avalie: [Os programas de Bolsas PIBIC, PIBIC Af.- ações Afirmativas, PIBITI, PIBIC EM (editais, processo seletivo, cadastro de informações, etc.)]</t>
  </si>
  <si>
    <t>Considerando o Programa de Iniciação científica tecnológica, avalie: [A disponibilidade de Bolsas]</t>
  </si>
  <si>
    <t>Considerando o Programa de Iniciação científica tecnológica, avalie: [A compatibilidade da formação do aluno com o projeto]</t>
  </si>
  <si>
    <t>Considerando o Programa de Iniciação científica tecnológica, avalie: [A disponibilidade do aluno para as atividades de pesquisa]</t>
  </si>
  <si>
    <t>Considerando o Programa de Iniciação científica tecnológica, avalie: [As melhorias das expectativas profissionais (acesso PG ou mercado de trabalho)]</t>
  </si>
  <si>
    <t>Considerando o Programa de Iniciação científica tecnológica, avalie: [A melhoria de conhecimento]</t>
  </si>
  <si>
    <t>Considerando o Programa de Iniciação científica tecnológica, avalie: [O calendário de atividades]</t>
  </si>
  <si>
    <t>Considerando o Programa de Iniciação científica tecnológica, avalie: [O sistema - SICT]</t>
  </si>
  <si>
    <t>QUESTÃO01</t>
  </si>
  <si>
    <t>QUESTÃO02</t>
  </si>
  <si>
    <t>QUESTÃO03</t>
  </si>
  <si>
    <t>QUESTÃO04</t>
  </si>
  <si>
    <t>QUESTÃO05</t>
  </si>
  <si>
    <t>QUESTÃO06</t>
  </si>
  <si>
    <t>QUESTÃO07</t>
  </si>
  <si>
    <t>QUESTÃO08</t>
  </si>
  <si>
    <t>QUESTÃO09</t>
  </si>
  <si>
    <t>QUESTÃO10</t>
  </si>
  <si>
    <t>QUESTÃO11</t>
  </si>
  <si>
    <t>QUESTÃO12</t>
  </si>
  <si>
    <t>QUESTÃO13</t>
  </si>
  <si>
    <t>QUESTÃO14</t>
  </si>
  <si>
    <t>QUESTÃO15</t>
  </si>
  <si>
    <t>QUESTÃO16</t>
  </si>
  <si>
    <t>QUESTÃO17</t>
  </si>
  <si>
    <t>QUESTÃO18</t>
  </si>
  <si>
    <t>QUESTÃO19</t>
  </si>
  <si>
    <t>QUESTÃO20</t>
  </si>
  <si>
    <t>QUESTÃO21</t>
  </si>
  <si>
    <t>QUESTÃO22</t>
  </si>
  <si>
    <t>QUESTÃO23</t>
  </si>
  <si>
    <t>QUESTÃO24</t>
  </si>
  <si>
    <t>QUESTÃO25</t>
  </si>
  <si>
    <t>QUESTÃO26</t>
  </si>
  <si>
    <t>QUESTÃO27</t>
  </si>
  <si>
    <t>QUESTÃO28</t>
  </si>
  <si>
    <t>QUESTÃO29</t>
  </si>
  <si>
    <t>QUESTÃO30</t>
  </si>
  <si>
    <t>QUESTÃO31</t>
  </si>
  <si>
    <t>QUESTÃO32</t>
  </si>
  <si>
    <t>QUESTÃO33</t>
  </si>
  <si>
    <t>QUESTÃO34</t>
  </si>
  <si>
    <t>QUESTÃO35</t>
  </si>
  <si>
    <t>QUESTÃO36</t>
  </si>
  <si>
    <t>QUESTÃO37</t>
  </si>
  <si>
    <t>QUESTÃO38</t>
  </si>
  <si>
    <t>QUESTÃO39</t>
  </si>
  <si>
    <t>QUESTÃO40</t>
  </si>
  <si>
    <t>QUESTÃO41</t>
  </si>
  <si>
    <t>QUESTÃO42</t>
  </si>
  <si>
    <t>QUESTÃO43</t>
  </si>
  <si>
    <t>QUESTÃO44</t>
  </si>
  <si>
    <t>QUESTÃO45</t>
  </si>
  <si>
    <t>QUESTÃO46</t>
  </si>
  <si>
    <t>QUESTÃO47</t>
  </si>
  <si>
    <t>QUESTÃO48</t>
  </si>
  <si>
    <t>QUESTÃO49</t>
  </si>
  <si>
    <t>QUESTÃO50</t>
  </si>
  <si>
    <t>QUESTÃO51</t>
  </si>
  <si>
    <t>QUESTÃO52</t>
  </si>
  <si>
    <t>QUESTÃO53</t>
  </si>
  <si>
    <t>QUESTÃO54</t>
  </si>
  <si>
    <t>QUESTÃO55</t>
  </si>
  <si>
    <t>QUESTÃO56</t>
  </si>
  <si>
    <t>QUESTÃO57</t>
  </si>
  <si>
    <t>QUESTÃO58</t>
  </si>
  <si>
    <t>QUESTÃO59</t>
  </si>
  <si>
    <t>QUESTÃO60</t>
  </si>
  <si>
    <t>QUESTÃO61</t>
  </si>
  <si>
    <t>QUESTÃO62</t>
  </si>
  <si>
    <t>QUESTÃO63</t>
  </si>
  <si>
    <t>QUESTÃO64</t>
  </si>
  <si>
    <t>QUESTÃO65</t>
  </si>
  <si>
    <t>QUESTÃO66</t>
  </si>
  <si>
    <t>QUESTÃO67</t>
  </si>
  <si>
    <t>QUESTÃO68</t>
  </si>
  <si>
    <t>QUESTÃO69</t>
  </si>
  <si>
    <t>QUESTÃO70</t>
  </si>
  <si>
    <t>QUESTÃO71</t>
  </si>
  <si>
    <t>QUESTÃO72</t>
  </si>
  <si>
    <t>QUESTÃO73</t>
  </si>
  <si>
    <t>QUESTÃO74</t>
  </si>
  <si>
    <t>QUESTÃO75</t>
  </si>
  <si>
    <t>QUESTÃO76</t>
  </si>
  <si>
    <t>QUESTÃO77</t>
  </si>
  <si>
    <t>QUESTÃO78</t>
  </si>
  <si>
    <t>QUESTÃO79</t>
  </si>
  <si>
    <t>QUESTÃO80</t>
  </si>
  <si>
    <t>QUESTÃO81</t>
  </si>
  <si>
    <t>QUESTÃO82</t>
  </si>
  <si>
    <t>QUESTÃO83</t>
  </si>
  <si>
    <t>QUESTÃO84</t>
  </si>
  <si>
    <t>QUESTÃO85</t>
  </si>
  <si>
    <t>QUESTÃO86</t>
  </si>
  <si>
    <t>QUESTÃO87</t>
  </si>
  <si>
    <t>QUESTÃO88</t>
  </si>
  <si>
    <t>QUESTÃO89</t>
  </si>
  <si>
    <t>QUESTÃO90</t>
  </si>
  <si>
    <t>QUESTÃO91</t>
  </si>
  <si>
    <t>QUESTÃO92</t>
  </si>
  <si>
    <t>QUESTÃO93</t>
  </si>
  <si>
    <t>QUESTÃO94</t>
  </si>
  <si>
    <t>QUESTÃO95</t>
  </si>
  <si>
    <t>QUESTÃO96</t>
  </si>
  <si>
    <t>QUESTÃO97</t>
  </si>
  <si>
    <t>QUESTÃO98</t>
  </si>
  <si>
    <t>QUESTÃO99</t>
  </si>
  <si>
    <t>QUESTÃO100</t>
  </si>
  <si>
    <t>QUESTÃO101</t>
  </si>
  <si>
    <t>QUESTÃO102</t>
  </si>
  <si>
    <t>QUESTÃO103</t>
  </si>
  <si>
    <t>QUESTÃO104</t>
  </si>
  <si>
    <t>QUESTÃO105</t>
  </si>
  <si>
    <t>QUESTÃO106</t>
  </si>
  <si>
    <t>QUESTÃO107</t>
  </si>
  <si>
    <t>QUESTÃO108</t>
  </si>
  <si>
    <t>QUESTÃO109</t>
  </si>
  <si>
    <t>QUESTÃO110</t>
  </si>
  <si>
    <t>QUESTÃO111</t>
  </si>
  <si>
    <t>QUESTÃO112</t>
  </si>
  <si>
    <t>QUESTÃO113</t>
  </si>
  <si>
    <t>QUESTÃO114</t>
  </si>
  <si>
    <t>QUESTÃO115</t>
  </si>
  <si>
    <t>QUESTÃO116</t>
  </si>
  <si>
    <t>QUESTÃO117</t>
  </si>
  <si>
    <t>QUESTÃO118</t>
  </si>
  <si>
    <t>QUESTÃO119</t>
  </si>
  <si>
    <t>QUESTÃO120</t>
  </si>
  <si>
    <t>QUESTÃO121</t>
  </si>
  <si>
    <t>QUESTÃO122</t>
  </si>
  <si>
    <t>QUESTÃO123</t>
  </si>
  <si>
    <t>QUESTÃO124</t>
  </si>
  <si>
    <t>QUESTÃO125</t>
  </si>
  <si>
    <t>QUESTÃO126</t>
  </si>
  <si>
    <t>QUESTÃO127</t>
  </si>
  <si>
    <t>QUESTÃO128</t>
  </si>
  <si>
    <t>QUESTÃO129</t>
  </si>
  <si>
    <t>QUESTÃO130</t>
  </si>
  <si>
    <t>QUESTÃO131</t>
  </si>
  <si>
    <t>QUESTÃO132</t>
  </si>
  <si>
    <t>QUESTÃO133</t>
  </si>
  <si>
    <t>QUESTÃO134</t>
  </si>
  <si>
    <t>QUESTÃO135</t>
  </si>
  <si>
    <t>QUESTÃO136</t>
  </si>
  <si>
    <t>QUESTÃO137</t>
  </si>
  <si>
    <t>QUESTÃO138</t>
  </si>
  <si>
    <t>QUESTÃO139</t>
  </si>
  <si>
    <t>QUESTÃO140</t>
  </si>
  <si>
    <t>QUESTÃO141</t>
  </si>
  <si>
    <t>QUESTÃO142</t>
  </si>
  <si>
    <t>QUESTÃO143</t>
  </si>
  <si>
    <t>QUESTÃO144</t>
  </si>
  <si>
    <t>QUESTÃO145</t>
  </si>
  <si>
    <t>QUESTÃO146</t>
  </si>
  <si>
    <t>QUESTÃO147</t>
  </si>
  <si>
    <t>QUESTÃO148</t>
  </si>
  <si>
    <t>QUESTÃO149</t>
  </si>
  <si>
    <t>QUESTÃO150</t>
  </si>
  <si>
    <t>QUESTÃO151</t>
  </si>
  <si>
    <t>QUESTÃO152</t>
  </si>
  <si>
    <t>QUESTÃO153</t>
  </si>
  <si>
    <t>QUESTÃO154</t>
  </si>
  <si>
    <t>QUESTÃO155</t>
  </si>
  <si>
    <t>QUESTÃO156</t>
  </si>
  <si>
    <t>QUESTÃO157</t>
  </si>
  <si>
    <t>QUESTÃO158</t>
  </si>
  <si>
    <t>QUESTÃO159</t>
  </si>
  <si>
    <t>QUESTÃO160</t>
  </si>
  <si>
    <t>QUESTÃO161</t>
  </si>
  <si>
    <t>QUESTÃO162</t>
  </si>
  <si>
    <t>QUESTÃO163</t>
  </si>
  <si>
    <t>QUESTÃO164</t>
  </si>
  <si>
    <t>QUESTÃO165</t>
  </si>
  <si>
    <t>QUESTÃO166</t>
  </si>
  <si>
    <t>QUESTÃO167</t>
  </si>
  <si>
    <t>QUESTÃO168</t>
  </si>
  <si>
    <t>QUESTÃO169</t>
  </si>
  <si>
    <t>QUESTÃO170</t>
  </si>
  <si>
    <t>QUESTÃO171</t>
  </si>
  <si>
    <t>QUESTÃO172</t>
  </si>
  <si>
    <t>QUESTÃO173</t>
  </si>
  <si>
    <t>QUESTÃO174</t>
  </si>
  <si>
    <t>QUESTÃO175</t>
  </si>
  <si>
    <t>QUESTÃO176</t>
  </si>
  <si>
    <t>QUESTÃO177</t>
  </si>
  <si>
    <t>QUESTÃO178</t>
  </si>
  <si>
    <t>QUESTÃO179</t>
  </si>
  <si>
    <t>QUESTÃO180</t>
  </si>
  <si>
    <t>QUESTÃO181</t>
  </si>
  <si>
    <t>QUESTÃO182</t>
  </si>
  <si>
    <t>QUESTÃO183</t>
  </si>
  <si>
    <t>QUESTÃO184</t>
  </si>
  <si>
    <t>QUESTÃO185</t>
  </si>
  <si>
    <t>QUESTÃO186</t>
  </si>
  <si>
    <t>QUESTÃO187</t>
  </si>
  <si>
    <t>QUESTÃO188</t>
  </si>
  <si>
    <t>QUESTÃO189</t>
  </si>
  <si>
    <t>QUESTÃO190</t>
  </si>
  <si>
    <t>QUESTÃO191</t>
  </si>
  <si>
    <t>QUESTÃO192</t>
  </si>
  <si>
    <t>QUESTÃO193</t>
  </si>
  <si>
    <t>QUESTÃO194</t>
  </si>
  <si>
    <t>QUESTÃO195</t>
  </si>
  <si>
    <t>QUESTÃO196</t>
  </si>
  <si>
    <t>QUESTÃO197</t>
  </si>
  <si>
    <t>QUESTÃO198</t>
  </si>
  <si>
    <t>QUESTÃO199</t>
  </si>
  <si>
    <t>QUESTÃO200</t>
  </si>
  <si>
    <t>QUESTÃO201</t>
  </si>
  <si>
    <t>QUESTÃO202</t>
  </si>
  <si>
    <t>QUESTÃO203</t>
  </si>
  <si>
    <t>QUESTÃO204</t>
  </si>
  <si>
    <t>QUESTÃO205</t>
  </si>
  <si>
    <t>QUESTÃO206</t>
  </si>
  <si>
    <t>QUESTÃO207</t>
  </si>
  <si>
    <t>QUESTÃO208</t>
  </si>
  <si>
    <t>QUESTÃO209</t>
  </si>
  <si>
    <t>QUESTÃO210</t>
  </si>
  <si>
    <t>QUESTÃO211</t>
  </si>
  <si>
    <t>QUESTÃO212</t>
  </si>
  <si>
    <t>QUESTÃO213</t>
  </si>
  <si>
    <t>QUESTÃO214</t>
  </si>
  <si>
    <t>QUESTÃO215</t>
  </si>
  <si>
    <t>QUESTÃO216</t>
  </si>
  <si>
    <t>QUESTÃO217</t>
  </si>
  <si>
    <t>QUESTÃO218</t>
  </si>
  <si>
    <t>QUESTÃO219</t>
  </si>
  <si>
    <t>QUESTÃO220</t>
  </si>
  <si>
    <t>QUESTÃO221</t>
  </si>
  <si>
    <t>QUESTÃO222</t>
  </si>
  <si>
    <t>QUESTÃO223</t>
  </si>
  <si>
    <t>QUESTÃO224</t>
  </si>
  <si>
    <t>QUESTÃO225</t>
  </si>
  <si>
    <t>QUESTÃO226</t>
  </si>
  <si>
    <t>QUESTÃO227</t>
  </si>
  <si>
    <t>QUESTÃO228</t>
  </si>
  <si>
    <t>QUESTÃO229</t>
  </si>
  <si>
    <t>QUESTÃO230</t>
  </si>
  <si>
    <t>QUESTÃO231</t>
  </si>
  <si>
    <t>QUESTÃO232</t>
  </si>
  <si>
    <t>QUESTÃO233</t>
  </si>
  <si>
    <t>QUESTÃO234</t>
  </si>
  <si>
    <t>QUESTÃO235</t>
  </si>
  <si>
    <t>QUESTÃO236</t>
  </si>
  <si>
    <t>QUESTÃO237</t>
  </si>
  <si>
    <t>QUESTÃO238</t>
  </si>
  <si>
    <t>QUESTÃO239</t>
  </si>
  <si>
    <t>QUESTÃO240</t>
  </si>
  <si>
    <t>QUESTÃO241</t>
  </si>
  <si>
    <t>QUESTÃO242</t>
  </si>
  <si>
    <t>QUESTÃO243</t>
  </si>
  <si>
    <t>QUESTÃO244</t>
  </si>
  <si>
    <t>QUESTÃO245</t>
  </si>
  <si>
    <t>QUESTÃO246</t>
  </si>
  <si>
    <t>QUESTÃO247</t>
  </si>
  <si>
    <t>QUESTÃO248</t>
  </si>
  <si>
    <t>QUESTÃO249</t>
  </si>
  <si>
    <t>QUESTÃO250</t>
  </si>
  <si>
    <t>QUESTÃO251</t>
  </si>
  <si>
    <t>QUESTÃO252</t>
  </si>
  <si>
    <t>QUESTÃO253</t>
  </si>
  <si>
    <t>QUESTÃO254</t>
  </si>
  <si>
    <t>QUESTÃO255</t>
  </si>
  <si>
    <t>QUESTÃO256</t>
  </si>
  <si>
    <t>QUESTÃO257</t>
  </si>
  <si>
    <t>QUESTÃO258</t>
  </si>
  <si>
    <t>QUESTÃO259</t>
  </si>
  <si>
    <t>QUESTÃO260</t>
  </si>
  <si>
    <t>QUESTÃO261</t>
  </si>
  <si>
    <t>QUESTÃO262</t>
  </si>
  <si>
    <t>QUESTÃO263</t>
  </si>
  <si>
    <t>QUESTÃO264</t>
  </si>
  <si>
    <t>QUESTÃO265</t>
  </si>
  <si>
    <t>QUESTÃO266</t>
  </si>
  <si>
    <t>QUESTÃO267</t>
  </si>
  <si>
    <t>QUESTÃO268</t>
  </si>
  <si>
    <t>QUESTÃO269</t>
  </si>
  <si>
    <t>QUESTÃO270</t>
  </si>
  <si>
    <t>QUESTÃO271</t>
  </si>
  <si>
    <t>QUESTÃO272</t>
  </si>
  <si>
    <t>QUESTÃO273</t>
  </si>
  <si>
    <t>QUESTÃO274</t>
  </si>
  <si>
    <t>QUESTÃO275</t>
  </si>
  <si>
    <t>QUESTÃO276</t>
  </si>
  <si>
    <t>QUESTÃO277</t>
  </si>
  <si>
    <t>QUESTÃO278</t>
  </si>
  <si>
    <t>QUESTÃO279</t>
  </si>
  <si>
    <t>QUESTÃO280</t>
  </si>
  <si>
    <t>QUESTÃO281</t>
  </si>
  <si>
    <t>QUESTÃO282</t>
  </si>
  <si>
    <t>QUESTÃO283</t>
  </si>
  <si>
    <t>QUESTÃO284</t>
  </si>
  <si>
    <t>QUESTÃO285</t>
  </si>
  <si>
    <t>QUESTÃO286</t>
  </si>
  <si>
    <t>QUESTÃO287</t>
  </si>
  <si>
    <t>QUESTÃO288</t>
  </si>
  <si>
    <t>QUESTÃO289</t>
  </si>
  <si>
    <t>QUESTÃO290</t>
  </si>
  <si>
    <t>QUESTÃO291</t>
  </si>
  <si>
    <t>QUESTÃO292</t>
  </si>
  <si>
    <t>QUESTÃO293</t>
  </si>
  <si>
    <t>QUESTÃO294</t>
  </si>
  <si>
    <t>QUESTÃO295</t>
  </si>
  <si>
    <t>QUESTÃO296</t>
  </si>
  <si>
    <t>QUESTÃO297</t>
  </si>
  <si>
    <t>QUESTÃO298</t>
  </si>
  <si>
    <t>QUESTÃO299</t>
  </si>
  <si>
    <t>QUESTÃO300</t>
  </si>
  <si>
    <t>QUESTÃO301</t>
  </si>
  <si>
    <t>QUESTÃO302</t>
  </si>
  <si>
    <t>QUESTÃO303</t>
  </si>
  <si>
    <t>PERCENTUAIS</t>
  </si>
  <si>
    <t>EIXO</t>
  </si>
  <si>
    <t>Dimensões</t>
  </si>
  <si>
    <t>Eixos e Dimensões apresentados nesse bloco</t>
  </si>
  <si>
    <t xml:space="preserve">TOTAL </t>
  </si>
  <si>
    <t>DOCENTE TOTAL %</t>
  </si>
  <si>
    <t>TÉCNICO %</t>
  </si>
  <si>
    <t>TOTAL %</t>
  </si>
  <si>
    <t>A quais Programas de Pós-graduação você está vinculado/a? [ENSINO DE HISTÓRIA]</t>
  </si>
  <si>
    <t>A quais Programas de Pós-graduação você está vinculado/a? [História]</t>
  </si>
  <si>
    <t>A quais Programas de Pós-graduação você está vinculado/a? [PROFNIT - PROPRIEDADE INTELECTUAL E Transferência DE TECNOLOGIA PARA INOVAÇÃO]</t>
  </si>
  <si>
    <t>Por gentileza, indique os módulos do Sistema de Gestão Acadêmica (SIGA) que você utiliza: [Graduação</t>
  </si>
  <si>
    <t>Por gentileza, indique os módulos do Sistema de Gestão Acadêmica (SIGA) que você utiliza: [Extensão]</t>
  </si>
  <si>
    <t>Por gentileza, indique os módulos do Sistema de Gestão Acadêmica (SIGA) que você utiliza: [Pós-graduação lato sensu]</t>
  </si>
  <si>
    <t>Por gentileza, indique os módulos do Sistema de Gestão Acadêmica (SIGA) que você utiliza: [Pós-graduação stricto sensu]</t>
  </si>
  <si>
    <t>Por gentileza, indique os módulos do Sistema de Gestão Acadêmica (SIGA) que você utiliza: [Residência]</t>
  </si>
  <si>
    <t>Por gentileza, indique os módulos do Sistema de Gestão Acadêmica (SIGA) que você utiliza: [Gestão de contratos e convênios]</t>
  </si>
  <si>
    <t>Por gentileza, indique os módulos do Sistema de Gestão Acadêmica (SIGA) que você utiliza: [Gestão de pessoas (avaliação de desempenho, capacitação, PDP)]</t>
  </si>
  <si>
    <t>Por gentileza, indique os módulos do Sistema de Gestão Acadêmica (SIGA) que você utiliza: [Centro de Línguas e Interculturalidade - Celin]</t>
  </si>
  <si>
    <t>SIGA - Graduação</t>
  </si>
  <si>
    <t>SIGA - Extensão</t>
  </si>
  <si>
    <t>SIGA - Pós-Graduação Lato</t>
  </si>
  <si>
    <t>SIGA - Pós-Graduação Stricto</t>
  </si>
  <si>
    <r>
      <t>SIGA - Pós-Graduação</t>
    </r>
    <r>
      <rPr>
        <i/>
        <sz val="10"/>
        <rFont val="Arial"/>
        <family val="2"/>
      </rPr>
      <t xml:space="preserve"> Lato</t>
    </r>
  </si>
  <si>
    <r>
      <t xml:space="preserve">SIGA - Pós-Graduação </t>
    </r>
    <r>
      <rPr>
        <i/>
        <sz val="10"/>
        <rFont val="Arial"/>
        <family val="2"/>
      </rPr>
      <t>Stricto</t>
    </r>
  </si>
  <si>
    <t>SIGA  - Gestão de Contratos e Convênios</t>
  </si>
  <si>
    <t>SIGA - Gestão de pessoas (avaliação de desempenho, capacitação, PDP</t>
  </si>
  <si>
    <t>Centro de Línguas e Interculturalidade - Celin</t>
  </si>
  <si>
    <t>Questão 238</t>
  </si>
  <si>
    <t>Questão 239</t>
  </si>
  <si>
    <t>Questão 240</t>
  </si>
  <si>
    <t>Questão 241</t>
  </si>
  <si>
    <t>Questão 242</t>
  </si>
  <si>
    <t>Questão 243</t>
  </si>
  <si>
    <t>Questão 244</t>
  </si>
  <si>
    <t>Questão 245</t>
  </si>
  <si>
    <t>Por gentileza, indique os módulos do Sistema de Gestão Acadêmica (SIGA) que você utiliza:</t>
  </si>
  <si>
    <t xml:space="preserve">Discordo </t>
  </si>
  <si>
    <t>POLÍTICAS DE GESTÃO</t>
  </si>
  <si>
    <t xml:space="preserve">Gestão de Pessoas </t>
  </si>
  <si>
    <t>Infraestrutura</t>
  </si>
  <si>
    <t>INFRAESTRUTURA</t>
  </si>
  <si>
    <t>Gestão Insitucional</t>
  </si>
  <si>
    <t xml:space="preserve">ENSINO, PESQUISA EXTENSÃO </t>
  </si>
  <si>
    <t>Pós-graduação Lato Sensu</t>
  </si>
  <si>
    <t>Internacioalização</t>
  </si>
  <si>
    <t xml:space="preserve">Assistência Estudantil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</si>
</sst>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00"/>
  </numFmts>
  <fonts count="6" x14ac:knownFonts="1">
    <font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43" fontId="2" fillId="0" borderId="0" xfId="1" applyBorder="1" applyAlignment="1">
      <alignment horizontal="center" vertical="center"/>
    </xf>
    <xf numFmtId="1" fontId="0" fillId="0" borderId="9" xfId="0" applyNumberFormat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0" borderId="0" xfId="0" applyBorder="1"/>
    <xf numFmtId="0" fontId="0" fillId="0" borderId="0" xfId="0" applyBorder="1" applyAlignment="1">
      <alignment vertical="center" wrapText="1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" wrapText="1"/>
    </xf>
    <xf numFmtId="0" fontId="0" fillId="0" borderId="9" xfId="0" applyBorder="1" applyAlignment="1">
      <alignment horizontal="center" vertical="center" wrapText="1"/>
    </xf>
    <xf numFmtId="0" fontId="5" fillId="0" borderId="0" xfId="0" applyFont="1"/>
    <xf numFmtId="0" fontId="5" fillId="2" borderId="9" xfId="0" applyFont="1" applyFill="1" applyBorder="1" applyAlignment="1">
      <alignment horizontal="left"/>
    </xf>
    <xf numFmtId="0" fontId="5" fillId="3" borderId="9" xfId="0" applyFont="1" applyFill="1" applyBorder="1" applyAlignment="1">
      <alignment horizontal="left"/>
    </xf>
    <xf numFmtId="0" fontId="4" fillId="0" borderId="9" xfId="0" applyFont="1" applyBorder="1" applyAlignment="1">
      <alignment wrapText="1"/>
    </xf>
    <xf numFmtId="0" fontId="0" fillId="0" borderId="9" xfId="0" applyBorder="1" applyAlignment="1">
      <alignment vertical="center" wrapText="1"/>
    </xf>
    <xf numFmtId="0" fontId="0" fillId="0" borderId="9" xfId="0" applyBorder="1" applyAlignment="1">
      <alignment horizontal="left" wrapText="1"/>
    </xf>
    <xf numFmtId="0" fontId="0" fillId="0" borderId="11" xfId="0" applyBorder="1"/>
    <xf numFmtId="1" fontId="0" fillId="0" borderId="10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1" fontId="0" fillId="0" borderId="11" xfId="0" applyNumberFormat="1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9" xfId="0" applyBorder="1" applyAlignment="1">
      <alignment horizontal="left" vertical="center" wrapText="1"/>
    </xf>
    <xf numFmtId="1" fontId="0" fillId="0" borderId="9" xfId="0" applyNumberFormat="1" applyBorder="1" applyAlignment="1">
      <alignment horizontal="left" vertical="center"/>
    </xf>
    <xf numFmtId="1" fontId="0" fillId="0" borderId="10" xfId="0" applyNumberFormat="1" applyBorder="1" applyAlignment="1">
      <alignment horizontal="left"/>
    </xf>
    <xf numFmtId="0" fontId="0" fillId="0" borderId="11" xfId="0" applyBorder="1" applyAlignment="1">
      <alignment horizontal="left"/>
    </xf>
    <xf numFmtId="1" fontId="0" fillId="0" borderId="9" xfId="3" applyNumberFormat="1" applyFont="1" applyBorder="1" applyAlignment="1">
      <alignment horizontal="left"/>
    </xf>
    <xf numFmtId="1" fontId="0" fillId="0" borderId="9" xfId="0" applyNumberFormat="1" applyBorder="1" applyAlignment="1">
      <alignment horizontal="left"/>
    </xf>
    <xf numFmtId="1" fontId="0" fillId="0" borderId="12" xfId="0" applyNumberFormat="1" applyBorder="1" applyAlignment="1">
      <alignment horizontal="left"/>
    </xf>
    <xf numFmtId="1" fontId="0" fillId="0" borderId="9" xfId="0" applyNumberFormat="1" applyBorder="1"/>
    <xf numFmtId="1" fontId="0" fillId="0" borderId="6" xfId="0" applyNumberFormat="1" applyBorder="1"/>
    <xf numFmtId="0" fontId="0" fillId="0" borderId="10" xfId="0" applyBorder="1" applyAlignment="1">
      <alignment horizontal="center" vertical="center"/>
    </xf>
    <xf numFmtId="2" fontId="2" fillId="0" borderId="9" xfId="3" applyNumberFormat="1" applyBorder="1" applyAlignment="1">
      <alignment horizontal="center" vertical="center"/>
    </xf>
    <xf numFmtId="2" fontId="2" fillId="0" borderId="9" xfId="2" applyNumberFormat="1" applyBorder="1" applyAlignment="1">
      <alignment horizontal="left" vertical="center"/>
    </xf>
    <xf numFmtId="2" fontId="0" fillId="0" borderId="9" xfId="0" applyNumberFormat="1" applyBorder="1" applyAlignment="1">
      <alignment horizontal="left"/>
    </xf>
    <xf numFmtId="0" fontId="0" fillId="0" borderId="9" xfId="0" applyBorder="1" applyAlignment="1">
      <alignment horizontal="left" vertical="center"/>
    </xf>
    <xf numFmtId="164" fontId="0" fillId="0" borderId="0" xfId="0" applyNumberFormat="1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/>
    <xf numFmtId="0" fontId="5" fillId="2" borderId="10" xfId="0" applyFont="1" applyFill="1" applyBorder="1" applyAlignment="1">
      <alignment horizontal="left"/>
    </xf>
    <xf numFmtId="0" fontId="5" fillId="2" borderId="11" xfId="0" applyFont="1" applyFill="1" applyBorder="1" applyAlignment="1">
      <alignment horizontal="left"/>
    </xf>
    <xf numFmtId="0" fontId="5" fillId="2" borderId="12" xfId="0" applyFont="1" applyFill="1" applyBorder="1" applyAlignment="1">
      <alignment horizontal="left"/>
    </xf>
    <xf numFmtId="9" fontId="2" fillId="0" borderId="9" xfId="3" applyBorder="1" applyAlignment="1">
      <alignment horizontal="left" vertical="center"/>
    </xf>
    <xf numFmtId="9" fontId="0" fillId="0" borderId="9" xfId="3" applyFont="1" applyBorder="1" applyAlignment="1">
      <alignment horizontal="left"/>
    </xf>
    <xf numFmtId="9" fontId="2" fillId="0" borderId="9" xfId="3" applyBorder="1" applyAlignment="1">
      <alignment horizontal="center" vertical="center"/>
    </xf>
    <xf numFmtId="9" fontId="0" fillId="0" borderId="9" xfId="3" applyFont="1" applyBorder="1" applyAlignment="1">
      <alignment horizontal="center"/>
    </xf>
    <xf numFmtId="9" fontId="0" fillId="0" borderId="9" xfId="3" applyFont="1" applyBorder="1" applyAlignment="1">
      <alignment horizontal="center" wrapText="1"/>
    </xf>
    <xf numFmtId="9" fontId="0" fillId="0" borderId="9" xfId="3" applyFont="1" applyBorder="1" applyAlignment="1">
      <alignment horizontal="center" vertical="center"/>
    </xf>
    <xf numFmtId="0" fontId="5" fillId="2" borderId="9" xfId="0" applyFont="1" applyFill="1" applyBorder="1" applyAlignment="1">
      <alignment horizontal="left" wrapText="1"/>
    </xf>
    <xf numFmtId="0" fontId="5" fillId="4" borderId="10" xfId="0" applyFont="1" applyFill="1" applyBorder="1" applyAlignment="1">
      <alignment horizontal="left"/>
    </xf>
    <xf numFmtId="0" fontId="0" fillId="4" borderId="11" xfId="0" applyFill="1" applyBorder="1" applyAlignment="1">
      <alignment horizontal="left"/>
    </xf>
    <xf numFmtId="0" fontId="0" fillId="4" borderId="12" xfId="0" applyFill="1" applyBorder="1" applyAlignment="1">
      <alignment horizontal="left"/>
    </xf>
    <xf numFmtId="0" fontId="5" fillId="2" borderId="9" xfId="0" applyFont="1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0" xfId="0" applyAlignment="1">
      <alignment vertical="center" wrapText="1"/>
    </xf>
    <xf numFmtId="0" fontId="0" fillId="0" borderId="0" xfId="0" applyAlignment="1"/>
  </cellXfs>
  <cellStyles count="4">
    <cellStyle name="Normal" xfId="0" builtinId="0"/>
    <cellStyle name="Porcentagem" xfId="3" builtinId="5"/>
    <cellStyle name="Porcentagem 2" xfId="2" xr:uid="{90C2845E-B997-4120-80F6-15E34185A210}"/>
    <cellStyle name="Vírgula 2" xfId="1" xr:uid="{E647CC11-E083-4A47-8DCC-B045405E4A6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sharedStrings" Target="sharedStrings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calcChain" Target="calcChain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theme" Target="theme/theme1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75.xml"/><Relationship Id="rId1" Type="http://schemas.microsoft.com/office/2011/relationships/chartStyle" Target="style75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76.xml"/><Relationship Id="rId1" Type="http://schemas.microsoft.com/office/2011/relationships/chartStyle" Target="style76.xml"/></Relationships>
</file>

<file path=xl/charts/_rels/chart77.xml.rels><?xml version="1.0" encoding="UTF-8" standalone="yes"?>
<Relationships xmlns="http://schemas.openxmlformats.org/package/2006/relationships"><Relationship Id="rId2" Type="http://schemas.microsoft.com/office/2011/relationships/chartColorStyle" Target="colors77.xml"/><Relationship Id="rId1" Type="http://schemas.microsoft.com/office/2011/relationships/chartStyle" Target="style77.xml"/></Relationships>
</file>

<file path=xl/charts/_rels/chart78.xml.rels><?xml version="1.0" encoding="UTF-8" standalone="yes"?>
<Relationships xmlns="http://schemas.openxmlformats.org/package/2006/relationships"><Relationship Id="rId2" Type="http://schemas.microsoft.com/office/2011/relationships/chartColorStyle" Target="colors78.xml"/><Relationship Id="rId1" Type="http://schemas.microsoft.com/office/2011/relationships/chartStyle" Target="style78.xml"/></Relationships>
</file>

<file path=xl/charts/_rels/chart79.xml.rels><?xml version="1.0" encoding="UTF-8" standalone="yes"?>
<Relationships xmlns="http://schemas.openxmlformats.org/package/2006/relationships"><Relationship Id="rId2" Type="http://schemas.microsoft.com/office/2011/relationships/chartColorStyle" Target="colors79.xml"/><Relationship Id="rId1" Type="http://schemas.microsoft.com/office/2011/relationships/chartStyle" Target="style79.xml"/></Relationships>
</file>

<file path=xl/charts/_rels/chart80.xml.rels><?xml version="1.0" encoding="UTF-8" standalone="yes"?>
<Relationships xmlns="http://schemas.openxmlformats.org/package/2006/relationships"><Relationship Id="rId2" Type="http://schemas.microsoft.com/office/2011/relationships/chartColorStyle" Target="colors80.xml"/><Relationship Id="rId1" Type="http://schemas.microsoft.com/office/2011/relationships/chartStyle" Target="style80.xml"/></Relationships>
</file>

<file path=xl/charts/_rels/chart81.xml.rels><?xml version="1.0" encoding="UTF-8" standalone="yes"?>
<Relationships xmlns="http://schemas.openxmlformats.org/package/2006/relationships"><Relationship Id="rId2" Type="http://schemas.microsoft.com/office/2011/relationships/chartColorStyle" Target="colors81.xml"/><Relationship Id="rId1" Type="http://schemas.microsoft.com/office/2011/relationships/chartStyle" Target="style81.xml"/></Relationships>
</file>

<file path=xl/charts/_rels/chart82.xml.rels><?xml version="1.0" encoding="UTF-8" standalone="yes"?>
<Relationships xmlns="http://schemas.openxmlformats.org/package/2006/relationships"><Relationship Id="rId2" Type="http://schemas.microsoft.com/office/2011/relationships/chartColorStyle" Target="colors82.xml"/><Relationship Id="rId1" Type="http://schemas.microsoft.com/office/2011/relationships/chartStyle" Target="style82.xml"/></Relationships>
</file>

<file path=xl/charts/_rels/chart83.xml.rels><?xml version="1.0" encoding="UTF-8" standalone="yes"?>
<Relationships xmlns="http://schemas.openxmlformats.org/package/2006/relationships"><Relationship Id="rId2" Type="http://schemas.microsoft.com/office/2011/relationships/chartColorStyle" Target="colors83.xml"/><Relationship Id="rId1" Type="http://schemas.microsoft.com/office/2011/relationships/chartStyle" Target="style83.xml"/></Relationships>
</file>

<file path=xl/charts/_rels/chart84.xml.rels><?xml version="1.0" encoding="UTF-8" standalone="yes"?>
<Relationships xmlns="http://schemas.openxmlformats.org/package/2006/relationships"><Relationship Id="rId2" Type="http://schemas.microsoft.com/office/2011/relationships/chartColorStyle" Target="colors84.xml"/><Relationship Id="rId1" Type="http://schemas.microsoft.com/office/2011/relationships/chartStyle" Target="style84.xml"/></Relationships>
</file>

<file path=xl/charts/_rels/chart85.xml.rels><?xml version="1.0" encoding="UTF-8" standalone="yes"?>
<Relationships xmlns="http://schemas.openxmlformats.org/package/2006/relationships"><Relationship Id="rId2" Type="http://schemas.microsoft.com/office/2011/relationships/chartColorStyle" Target="colors85.xml"/><Relationship Id="rId1" Type="http://schemas.microsoft.com/office/2011/relationships/chartStyle" Target="style85.xml"/></Relationships>
</file>

<file path=xl/charts/_rels/chart86.xml.rels><?xml version="1.0" encoding="UTF-8" standalone="yes"?>
<Relationships xmlns="http://schemas.openxmlformats.org/package/2006/relationships"><Relationship Id="rId2" Type="http://schemas.microsoft.com/office/2011/relationships/chartColorStyle" Target="colors86.xml"/><Relationship Id="rId1" Type="http://schemas.microsoft.com/office/2011/relationships/chartStyle" Target="style86.xml"/></Relationships>
</file>

<file path=xl/charts/_rels/chart87.xml.rels><?xml version="1.0" encoding="UTF-8" standalone="yes"?>
<Relationships xmlns="http://schemas.openxmlformats.org/package/2006/relationships"><Relationship Id="rId2" Type="http://schemas.microsoft.com/office/2011/relationships/chartColorStyle" Target="colors87.xml"/><Relationship Id="rId1" Type="http://schemas.microsoft.com/office/2011/relationships/chartStyle" Target="style87.xml"/></Relationships>
</file>

<file path=xl/charts/_rels/chart88.xml.rels><?xml version="1.0" encoding="UTF-8" standalone="yes"?>
<Relationships xmlns="http://schemas.openxmlformats.org/package/2006/relationships"><Relationship Id="rId2" Type="http://schemas.microsoft.com/office/2011/relationships/chartColorStyle" Target="colors88.xml"/><Relationship Id="rId1" Type="http://schemas.microsoft.com/office/2011/relationships/chartStyle" Target="style88.xml"/></Relationships>
</file>

<file path=xl/charts/_rels/chart89.xml.rels><?xml version="1.0" encoding="UTF-8" standalone="yes"?>
<Relationships xmlns="http://schemas.openxmlformats.org/package/2006/relationships"><Relationship Id="rId2" Type="http://schemas.microsoft.com/office/2011/relationships/chartColorStyle" Target="colors89.xml"/><Relationship Id="rId1" Type="http://schemas.microsoft.com/office/2011/relationships/chartStyle" Target="style89.xml"/></Relationships>
</file>

<file path=xl/charts/_rels/chart90.xml.rels><?xml version="1.0" encoding="UTF-8" standalone="yes"?>
<Relationships xmlns="http://schemas.openxmlformats.org/package/2006/relationships"><Relationship Id="rId2" Type="http://schemas.microsoft.com/office/2011/relationships/chartColorStyle" Target="colors90.xml"/><Relationship Id="rId1" Type="http://schemas.microsoft.com/office/2011/relationships/chartStyle" Target="style90.xml"/></Relationships>
</file>

<file path=xl/charts/_rels/chart91.xml.rels><?xml version="1.0" encoding="UTF-8" standalone="yes"?>
<Relationships xmlns="http://schemas.openxmlformats.org/package/2006/relationships"><Relationship Id="rId2" Type="http://schemas.microsoft.com/office/2011/relationships/chartColorStyle" Target="colors91.xml"/><Relationship Id="rId1" Type="http://schemas.microsoft.com/office/2011/relationships/chartStyle" Target="style91.xml"/></Relationships>
</file>

<file path=xl/charts/_rels/chart92.xml.rels><?xml version="1.0" encoding="UTF-8" standalone="yes"?>
<Relationships xmlns="http://schemas.openxmlformats.org/package/2006/relationships"><Relationship Id="rId2" Type="http://schemas.microsoft.com/office/2011/relationships/chartColorStyle" Target="colors92.xml"/><Relationship Id="rId1" Type="http://schemas.microsoft.com/office/2011/relationships/chartStyle" Target="style92.xml"/></Relationships>
</file>

<file path=xl/charts/_rels/chart93.xml.rels><?xml version="1.0" encoding="UTF-8" standalone="yes"?>
<Relationships xmlns="http://schemas.openxmlformats.org/package/2006/relationships"><Relationship Id="rId2" Type="http://schemas.microsoft.com/office/2011/relationships/chartColorStyle" Target="colors93.xml"/><Relationship Id="rId1" Type="http://schemas.microsoft.com/office/2011/relationships/chartStyle" Target="style93.xml"/></Relationships>
</file>

<file path=xl/charts/_rels/chart94.xml.rels><?xml version="1.0" encoding="UTF-8" standalone="yes"?>
<Relationships xmlns="http://schemas.openxmlformats.org/package/2006/relationships"><Relationship Id="rId2" Type="http://schemas.microsoft.com/office/2011/relationships/chartColorStyle" Target="colors94.xml"/><Relationship Id="rId1" Type="http://schemas.microsoft.com/office/2011/relationships/chartStyle" Target="style94.xml"/></Relationships>
</file>

<file path=xl/charts/_rels/chart95.xml.rels><?xml version="1.0" encoding="UTF-8" standalone="yes"?>
<Relationships xmlns="http://schemas.openxmlformats.org/package/2006/relationships"><Relationship Id="rId2" Type="http://schemas.microsoft.com/office/2011/relationships/chartColorStyle" Target="colors95.xml"/><Relationship Id="rId1" Type="http://schemas.microsoft.com/office/2011/relationships/chartStyle" Target="style95.xml"/></Relationships>
</file>

<file path=xl/charts/_rels/chart96.xml.rels><?xml version="1.0" encoding="UTF-8" standalone="yes"?>
<Relationships xmlns="http://schemas.openxmlformats.org/package/2006/relationships"><Relationship Id="rId2" Type="http://schemas.microsoft.com/office/2011/relationships/chartColorStyle" Target="colors96.xml"/><Relationship Id="rId1" Type="http://schemas.microsoft.com/office/2011/relationships/chartStyle" Target="style96.xml"/></Relationships>
</file>

<file path=xl/charts/_rels/chart97.xml.rels><?xml version="1.0" encoding="UTF-8" standalone="yes"?>
<Relationships xmlns="http://schemas.openxmlformats.org/package/2006/relationships"><Relationship Id="rId2" Type="http://schemas.microsoft.com/office/2011/relationships/chartColorStyle" Target="colors97.xml"/><Relationship Id="rId1" Type="http://schemas.microsoft.com/office/2011/relationships/chartStyle" Target="style97.xml"/></Relationships>
</file>

<file path=xl/charts/_rels/chart98.xml.rels><?xml version="1.0" encoding="UTF-8" standalone="yes"?>
<Relationships xmlns="http://schemas.openxmlformats.org/package/2006/relationships"><Relationship Id="rId2" Type="http://schemas.microsoft.com/office/2011/relationships/chartColorStyle" Target="colors98.xml"/><Relationship Id="rId1" Type="http://schemas.microsoft.com/office/2011/relationships/chartStyle" Target="style98.xml"/></Relationships>
</file>

<file path=xl/charts/_rels/chart99.xml.rels><?xml version="1.0" encoding="UTF-8" standalone="yes"?>
<Relationships xmlns="http://schemas.openxmlformats.org/package/2006/relationships"><Relationship Id="rId2" Type="http://schemas.microsoft.com/office/2011/relationships/chartColorStyle" Target="colors99.xml"/><Relationship Id="rId1" Type="http://schemas.microsoft.com/office/2011/relationships/chartStyle" Target="style99.xml"/></Relationships>
</file>

<file path=xl/charts/_rels/chart100.xml.rels><?xml version="1.0" encoding="UTF-8" standalone="yes"?>
<Relationships xmlns="http://schemas.openxmlformats.org/package/2006/relationships"><Relationship Id="rId2" Type="http://schemas.microsoft.com/office/2011/relationships/chartColorStyle" Target="colors100.xml"/><Relationship Id="rId1" Type="http://schemas.microsoft.com/office/2011/relationships/chartStyle" Target="style100.xml"/></Relationships>
</file>

<file path=xl/charts/_rels/chart101.xml.rels><?xml version="1.0" encoding="UTF-8" standalone="yes"?>
<Relationships xmlns="http://schemas.openxmlformats.org/package/2006/relationships"><Relationship Id="rId2" Type="http://schemas.microsoft.com/office/2011/relationships/chartColorStyle" Target="colors101.xml"/><Relationship Id="rId1" Type="http://schemas.microsoft.com/office/2011/relationships/chartStyle" Target="style101.xml"/></Relationships>
</file>

<file path=xl/charts/_rels/chart102.xml.rels><?xml version="1.0" encoding="UTF-8" standalone="yes"?>
<Relationships xmlns="http://schemas.openxmlformats.org/package/2006/relationships"><Relationship Id="rId2" Type="http://schemas.microsoft.com/office/2011/relationships/chartColorStyle" Target="colors102.xml"/><Relationship Id="rId1" Type="http://schemas.microsoft.com/office/2011/relationships/chartStyle" Target="style102.xml"/></Relationships>
</file>

<file path=xl/charts/_rels/chart103.xml.rels><?xml version="1.0" encoding="UTF-8" standalone="yes"?>
<Relationships xmlns="http://schemas.openxmlformats.org/package/2006/relationships"><Relationship Id="rId2" Type="http://schemas.microsoft.com/office/2011/relationships/chartColorStyle" Target="colors103.xml"/><Relationship Id="rId1" Type="http://schemas.microsoft.com/office/2011/relationships/chartStyle" Target="style103.xml"/></Relationships>
</file>

<file path=xl/charts/_rels/chart104.xml.rels><?xml version="1.0" encoding="UTF-8" standalone="yes"?>
<Relationships xmlns="http://schemas.openxmlformats.org/package/2006/relationships"><Relationship Id="rId2" Type="http://schemas.microsoft.com/office/2011/relationships/chartColorStyle" Target="colors104.xml"/><Relationship Id="rId1" Type="http://schemas.microsoft.com/office/2011/relationships/chartStyle" Target="style104.xml"/></Relationships>
</file>

<file path=xl/charts/_rels/chart105.xml.rels><?xml version="1.0" encoding="UTF-8" standalone="yes"?>
<Relationships xmlns="http://schemas.openxmlformats.org/package/2006/relationships"><Relationship Id="rId2" Type="http://schemas.microsoft.com/office/2011/relationships/chartColorStyle" Target="colors105.xml"/><Relationship Id="rId1" Type="http://schemas.microsoft.com/office/2011/relationships/chartStyle" Target="style105.xml"/></Relationships>
</file>

<file path=xl/charts/_rels/chart106.xml.rels><?xml version="1.0" encoding="UTF-8" standalone="yes"?>
<Relationships xmlns="http://schemas.openxmlformats.org/package/2006/relationships"><Relationship Id="rId2" Type="http://schemas.microsoft.com/office/2011/relationships/chartColorStyle" Target="colors106.xml"/><Relationship Id="rId1" Type="http://schemas.microsoft.com/office/2011/relationships/chartStyle" Target="style106.xml"/></Relationships>
</file>

<file path=xl/charts/_rels/chart107.xml.rels><?xml version="1.0" encoding="UTF-8" standalone="yes"?>
<Relationships xmlns="http://schemas.openxmlformats.org/package/2006/relationships"><Relationship Id="rId2" Type="http://schemas.microsoft.com/office/2011/relationships/chartColorStyle" Target="colors107.xml"/><Relationship Id="rId1" Type="http://schemas.microsoft.com/office/2011/relationships/chartStyle" Target="style107.xml"/></Relationships>
</file>

<file path=xl/charts/_rels/chart108.xml.rels><?xml version="1.0" encoding="UTF-8" standalone="yes"?>
<Relationships xmlns="http://schemas.openxmlformats.org/package/2006/relationships"><Relationship Id="rId2" Type="http://schemas.microsoft.com/office/2011/relationships/chartColorStyle" Target="colors108.xml"/><Relationship Id="rId1" Type="http://schemas.microsoft.com/office/2011/relationships/chartStyle" Target="style10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'Q190'!$B$9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'Q190'!$A$10:$A$11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'Q190'!$B$10:$B$11</c:f>
              <c:numCache>
                <c:formatCode>0%</c:formatCode>
                <c:ptCount val="2"/>
                <c:pt idx="0">
                  <c:v>0.23943661971830985</c:v>
                </c:pt>
                <c:pt idx="1">
                  <c:v>0.49295774647887325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3E-4A96-B6CF-8E77EF3A13C8}"/>
            </c:ext>
          </c:extLst>
        </c:ser>
        <c:ser>
          <c:idx val="1"/>
          <c:order val="1"/>
          <c:tx>
            <c:strRef>
              <c:f>'Q190'!$C$9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'Q190'!$A$10:$A$11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'Q190'!$C$10:$C$11</c:f>
              <c:numCache>
                <c:formatCode>0%</c:formatCode>
                <c:ptCount val="2"/>
                <c:pt idx="0">
                  <c:v>1.4084507042253521E-2</c:v>
                </c:pt>
                <c:pt idx="1">
                  <c:v>0.25352112676056338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3E-4A96-B6CF-8E77EF3A13C8}"/>
            </c:ext>
          </c:extLst>
        </c:ser>
        <c:ser>
          <c:idx val="2"/>
          <c:order val="2"/>
          <c:tx>
            <c:strRef>
              <c:f>'Q190'!$D$9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'Q190'!$A$10:$A$11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'Q190'!$D$10:$D$11</c:f>
              <c:numCache>
                <c:formatCode>0%</c:formatCode>
                <c:ptCount val="2"/>
                <c:pt idx="0">
                  <c:v>0.25352112676056338</c:v>
                </c:pt>
                <c:pt idx="1">
                  <c:v>0.74647887323943662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73E-4A96-B6CF-8E77EF3A13C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'Q191'!$B$8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'Q191'!$B$9:$B$14</c:f>
              <c:numCache>
                <c:formatCode>0%</c:formatCode>
                <c:ptCount val="6"/>
                <c:pt idx="0">
                  <c:v>5.5555555555555552E-2</c:v>
                </c:pt>
                <c:pt idx="1">
                  <c:v>0.22222222222222221</c:v>
                </c:pt>
                <c:pt idx="2">
                  <c:v>0.27777777777777779</c:v>
                </c:pt>
                <c:pt idx="3">
                  <c:v>0.22222222222222221</c:v>
                </c:pt>
                <c:pt idx="4">
                  <c:v>0.1111111111111111</c:v>
                </c:pt>
                <c:pt idx="5">
                  <c:v>5.5555555555555552E-2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E1-4AD3-8FD3-4D4AD04F9186}"/>
            </c:ext>
          </c:extLst>
        </c:ser>
        <c:ser>
          <c:idx val="2"/>
          <c:order val="1"/>
          <c:tx>
            <c:strRef>
              <c:f>'Q191'!$C$8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'Q191'!$C$9:$C$14</c:f>
              <c:numCache>
                <c:formatCode>0%</c:formatCode>
                <c:ptCount val="6"/>
                <c:pt idx="0">
                  <c:v>0</c:v>
                </c:pt>
                <c:pt idx="1">
                  <c:v>5.5555555555555552E-2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E1-4AD3-8FD3-4D4AD04F9186}"/>
            </c:ext>
          </c:extLst>
        </c:ser>
        <c:ser>
          <c:idx val="0"/>
          <c:order val="2"/>
          <c:tx>
            <c:strRef>
              <c:f>'Q191'!$D$8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'Q191'!$D$9:$D$14</c:f>
              <c:numCache>
                <c:formatCode>0%</c:formatCode>
                <c:ptCount val="6"/>
                <c:pt idx="0">
                  <c:v>5.5555555555555552E-2</c:v>
                </c:pt>
                <c:pt idx="1">
                  <c:v>0.27777777777777779</c:v>
                </c:pt>
                <c:pt idx="2">
                  <c:v>0.27777777777777779</c:v>
                </c:pt>
                <c:pt idx="3">
                  <c:v>0.22222222222222221</c:v>
                </c:pt>
                <c:pt idx="4">
                  <c:v>0.1111111111111111</c:v>
                </c:pt>
                <c:pt idx="5">
                  <c:v>5.5555555555555552E-2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E1-4AD3-8FD3-4D4AD04F918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'Q192'!$B$8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'Q192'!$B$9:$B$14</c:f>
              <c:numCache>
                <c:formatCode>0%</c:formatCode>
                <c:ptCount val="6"/>
                <c:pt idx="0">
                  <c:v>5.5555555555555552E-2</c:v>
                </c:pt>
                <c:pt idx="1">
                  <c:v>0.27777777777777779</c:v>
                </c:pt>
                <c:pt idx="2">
                  <c:v>0.16666666666666666</c:v>
                </c:pt>
                <c:pt idx="3">
                  <c:v>0.22222222222222221</c:v>
                </c:pt>
                <c:pt idx="4">
                  <c:v>0.16666666666666666</c:v>
                </c:pt>
                <c:pt idx="5">
                  <c:v>5.5555555555555552E-2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F9-4EAD-9A69-D800A87FBFFD}"/>
            </c:ext>
          </c:extLst>
        </c:ser>
        <c:ser>
          <c:idx val="2"/>
          <c:order val="1"/>
          <c:tx>
            <c:strRef>
              <c:f>'Q192'!$C$8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'Q192'!$C$9:$C$14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5.5555555555555552E-2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F9-4EAD-9A69-D800A87FBFFD}"/>
            </c:ext>
          </c:extLst>
        </c:ser>
        <c:ser>
          <c:idx val="0"/>
          <c:order val="2"/>
          <c:tx>
            <c:strRef>
              <c:f>'Q192'!$D$8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'Q192'!$D$9:$D$14</c:f>
              <c:numCache>
                <c:formatCode>0%</c:formatCode>
                <c:ptCount val="6"/>
                <c:pt idx="0">
                  <c:v>5.5555555555555552E-2</c:v>
                </c:pt>
                <c:pt idx="1">
                  <c:v>0.27777777777777779</c:v>
                </c:pt>
                <c:pt idx="2">
                  <c:v>0.22222222222222221</c:v>
                </c:pt>
                <c:pt idx="3">
                  <c:v>0.22222222222222221</c:v>
                </c:pt>
                <c:pt idx="4">
                  <c:v>0.16666666666666666</c:v>
                </c:pt>
                <c:pt idx="5">
                  <c:v>5.5555555555555552E-2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F9-4EAD-9A69-D800A87FBFF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'Q193'!$B$8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'Q193'!$B$9:$B$14</c:f>
              <c:numCache>
                <c:formatCode>0%</c:formatCode>
                <c:ptCount val="6"/>
                <c:pt idx="0">
                  <c:v>0</c:v>
                </c:pt>
                <c:pt idx="1">
                  <c:v>0.22222222222222221</c:v>
                </c:pt>
                <c:pt idx="2">
                  <c:v>0.16666666666666666</c:v>
                </c:pt>
                <c:pt idx="3">
                  <c:v>0.3888888888888889</c:v>
                </c:pt>
                <c:pt idx="4">
                  <c:v>5.5555555555555552E-2</c:v>
                </c:pt>
                <c:pt idx="5">
                  <c:v>0.1111111111111111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AB-4A97-A9DA-73EA6BB47F64}"/>
            </c:ext>
          </c:extLst>
        </c:ser>
        <c:ser>
          <c:idx val="2"/>
          <c:order val="1"/>
          <c:tx>
            <c:strRef>
              <c:f>'Q193'!$C$8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'Q193'!$C$9:$C$14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5.5555555555555552E-2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AB-4A97-A9DA-73EA6BB47F64}"/>
            </c:ext>
          </c:extLst>
        </c:ser>
        <c:ser>
          <c:idx val="0"/>
          <c:order val="2"/>
          <c:tx>
            <c:strRef>
              <c:f>'Q193'!$D$8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'Q193'!$D$9:$D$14</c:f>
              <c:numCache>
                <c:formatCode>0%</c:formatCode>
                <c:ptCount val="6"/>
                <c:pt idx="0">
                  <c:v>0</c:v>
                </c:pt>
                <c:pt idx="1">
                  <c:v>0.22222222222222221</c:v>
                </c:pt>
                <c:pt idx="2">
                  <c:v>0.16666666666666666</c:v>
                </c:pt>
                <c:pt idx="3">
                  <c:v>0.44444444444444442</c:v>
                </c:pt>
                <c:pt idx="4">
                  <c:v>5.5555555555555552E-2</c:v>
                </c:pt>
                <c:pt idx="5">
                  <c:v>0.1111111111111111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AB-4A97-A9DA-73EA6BB47F6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'Q194'!$B$8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'Q194'!$B$9:$B$14</c:f>
              <c:numCache>
                <c:formatCode>0%</c:formatCode>
                <c:ptCount val="6"/>
                <c:pt idx="0">
                  <c:v>5.5555555555555552E-2</c:v>
                </c:pt>
                <c:pt idx="1">
                  <c:v>0.22222222222222221</c:v>
                </c:pt>
                <c:pt idx="2">
                  <c:v>0.33333333333333331</c:v>
                </c:pt>
                <c:pt idx="3">
                  <c:v>0.22222222222222221</c:v>
                </c:pt>
                <c:pt idx="4">
                  <c:v>5.5555555555555552E-2</c:v>
                </c:pt>
                <c:pt idx="5">
                  <c:v>5.5555555555555552E-2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B2-45E9-BBC8-C1A90FF48799}"/>
            </c:ext>
          </c:extLst>
        </c:ser>
        <c:ser>
          <c:idx val="2"/>
          <c:order val="1"/>
          <c:tx>
            <c:strRef>
              <c:f>'Q194'!$C$8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'Q194'!$C$9:$C$14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5.5555555555555552E-2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B2-45E9-BBC8-C1A90FF48799}"/>
            </c:ext>
          </c:extLst>
        </c:ser>
        <c:ser>
          <c:idx val="0"/>
          <c:order val="2"/>
          <c:tx>
            <c:strRef>
              <c:f>'Q194'!$D$8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'Q194'!$D$9:$D$14</c:f>
              <c:numCache>
                <c:formatCode>0%</c:formatCode>
                <c:ptCount val="6"/>
                <c:pt idx="0">
                  <c:v>5.5555555555555552E-2</c:v>
                </c:pt>
                <c:pt idx="1">
                  <c:v>0.22222222222222221</c:v>
                </c:pt>
                <c:pt idx="2">
                  <c:v>0.38888888888888884</c:v>
                </c:pt>
                <c:pt idx="3">
                  <c:v>0.22222222222222221</c:v>
                </c:pt>
                <c:pt idx="4">
                  <c:v>5.5555555555555552E-2</c:v>
                </c:pt>
                <c:pt idx="5">
                  <c:v>5.5555555555555552E-2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B2-45E9-BBC8-C1A90FF4879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'Q195'!$B$9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'Q195'!$A$10:$A$11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'Q195'!$B$10:$B$11</c:f>
              <c:numCache>
                <c:formatCode>0%</c:formatCode>
                <c:ptCount val="2"/>
                <c:pt idx="0">
                  <c:v>0.42253521126760563</c:v>
                </c:pt>
                <c:pt idx="1">
                  <c:v>0.30985915492957744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91-4490-9DF0-E6ADE119A759}"/>
            </c:ext>
          </c:extLst>
        </c:ser>
        <c:ser>
          <c:idx val="1"/>
          <c:order val="1"/>
          <c:tx>
            <c:strRef>
              <c:f>'Q195'!$C$9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'Q195'!$A$10:$A$11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'Q195'!$C$10:$C$11</c:f>
              <c:numCache>
                <c:formatCode>0%</c:formatCode>
                <c:ptCount val="2"/>
                <c:pt idx="0">
                  <c:v>5.6338028169014086E-2</c:v>
                </c:pt>
                <c:pt idx="1">
                  <c:v>0.21126760563380281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91-4490-9DF0-E6ADE119A759}"/>
            </c:ext>
          </c:extLst>
        </c:ser>
        <c:ser>
          <c:idx val="2"/>
          <c:order val="2"/>
          <c:tx>
            <c:strRef>
              <c:f>'Q195'!$D$9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'Q195'!$A$10:$A$11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'Q195'!$D$10:$D$11</c:f>
              <c:numCache>
                <c:formatCode>0%</c:formatCode>
                <c:ptCount val="2"/>
                <c:pt idx="0">
                  <c:v>0.47887323943661969</c:v>
                </c:pt>
                <c:pt idx="1">
                  <c:v>0.52112676056338025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91-4490-9DF0-E6ADE119A75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'Q196'!$B$8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'Q196'!$B$9:$B$14</c:f>
              <c:numCache>
                <c:formatCode>0%</c:formatCode>
                <c:ptCount val="6"/>
                <c:pt idx="0">
                  <c:v>5.8823529411764705E-2</c:v>
                </c:pt>
                <c:pt idx="1">
                  <c:v>0.5</c:v>
                </c:pt>
                <c:pt idx="2">
                  <c:v>0.23529411764705882</c:v>
                </c:pt>
                <c:pt idx="3">
                  <c:v>5.8823529411764705E-2</c:v>
                </c:pt>
                <c:pt idx="4">
                  <c:v>0</c:v>
                </c:pt>
                <c:pt idx="5">
                  <c:v>2.9411764705882353E-2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1B-43BE-89B9-1EE8298B3290}"/>
            </c:ext>
          </c:extLst>
        </c:ser>
        <c:ser>
          <c:idx val="2"/>
          <c:order val="1"/>
          <c:tx>
            <c:strRef>
              <c:f>'Q196'!$C$8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'Q196'!$C$9:$C$14</c:f>
              <c:numCache>
                <c:formatCode>0%</c:formatCode>
                <c:ptCount val="6"/>
                <c:pt idx="0">
                  <c:v>8.8235294117647065E-2</c:v>
                </c:pt>
                <c:pt idx="1">
                  <c:v>2.9411764705882353E-2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1B-43BE-89B9-1EE8298B3290}"/>
            </c:ext>
          </c:extLst>
        </c:ser>
        <c:ser>
          <c:idx val="0"/>
          <c:order val="2"/>
          <c:tx>
            <c:strRef>
              <c:f>'Q196'!$D$8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'Q196'!$D$9:$D$14</c:f>
              <c:numCache>
                <c:formatCode>0%</c:formatCode>
                <c:ptCount val="6"/>
                <c:pt idx="0">
                  <c:v>0.14705882352941177</c:v>
                </c:pt>
                <c:pt idx="1">
                  <c:v>0.52941176470588236</c:v>
                </c:pt>
                <c:pt idx="2">
                  <c:v>0.23529411764705882</c:v>
                </c:pt>
                <c:pt idx="3">
                  <c:v>5.8823529411764705E-2</c:v>
                </c:pt>
                <c:pt idx="4">
                  <c:v>0</c:v>
                </c:pt>
                <c:pt idx="5">
                  <c:v>2.9411764705882353E-2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1B-43BE-89B9-1EE8298B329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'Q197'!$B$8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'Q197'!$B$9:$B$14</c:f>
              <c:numCache>
                <c:formatCode>0%</c:formatCode>
                <c:ptCount val="6"/>
                <c:pt idx="0">
                  <c:v>0.11764705882352941</c:v>
                </c:pt>
                <c:pt idx="1">
                  <c:v>0.41176470588235292</c:v>
                </c:pt>
                <c:pt idx="2">
                  <c:v>0.23529411764705882</c:v>
                </c:pt>
                <c:pt idx="3">
                  <c:v>8.8235294117647065E-2</c:v>
                </c:pt>
                <c:pt idx="4">
                  <c:v>0</c:v>
                </c:pt>
                <c:pt idx="5">
                  <c:v>2.9411764705882353E-2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F9-449F-8946-2F3953193C52}"/>
            </c:ext>
          </c:extLst>
        </c:ser>
        <c:ser>
          <c:idx val="2"/>
          <c:order val="1"/>
          <c:tx>
            <c:strRef>
              <c:f>'Q197'!$C$8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'Q197'!$C$9:$C$14</c:f>
              <c:numCache>
                <c:formatCode>0%</c:formatCode>
                <c:ptCount val="6"/>
                <c:pt idx="0">
                  <c:v>8.8235294117647065E-2</c:v>
                </c:pt>
                <c:pt idx="1">
                  <c:v>2.9411764705882353E-2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F9-449F-8946-2F3953193C52}"/>
            </c:ext>
          </c:extLst>
        </c:ser>
        <c:ser>
          <c:idx val="0"/>
          <c:order val="2"/>
          <c:tx>
            <c:strRef>
              <c:f>'Q197'!$D$8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'Q197'!$D$9:$D$14</c:f>
              <c:numCache>
                <c:formatCode>0%</c:formatCode>
                <c:ptCount val="6"/>
                <c:pt idx="0">
                  <c:v>0.20588235294117646</c:v>
                </c:pt>
                <c:pt idx="1">
                  <c:v>0.44117647058823528</c:v>
                </c:pt>
                <c:pt idx="2">
                  <c:v>0.23529411764705882</c:v>
                </c:pt>
                <c:pt idx="3">
                  <c:v>8.8235294117647065E-2</c:v>
                </c:pt>
                <c:pt idx="4">
                  <c:v>0</c:v>
                </c:pt>
                <c:pt idx="5">
                  <c:v>2.9411764705882353E-2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F9-449F-8946-2F3953193C5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'Q198'!$B$8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'Q198'!$B$9:$B$14</c:f>
              <c:numCache>
                <c:formatCode>0%</c:formatCode>
                <c:ptCount val="6"/>
                <c:pt idx="0">
                  <c:v>0</c:v>
                </c:pt>
                <c:pt idx="1">
                  <c:v>0.26470588235294118</c:v>
                </c:pt>
                <c:pt idx="2">
                  <c:v>0.44117647058823528</c:v>
                </c:pt>
                <c:pt idx="3">
                  <c:v>0.14705882352941177</c:v>
                </c:pt>
                <c:pt idx="4">
                  <c:v>2.9411764705882353E-2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61-4551-BDD3-0AB293A1B179}"/>
            </c:ext>
          </c:extLst>
        </c:ser>
        <c:ser>
          <c:idx val="2"/>
          <c:order val="1"/>
          <c:tx>
            <c:strRef>
              <c:f>'Q198'!$C$8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'Q198'!$C$9:$C$14</c:f>
              <c:numCache>
                <c:formatCode>0%</c:formatCode>
                <c:ptCount val="6"/>
                <c:pt idx="0">
                  <c:v>5.8823529411764705E-2</c:v>
                </c:pt>
                <c:pt idx="1">
                  <c:v>2.9411764705882353E-2</c:v>
                </c:pt>
                <c:pt idx="2">
                  <c:v>2.9411764705882353E-2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61-4551-BDD3-0AB293A1B179}"/>
            </c:ext>
          </c:extLst>
        </c:ser>
        <c:ser>
          <c:idx val="0"/>
          <c:order val="2"/>
          <c:tx>
            <c:strRef>
              <c:f>'Q198'!$D$8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'Q198'!$D$9:$D$14</c:f>
              <c:numCache>
                <c:formatCode>0%</c:formatCode>
                <c:ptCount val="6"/>
                <c:pt idx="0">
                  <c:v>5.8823529411764705E-2</c:v>
                </c:pt>
                <c:pt idx="1">
                  <c:v>0.29411764705882354</c:v>
                </c:pt>
                <c:pt idx="2">
                  <c:v>0.47058823529411764</c:v>
                </c:pt>
                <c:pt idx="3">
                  <c:v>0.14705882352941177</c:v>
                </c:pt>
                <c:pt idx="4">
                  <c:v>2.9411764705882353E-2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61-4551-BDD3-0AB293A1B17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'Q199'!$B$8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'Q199'!$B$9:$B$14</c:f>
              <c:numCache>
                <c:formatCode>0%</c:formatCode>
                <c:ptCount val="6"/>
                <c:pt idx="0">
                  <c:v>0</c:v>
                </c:pt>
                <c:pt idx="1">
                  <c:v>0.29411764705882354</c:v>
                </c:pt>
                <c:pt idx="2">
                  <c:v>0.35294117647058826</c:v>
                </c:pt>
                <c:pt idx="3">
                  <c:v>0.11764705882352941</c:v>
                </c:pt>
                <c:pt idx="4">
                  <c:v>5.8823529411764705E-2</c:v>
                </c:pt>
                <c:pt idx="5">
                  <c:v>5.8823529411764705E-2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BB-4516-8A51-562EB1B4A6E3}"/>
            </c:ext>
          </c:extLst>
        </c:ser>
        <c:ser>
          <c:idx val="2"/>
          <c:order val="1"/>
          <c:tx>
            <c:strRef>
              <c:f>'Q199'!$C$8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'Q199'!$C$9:$C$14</c:f>
              <c:numCache>
                <c:formatCode>0%</c:formatCode>
                <c:ptCount val="6"/>
                <c:pt idx="0">
                  <c:v>2.9411764705882353E-2</c:v>
                </c:pt>
                <c:pt idx="1">
                  <c:v>5.8823529411764705E-2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2.9411764705882353E-2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BB-4516-8A51-562EB1B4A6E3}"/>
            </c:ext>
          </c:extLst>
        </c:ser>
        <c:ser>
          <c:idx val="0"/>
          <c:order val="2"/>
          <c:tx>
            <c:strRef>
              <c:f>'Q199'!$D$8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'Q199'!$D$9:$D$14</c:f>
              <c:numCache>
                <c:formatCode>0%</c:formatCode>
                <c:ptCount val="6"/>
                <c:pt idx="0">
                  <c:v>2.9411764705882353E-2</c:v>
                </c:pt>
                <c:pt idx="1">
                  <c:v>0.35294117647058826</c:v>
                </c:pt>
                <c:pt idx="2">
                  <c:v>0.35294117647058826</c:v>
                </c:pt>
                <c:pt idx="3">
                  <c:v>0.11764705882352941</c:v>
                </c:pt>
                <c:pt idx="4">
                  <c:v>5.8823529411764705E-2</c:v>
                </c:pt>
                <c:pt idx="5">
                  <c:v>8.8235294117647051E-2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BB-4516-8A51-562EB1B4A6E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'Q200'!$B$8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'Q200'!$B$9:$B$14</c:f>
              <c:numCache>
                <c:formatCode>0%</c:formatCode>
                <c:ptCount val="6"/>
                <c:pt idx="0">
                  <c:v>0.17647058823529413</c:v>
                </c:pt>
                <c:pt idx="1">
                  <c:v>0.3235294117647059</c:v>
                </c:pt>
                <c:pt idx="2">
                  <c:v>0.17647058823529413</c:v>
                </c:pt>
                <c:pt idx="3">
                  <c:v>5.8823529411764705E-2</c:v>
                </c:pt>
                <c:pt idx="4">
                  <c:v>8.8235294117647065E-2</c:v>
                </c:pt>
                <c:pt idx="5">
                  <c:v>5.8823529411764705E-2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98-4D47-859C-4BC8F03E34D5}"/>
            </c:ext>
          </c:extLst>
        </c:ser>
        <c:ser>
          <c:idx val="2"/>
          <c:order val="1"/>
          <c:tx>
            <c:strRef>
              <c:f>'Q200'!$C$8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'Q200'!$C$9:$C$14</c:f>
              <c:numCache>
                <c:formatCode>0%</c:formatCode>
                <c:ptCount val="6"/>
                <c:pt idx="0">
                  <c:v>5.8823529411764705E-2</c:v>
                </c:pt>
                <c:pt idx="1">
                  <c:v>5.8823529411764705E-2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98-4D47-859C-4BC8F03E34D5}"/>
            </c:ext>
          </c:extLst>
        </c:ser>
        <c:ser>
          <c:idx val="0"/>
          <c:order val="2"/>
          <c:tx>
            <c:strRef>
              <c:f>'Q200'!$D$8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'Q200'!$D$9:$D$14</c:f>
              <c:numCache>
                <c:formatCode>0%</c:formatCode>
                <c:ptCount val="6"/>
                <c:pt idx="0">
                  <c:v>0.23529411764705882</c:v>
                </c:pt>
                <c:pt idx="1">
                  <c:v>0.38235294117647062</c:v>
                </c:pt>
                <c:pt idx="2">
                  <c:v>0.17647058823529413</c:v>
                </c:pt>
                <c:pt idx="3">
                  <c:v>5.8823529411764705E-2</c:v>
                </c:pt>
                <c:pt idx="4">
                  <c:v>8.8235294117647065E-2</c:v>
                </c:pt>
                <c:pt idx="5">
                  <c:v>5.8823529411764705E-2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98-4D47-859C-4BC8F03E34D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'Q201'!$B$8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'Q201'!$B$9:$B$14</c:f>
              <c:numCache>
                <c:formatCode>0%</c:formatCode>
                <c:ptCount val="6"/>
                <c:pt idx="0">
                  <c:v>0.26470588235294118</c:v>
                </c:pt>
                <c:pt idx="1">
                  <c:v>0.5</c:v>
                </c:pt>
                <c:pt idx="2">
                  <c:v>8.8235294117647065E-2</c:v>
                </c:pt>
                <c:pt idx="3">
                  <c:v>0</c:v>
                </c:pt>
                <c:pt idx="4">
                  <c:v>2.9411764705882353E-2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76-42C5-B146-43DD2928D821}"/>
            </c:ext>
          </c:extLst>
        </c:ser>
        <c:ser>
          <c:idx val="2"/>
          <c:order val="1"/>
          <c:tx>
            <c:strRef>
              <c:f>'Q201'!$C$8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'Q201'!$C$9:$C$14</c:f>
              <c:numCache>
                <c:formatCode>0%</c:formatCode>
                <c:ptCount val="6"/>
                <c:pt idx="0">
                  <c:v>8.8235294117647065E-2</c:v>
                </c:pt>
                <c:pt idx="1">
                  <c:v>2.9411764705882353E-2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76-42C5-B146-43DD2928D821}"/>
            </c:ext>
          </c:extLst>
        </c:ser>
        <c:ser>
          <c:idx val="0"/>
          <c:order val="2"/>
          <c:tx>
            <c:strRef>
              <c:f>'Q201'!$D$8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'Q201'!$D$9:$D$14</c:f>
              <c:numCache>
                <c:formatCode>0%</c:formatCode>
                <c:ptCount val="6"/>
                <c:pt idx="0">
                  <c:v>0.35294117647058826</c:v>
                </c:pt>
                <c:pt idx="1">
                  <c:v>0.52941176470588236</c:v>
                </c:pt>
                <c:pt idx="2">
                  <c:v>8.8235294117647065E-2</c:v>
                </c:pt>
                <c:pt idx="3">
                  <c:v>0</c:v>
                </c:pt>
                <c:pt idx="4">
                  <c:v>2.9411764705882353E-2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76-42C5-B146-43DD2928D82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'Q202'!$B$9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'Q202'!$A$10:$A$11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'Q202'!$B$10:$B$11</c:f>
              <c:numCache>
                <c:formatCode>0%</c:formatCode>
                <c:ptCount val="2"/>
                <c:pt idx="0">
                  <c:v>5.6338028169014086E-2</c:v>
                </c:pt>
                <c:pt idx="1">
                  <c:v>0.676056338028169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29-47DD-9EFD-E85703D80104}"/>
            </c:ext>
          </c:extLst>
        </c:ser>
        <c:ser>
          <c:idx val="1"/>
          <c:order val="1"/>
          <c:tx>
            <c:strRef>
              <c:f>'Q202'!$C$9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'Q202'!$A$10:$A$11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'Q202'!$C$10:$C$11</c:f>
              <c:numCache>
                <c:formatCode>0%</c:formatCode>
                <c:ptCount val="2"/>
                <c:pt idx="0">
                  <c:v>0</c:v>
                </c:pt>
                <c:pt idx="1">
                  <c:v>0.26760563380281688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29-47DD-9EFD-E85703D80104}"/>
            </c:ext>
          </c:extLst>
        </c:ser>
        <c:ser>
          <c:idx val="2"/>
          <c:order val="2"/>
          <c:tx>
            <c:strRef>
              <c:f>'Q202'!$D$9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'Q202'!$A$10:$A$11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'Q202'!$D$10:$D$11</c:f>
              <c:numCache>
                <c:formatCode>0%</c:formatCode>
                <c:ptCount val="2"/>
                <c:pt idx="0">
                  <c:v>5.6338028169014086E-2</c:v>
                </c:pt>
                <c:pt idx="1">
                  <c:v>0.94366197183098588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29-47DD-9EFD-E85703D8010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'Q204'!$B$8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'Q204'!$B$9:$B$14</c:f>
              <c:numCache>
                <c:formatCode>0%</c:formatCode>
                <c:ptCount val="6"/>
                <c:pt idx="0">
                  <c:v>0</c:v>
                </c:pt>
                <c:pt idx="1">
                  <c:v>0.5</c:v>
                </c:pt>
                <c:pt idx="2">
                  <c:v>0.25</c:v>
                </c:pt>
                <c:pt idx="3">
                  <c:v>0.25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79-4F4B-A096-FE68E8568C2B}"/>
            </c:ext>
          </c:extLst>
        </c:ser>
        <c:ser>
          <c:idx val="2"/>
          <c:order val="1"/>
          <c:tx>
            <c:strRef>
              <c:f>'Q204'!$C$8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'Q204'!$C$9:$C$14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79-4F4B-A096-FE68E8568C2B}"/>
            </c:ext>
          </c:extLst>
        </c:ser>
        <c:ser>
          <c:idx val="0"/>
          <c:order val="2"/>
          <c:tx>
            <c:strRef>
              <c:f>'Q204'!$D$8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'Q204'!$D$9:$D$14</c:f>
              <c:numCache>
                <c:formatCode>0%</c:formatCode>
                <c:ptCount val="6"/>
                <c:pt idx="0">
                  <c:v>0</c:v>
                </c:pt>
                <c:pt idx="1">
                  <c:v>0.5</c:v>
                </c:pt>
                <c:pt idx="2">
                  <c:v>0.25</c:v>
                </c:pt>
                <c:pt idx="3">
                  <c:v>0.25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79-4F4B-A096-FE68E8568C2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'Q203'!$B$8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'Q203'!$B$9:$B$14</c:f>
              <c:numCache>
                <c:formatCode>0%</c:formatCode>
                <c:ptCount val="6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0.25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FC-4B45-A1A8-CFB7D1AD511B}"/>
            </c:ext>
          </c:extLst>
        </c:ser>
        <c:ser>
          <c:idx val="2"/>
          <c:order val="1"/>
          <c:tx>
            <c:strRef>
              <c:f>'Q203'!$C$8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'Q203'!$C$9:$C$14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FC-4B45-A1A8-CFB7D1AD511B}"/>
            </c:ext>
          </c:extLst>
        </c:ser>
        <c:ser>
          <c:idx val="0"/>
          <c:order val="2"/>
          <c:tx>
            <c:strRef>
              <c:f>'Q203'!$D$8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'Q203'!$D$9:$D$14</c:f>
              <c:numCache>
                <c:formatCode>0%</c:formatCode>
                <c:ptCount val="6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0.25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FC-4B45-A1A8-CFB7D1AD511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'Q205'!$B$8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'Q205'!$B$9:$B$14</c:f>
              <c:numCache>
                <c:formatCode>0%</c:formatCode>
                <c:ptCount val="6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0.25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DF-4F4C-B0B2-6A327E5789A4}"/>
            </c:ext>
          </c:extLst>
        </c:ser>
        <c:ser>
          <c:idx val="2"/>
          <c:order val="1"/>
          <c:tx>
            <c:strRef>
              <c:f>'Q205'!$C$8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'Q205'!$C$9:$C$14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DF-4F4C-B0B2-6A327E5789A4}"/>
            </c:ext>
          </c:extLst>
        </c:ser>
        <c:ser>
          <c:idx val="0"/>
          <c:order val="2"/>
          <c:tx>
            <c:strRef>
              <c:f>'Q205'!$D$8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'Q205'!$D$9:$D$14</c:f>
              <c:numCache>
                <c:formatCode>0%</c:formatCode>
                <c:ptCount val="6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0.25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DF-4F4C-B0B2-6A327E5789A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'Q206'!$B$8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'Q206'!$B$9:$B$14</c:f>
              <c:numCache>
                <c:formatCode>0%</c:formatCode>
                <c:ptCount val="6"/>
                <c:pt idx="0">
                  <c:v>0</c:v>
                </c:pt>
                <c:pt idx="1">
                  <c:v>0.5</c:v>
                </c:pt>
                <c:pt idx="2">
                  <c:v>0.25</c:v>
                </c:pt>
                <c:pt idx="3">
                  <c:v>0</c:v>
                </c:pt>
                <c:pt idx="4">
                  <c:v>0.25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03-4129-A5CD-1774EDF8262F}"/>
            </c:ext>
          </c:extLst>
        </c:ser>
        <c:ser>
          <c:idx val="2"/>
          <c:order val="1"/>
          <c:tx>
            <c:strRef>
              <c:f>'Q206'!$C$8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'Q206'!$C$9:$C$14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03-4129-A5CD-1774EDF8262F}"/>
            </c:ext>
          </c:extLst>
        </c:ser>
        <c:ser>
          <c:idx val="0"/>
          <c:order val="2"/>
          <c:tx>
            <c:strRef>
              <c:f>'Q206'!$D$8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'Q206'!$D$9:$D$14</c:f>
              <c:numCache>
                <c:formatCode>0%</c:formatCode>
                <c:ptCount val="6"/>
                <c:pt idx="0">
                  <c:v>0</c:v>
                </c:pt>
                <c:pt idx="1">
                  <c:v>0.5</c:v>
                </c:pt>
                <c:pt idx="2">
                  <c:v>0.25</c:v>
                </c:pt>
                <c:pt idx="3">
                  <c:v>0</c:v>
                </c:pt>
                <c:pt idx="4">
                  <c:v>0.25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C03-4129-A5CD-1774EDF8262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'Q207'!$B$8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'Q207'!$B$9:$B$14</c:f>
              <c:numCache>
                <c:formatCode>0%</c:formatCode>
                <c:ptCount val="6"/>
                <c:pt idx="0">
                  <c:v>0</c:v>
                </c:pt>
                <c:pt idx="1">
                  <c:v>0.25</c:v>
                </c:pt>
                <c:pt idx="2">
                  <c:v>0.25</c:v>
                </c:pt>
                <c:pt idx="3">
                  <c:v>0.25</c:v>
                </c:pt>
                <c:pt idx="4">
                  <c:v>0.25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D4-4174-882B-5A03EC9CCA75}"/>
            </c:ext>
          </c:extLst>
        </c:ser>
        <c:ser>
          <c:idx val="2"/>
          <c:order val="1"/>
          <c:tx>
            <c:strRef>
              <c:f>'Q207'!$C$8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'Q207'!$C$9:$C$14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D4-4174-882B-5A03EC9CCA75}"/>
            </c:ext>
          </c:extLst>
        </c:ser>
        <c:ser>
          <c:idx val="0"/>
          <c:order val="2"/>
          <c:tx>
            <c:strRef>
              <c:f>'Q207'!$D$8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'Q207'!$D$9:$D$14</c:f>
              <c:numCache>
                <c:formatCode>0%</c:formatCode>
                <c:ptCount val="6"/>
                <c:pt idx="0">
                  <c:v>0</c:v>
                </c:pt>
                <c:pt idx="1">
                  <c:v>0.25</c:v>
                </c:pt>
                <c:pt idx="2">
                  <c:v>0.25</c:v>
                </c:pt>
                <c:pt idx="3">
                  <c:v>0.25</c:v>
                </c:pt>
                <c:pt idx="4">
                  <c:v>0.25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D4-4174-882B-5A03EC9CCA7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'Q208'!$B$8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'Q208'!$B$9:$B$14</c:f>
              <c:numCache>
                <c:formatCode>0%</c:formatCode>
                <c:ptCount val="6"/>
                <c:pt idx="0">
                  <c:v>0</c:v>
                </c:pt>
                <c:pt idx="1">
                  <c:v>0.5</c:v>
                </c:pt>
                <c:pt idx="2">
                  <c:v>0.5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F6-443E-90F3-E1BB69B90BEE}"/>
            </c:ext>
          </c:extLst>
        </c:ser>
        <c:ser>
          <c:idx val="2"/>
          <c:order val="1"/>
          <c:tx>
            <c:strRef>
              <c:f>'Q208'!$C$8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'Q208'!$C$9:$C$14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F6-443E-90F3-E1BB69B90BEE}"/>
            </c:ext>
          </c:extLst>
        </c:ser>
        <c:ser>
          <c:idx val="0"/>
          <c:order val="2"/>
          <c:tx>
            <c:strRef>
              <c:f>'Q208'!$D$8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'Q208'!$D$9:$D$14</c:f>
              <c:numCache>
                <c:formatCode>0%</c:formatCode>
                <c:ptCount val="6"/>
                <c:pt idx="0">
                  <c:v>0</c:v>
                </c:pt>
                <c:pt idx="1">
                  <c:v>0.5</c:v>
                </c:pt>
                <c:pt idx="2">
                  <c:v>0.5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F6-443E-90F3-E1BB69B90BE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'Q209'!$B$8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'Q209'!$B$9:$B$14</c:f>
              <c:numCache>
                <c:formatCode>0%</c:formatCode>
                <c:ptCount val="6"/>
                <c:pt idx="0">
                  <c:v>0</c:v>
                </c:pt>
                <c:pt idx="1">
                  <c:v>0.5</c:v>
                </c:pt>
                <c:pt idx="2">
                  <c:v>0.5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1C-4A0A-8D94-D9FB3C620517}"/>
            </c:ext>
          </c:extLst>
        </c:ser>
        <c:ser>
          <c:idx val="2"/>
          <c:order val="1"/>
          <c:tx>
            <c:strRef>
              <c:f>'Q209'!$C$8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'Q209'!$C$9:$C$14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1C-4A0A-8D94-D9FB3C620517}"/>
            </c:ext>
          </c:extLst>
        </c:ser>
        <c:ser>
          <c:idx val="0"/>
          <c:order val="2"/>
          <c:tx>
            <c:strRef>
              <c:f>'Q209'!$D$8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'Q209'!$D$9:$D$14</c:f>
              <c:numCache>
                <c:formatCode>0%</c:formatCode>
                <c:ptCount val="6"/>
                <c:pt idx="0">
                  <c:v>0</c:v>
                </c:pt>
                <c:pt idx="1">
                  <c:v>0.5</c:v>
                </c:pt>
                <c:pt idx="2">
                  <c:v>0.5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1C-4A0A-8D94-D9FB3C62051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'Q210'!$B$8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'Q210'!$B$9:$B$14</c:f>
              <c:numCache>
                <c:formatCode>0%</c:formatCode>
                <c:ptCount val="6"/>
                <c:pt idx="0">
                  <c:v>0</c:v>
                </c:pt>
                <c:pt idx="1">
                  <c:v>0.75</c:v>
                </c:pt>
                <c:pt idx="2">
                  <c:v>0.25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39-4426-96FC-2F3BD5E9EFFF}"/>
            </c:ext>
          </c:extLst>
        </c:ser>
        <c:ser>
          <c:idx val="2"/>
          <c:order val="1"/>
          <c:tx>
            <c:strRef>
              <c:f>'Q210'!$C$8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'Q210'!$C$9:$C$14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39-4426-96FC-2F3BD5E9EFFF}"/>
            </c:ext>
          </c:extLst>
        </c:ser>
        <c:ser>
          <c:idx val="0"/>
          <c:order val="2"/>
          <c:tx>
            <c:strRef>
              <c:f>'Q210'!$D$8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'Q210'!$D$9:$D$14</c:f>
              <c:numCache>
                <c:formatCode>0%</c:formatCode>
                <c:ptCount val="6"/>
                <c:pt idx="0">
                  <c:v>0</c:v>
                </c:pt>
                <c:pt idx="1">
                  <c:v>0.75</c:v>
                </c:pt>
                <c:pt idx="2">
                  <c:v>0.25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39-4426-96FC-2F3BD5E9EFF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'Q211'!$B$8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'Q211'!$B$9:$B$14</c:f>
              <c:numCache>
                <c:formatCode>0%</c:formatCode>
                <c:ptCount val="6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</c:v>
                </c:pt>
                <c:pt idx="4">
                  <c:v>0</c:v>
                </c:pt>
                <c:pt idx="5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01-4268-8D35-0BB3B469F8B8}"/>
            </c:ext>
          </c:extLst>
        </c:ser>
        <c:ser>
          <c:idx val="2"/>
          <c:order val="1"/>
          <c:tx>
            <c:strRef>
              <c:f>'Q211'!$C$8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'Q211'!$C$9:$C$14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01-4268-8D35-0BB3B469F8B8}"/>
            </c:ext>
          </c:extLst>
        </c:ser>
        <c:ser>
          <c:idx val="0"/>
          <c:order val="2"/>
          <c:tx>
            <c:strRef>
              <c:f>'Q211'!$D$8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'Q211'!$D$9:$D$14</c:f>
              <c:numCache>
                <c:formatCode>0%</c:formatCode>
                <c:ptCount val="6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</c:v>
                </c:pt>
                <c:pt idx="4">
                  <c:v>0</c:v>
                </c:pt>
                <c:pt idx="5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01-4268-8D35-0BB3B469F8B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'Q212'!$B$8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'Q212'!$B$9:$B$14</c:f>
              <c:numCache>
                <c:formatCode>0%</c:formatCode>
                <c:ptCount val="6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</c:v>
                </c:pt>
                <c:pt idx="4">
                  <c:v>0</c:v>
                </c:pt>
                <c:pt idx="5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0C-42E4-987E-4654272D568A}"/>
            </c:ext>
          </c:extLst>
        </c:ser>
        <c:ser>
          <c:idx val="2"/>
          <c:order val="1"/>
          <c:tx>
            <c:strRef>
              <c:f>'Q212'!$C$8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'Q212'!$C$9:$C$14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0C-42E4-987E-4654272D568A}"/>
            </c:ext>
          </c:extLst>
        </c:ser>
        <c:ser>
          <c:idx val="0"/>
          <c:order val="2"/>
          <c:tx>
            <c:strRef>
              <c:f>'Q212'!$D$8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'Q212'!$D$9:$D$14</c:f>
              <c:numCache>
                <c:formatCode>0%</c:formatCode>
                <c:ptCount val="6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</c:v>
                </c:pt>
                <c:pt idx="4">
                  <c:v>0</c:v>
                </c:pt>
                <c:pt idx="5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0C-42E4-987E-4654272D568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'Q213'!$B$8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'Q213'!$B$9:$B$14</c:f>
              <c:numCache>
                <c:formatCode>0%</c:formatCode>
                <c:ptCount val="6"/>
                <c:pt idx="0">
                  <c:v>0</c:v>
                </c:pt>
                <c:pt idx="1">
                  <c:v>0.25</c:v>
                </c:pt>
                <c:pt idx="2">
                  <c:v>0.75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6B-4FC5-AC1F-A695FDE03270}"/>
            </c:ext>
          </c:extLst>
        </c:ser>
        <c:ser>
          <c:idx val="2"/>
          <c:order val="1"/>
          <c:tx>
            <c:strRef>
              <c:f>'Q213'!$C$8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'Q213'!$C$9:$C$14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6B-4FC5-AC1F-A695FDE03270}"/>
            </c:ext>
          </c:extLst>
        </c:ser>
        <c:ser>
          <c:idx val="0"/>
          <c:order val="2"/>
          <c:tx>
            <c:strRef>
              <c:f>'Q213'!$D$8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'Q213'!$D$9:$D$14</c:f>
              <c:numCache>
                <c:formatCode>0%</c:formatCode>
                <c:ptCount val="6"/>
                <c:pt idx="0">
                  <c:v>0</c:v>
                </c:pt>
                <c:pt idx="1">
                  <c:v>0.25</c:v>
                </c:pt>
                <c:pt idx="2">
                  <c:v>0.75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6B-4FC5-AC1F-A695FDE0327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'Q214'!$B$8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'Q214'!$B$9:$B$14</c:f>
              <c:numCache>
                <c:formatCode>0%</c:formatCode>
                <c:ptCount val="6"/>
                <c:pt idx="0">
                  <c:v>0</c:v>
                </c:pt>
                <c:pt idx="1">
                  <c:v>0.75</c:v>
                </c:pt>
                <c:pt idx="2">
                  <c:v>0.25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D2-45B8-BBCE-0E59996063A4}"/>
            </c:ext>
          </c:extLst>
        </c:ser>
        <c:ser>
          <c:idx val="2"/>
          <c:order val="1"/>
          <c:tx>
            <c:strRef>
              <c:f>'Q214'!$C$8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'Q214'!$C$9:$C$14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D2-45B8-BBCE-0E59996063A4}"/>
            </c:ext>
          </c:extLst>
        </c:ser>
        <c:ser>
          <c:idx val="0"/>
          <c:order val="2"/>
          <c:tx>
            <c:strRef>
              <c:f>'Q214'!$D$8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'Q214'!$D$9:$D$14</c:f>
              <c:numCache>
                <c:formatCode>0%</c:formatCode>
                <c:ptCount val="6"/>
                <c:pt idx="0">
                  <c:v>0</c:v>
                </c:pt>
                <c:pt idx="1">
                  <c:v>0.75</c:v>
                </c:pt>
                <c:pt idx="2">
                  <c:v>0.25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D2-45B8-BBCE-0E59996063A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'Q215'!$B$8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'Q215'!$B$9:$B$14</c:f>
              <c:numCache>
                <c:formatCode>0%</c:formatCode>
                <c:ptCount val="6"/>
                <c:pt idx="0">
                  <c:v>0</c:v>
                </c:pt>
                <c:pt idx="1">
                  <c:v>0.75</c:v>
                </c:pt>
                <c:pt idx="2">
                  <c:v>0.25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5C-406B-A236-1A0F5AD55D56}"/>
            </c:ext>
          </c:extLst>
        </c:ser>
        <c:ser>
          <c:idx val="2"/>
          <c:order val="1"/>
          <c:tx>
            <c:strRef>
              <c:f>'Q215'!$C$8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'Q215'!$C$9:$C$14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5C-406B-A236-1A0F5AD55D56}"/>
            </c:ext>
          </c:extLst>
        </c:ser>
        <c:ser>
          <c:idx val="0"/>
          <c:order val="2"/>
          <c:tx>
            <c:strRef>
              <c:f>'Q215'!$D$8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'Q215'!$D$9:$D$14</c:f>
              <c:numCache>
                <c:formatCode>0%</c:formatCode>
                <c:ptCount val="6"/>
                <c:pt idx="0">
                  <c:v>0</c:v>
                </c:pt>
                <c:pt idx="1">
                  <c:v>0.75</c:v>
                </c:pt>
                <c:pt idx="2">
                  <c:v>0.25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5C-406B-A236-1A0F5AD55D5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'Q216'!$B$8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'Q216'!$B$9:$B$14</c:f>
              <c:numCache>
                <c:formatCode>0%</c:formatCode>
                <c:ptCount val="6"/>
                <c:pt idx="0">
                  <c:v>0</c:v>
                </c:pt>
                <c:pt idx="1">
                  <c:v>0.5</c:v>
                </c:pt>
                <c:pt idx="2">
                  <c:v>0.25</c:v>
                </c:pt>
                <c:pt idx="3">
                  <c:v>0.25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47-4102-A299-9730F83AEF3F}"/>
            </c:ext>
          </c:extLst>
        </c:ser>
        <c:ser>
          <c:idx val="2"/>
          <c:order val="1"/>
          <c:tx>
            <c:strRef>
              <c:f>'Q216'!$C$8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'Q216'!$C$9:$C$14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47-4102-A299-9730F83AEF3F}"/>
            </c:ext>
          </c:extLst>
        </c:ser>
        <c:ser>
          <c:idx val="0"/>
          <c:order val="2"/>
          <c:tx>
            <c:strRef>
              <c:f>'Q216'!$D$8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'Q216'!$D$9:$D$14</c:f>
              <c:numCache>
                <c:formatCode>0%</c:formatCode>
                <c:ptCount val="6"/>
                <c:pt idx="0">
                  <c:v>0</c:v>
                </c:pt>
                <c:pt idx="1">
                  <c:v>0.5</c:v>
                </c:pt>
                <c:pt idx="2">
                  <c:v>0.25</c:v>
                </c:pt>
                <c:pt idx="3">
                  <c:v>0.25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47-4102-A299-9730F83AEF3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'Q217'!$B$8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'Q217'!$B$9:$B$14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0.5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45-4E40-A707-351A6944ED86}"/>
            </c:ext>
          </c:extLst>
        </c:ser>
        <c:ser>
          <c:idx val="2"/>
          <c:order val="1"/>
          <c:tx>
            <c:strRef>
              <c:f>'Q217'!$C$8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'Q217'!$C$9:$C$14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45-4E40-A707-351A6944ED86}"/>
            </c:ext>
          </c:extLst>
        </c:ser>
        <c:ser>
          <c:idx val="0"/>
          <c:order val="2"/>
          <c:tx>
            <c:strRef>
              <c:f>'Q217'!$D$8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'Q217'!$D$9:$D$14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0.5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45-4E40-A707-351A6944ED8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'Q218'!$B$8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'Q218'!$B$9:$B$14</c:f>
              <c:numCache>
                <c:formatCode>0%</c:formatCode>
                <c:ptCount val="6"/>
                <c:pt idx="0">
                  <c:v>0.25</c:v>
                </c:pt>
                <c:pt idx="1">
                  <c:v>0</c:v>
                </c:pt>
                <c:pt idx="2">
                  <c:v>0.75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88-4FCD-B748-EC15866656B6}"/>
            </c:ext>
          </c:extLst>
        </c:ser>
        <c:ser>
          <c:idx val="2"/>
          <c:order val="1"/>
          <c:tx>
            <c:strRef>
              <c:f>'Q218'!$C$8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'Q218'!$C$9:$C$14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88-4FCD-B748-EC15866656B6}"/>
            </c:ext>
          </c:extLst>
        </c:ser>
        <c:ser>
          <c:idx val="0"/>
          <c:order val="2"/>
          <c:tx>
            <c:strRef>
              <c:f>'Q218'!$D$8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'Q218'!$D$9:$D$14</c:f>
              <c:numCache>
                <c:formatCode>0%</c:formatCode>
                <c:ptCount val="6"/>
                <c:pt idx="0">
                  <c:v>0.25</c:v>
                </c:pt>
                <c:pt idx="1">
                  <c:v>0</c:v>
                </c:pt>
                <c:pt idx="2">
                  <c:v>0.75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88-4FCD-B748-EC15866656B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'Q219'!$B$8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'Q219'!$B$9:$B$14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0.75</c:v>
                </c:pt>
                <c:pt idx="3">
                  <c:v>0</c:v>
                </c:pt>
                <c:pt idx="4">
                  <c:v>0.25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03-4521-B3E1-385B82008308}"/>
            </c:ext>
          </c:extLst>
        </c:ser>
        <c:ser>
          <c:idx val="2"/>
          <c:order val="1"/>
          <c:tx>
            <c:strRef>
              <c:f>'Q219'!$C$8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'Q219'!$C$9:$C$14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03-4521-B3E1-385B82008308}"/>
            </c:ext>
          </c:extLst>
        </c:ser>
        <c:ser>
          <c:idx val="0"/>
          <c:order val="2"/>
          <c:tx>
            <c:strRef>
              <c:f>'Q219'!$D$8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'Q219'!$D$9:$D$14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0.75</c:v>
                </c:pt>
                <c:pt idx="3">
                  <c:v>0</c:v>
                </c:pt>
                <c:pt idx="4">
                  <c:v>0.25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03-4521-B3E1-385B8200830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'Q220'!$B$8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'Q220'!$B$9:$B$14</c:f>
              <c:numCache>
                <c:formatCode>0%</c:formatCode>
                <c:ptCount val="6"/>
                <c:pt idx="0">
                  <c:v>0</c:v>
                </c:pt>
                <c:pt idx="1">
                  <c:v>0.5</c:v>
                </c:pt>
                <c:pt idx="2">
                  <c:v>0.25</c:v>
                </c:pt>
                <c:pt idx="3">
                  <c:v>0.25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1E-40A5-85BA-3C7F5ACFE6C0}"/>
            </c:ext>
          </c:extLst>
        </c:ser>
        <c:ser>
          <c:idx val="2"/>
          <c:order val="1"/>
          <c:tx>
            <c:strRef>
              <c:f>'Q220'!$C$8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'Q220'!$C$9:$C$14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1E-40A5-85BA-3C7F5ACFE6C0}"/>
            </c:ext>
          </c:extLst>
        </c:ser>
        <c:ser>
          <c:idx val="0"/>
          <c:order val="2"/>
          <c:tx>
            <c:strRef>
              <c:f>'Q220'!$D$8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'Q220'!$D$9:$D$14</c:f>
              <c:numCache>
                <c:formatCode>0%</c:formatCode>
                <c:ptCount val="6"/>
                <c:pt idx="0">
                  <c:v>0</c:v>
                </c:pt>
                <c:pt idx="1">
                  <c:v>0.5</c:v>
                </c:pt>
                <c:pt idx="2">
                  <c:v>0.25</c:v>
                </c:pt>
                <c:pt idx="3">
                  <c:v>0.25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1E-40A5-85BA-3C7F5ACFE6C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'Q221'!$B$8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'Q221'!$B$9:$B$14</c:f>
              <c:numCache>
                <c:formatCode>0%</c:formatCode>
                <c:ptCount val="6"/>
                <c:pt idx="0">
                  <c:v>0</c:v>
                </c:pt>
                <c:pt idx="1">
                  <c:v>0.5</c:v>
                </c:pt>
                <c:pt idx="2">
                  <c:v>0.25</c:v>
                </c:pt>
                <c:pt idx="3">
                  <c:v>0.25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2A-4288-A7A3-1C349517D872}"/>
            </c:ext>
          </c:extLst>
        </c:ser>
        <c:ser>
          <c:idx val="2"/>
          <c:order val="1"/>
          <c:tx>
            <c:strRef>
              <c:f>'Q221'!$C$8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'Q221'!$C$9:$C$14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2A-4288-A7A3-1C349517D872}"/>
            </c:ext>
          </c:extLst>
        </c:ser>
        <c:ser>
          <c:idx val="0"/>
          <c:order val="2"/>
          <c:tx>
            <c:strRef>
              <c:f>'Q221'!$D$8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'Q221'!$D$9:$D$14</c:f>
              <c:numCache>
                <c:formatCode>0%</c:formatCode>
                <c:ptCount val="6"/>
                <c:pt idx="0">
                  <c:v>0</c:v>
                </c:pt>
                <c:pt idx="1">
                  <c:v>0.5</c:v>
                </c:pt>
                <c:pt idx="2">
                  <c:v>0.25</c:v>
                </c:pt>
                <c:pt idx="3">
                  <c:v>0.25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92A-4288-A7A3-1C349517D87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'Q222'!$B$8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'Q222'!$B$9:$B$14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0.25</c:v>
                </c:pt>
                <c:pt idx="3">
                  <c:v>0.75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43-4461-9E21-24182AABD215}"/>
            </c:ext>
          </c:extLst>
        </c:ser>
        <c:ser>
          <c:idx val="2"/>
          <c:order val="1"/>
          <c:tx>
            <c:strRef>
              <c:f>'Q222'!$C$8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'Q222'!$C$9:$C$14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43-4461-9E21-24182AABD215}"/>
            </c:ext>
          </c:extLst>
        </c:ser>
        <c:ser>
          <c:idx val="0"/>
          <c:order val="2"/>
          <c:tx>
            <c:strRef>
              <c:f>'Q222'!$D$8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'Q222'!$D$9:$D$14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0.25</c:v>
                </c:pt>
                <c:pt idx="3">
                  <c:v>0.75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43-4461-9E21-24182AABD21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'Q223'!$B$8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'Q223'!$B$9:$B$14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0.25</c:v>
                </c:pt>
                <c:pt idx="4">
                  <c:v>0</c:v>
                </c:pt>
                <c:pt idx="5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BC-42E8-A6D0-37653E84C099}"/>
            </c:ext>
          </c:extLst>
        </c:ser>
        <c:ser>
          <c:idx val="2"/>
          <c:order val="1"/>
          <c:tx>
            <c:strRef>
              <c:f>'Q223'!$C$8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'Q223'!$C$9:$C$14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BC-42E8-A6D0-37653E84C099}"/>
            </c:ext>
          </c:extLst>
        </c:ser>
        <c:ser>
          <c:idx val="0"/>
          <c:order val="2"/>
          <c:tx>
            <c:strRef>
              <c:f>'Q223'!$D$8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'Q223'!$D$9:$D$14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0.25</c:v>
                </c:pt>
                <c:pt idx="4">
                  <c:v>0</c:v>
                </c:pt>
                <c:pt idx="5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BC-42E8-A6D0-37653E84C09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'Q224'!$B$8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'Q224'!$B$9:$B$14</c:f>
              <c:numCache>
                <c:formatCode>0%</c:formatCode>
                <c:ptCount val="6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0.25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37-42EC-BF84-92EB0A771042}"/>
            </c:ext>
          </c:extLst>
        </c:ser>
        <c:ser>
          <c:idx val="2"/>
          <c:order val="1"/>
          <c:tx>
            <c:strRef>
              <c:f>'Q224'!$C$8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'Q224'!$C$9:$C$14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37-42EC-BF84-92EB0A771042}"/>
            </c:ext>
          </c:extLst>
        </c:ser>
        <c:ser>
          <c:idx val="0"/>
          <c:order val="2"/>
          <c:tx>
            <c:strRef>
              <c:f>'Q224'!$D$8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'Q224'!$D$9:$D$14</c:f>
              <c:numCache>
                <c:formatCode>0%</c:formatCode>
                <c:ptCount val="6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0.25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37-42EC-BF84-92EB0A77104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'Q225'!$B$9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'Q225'!$A$10:$A$11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'Q225'!$B$10:$B$11</c:f>
              <c:numCache>
                <c:formatCode>0%</c:formatCode>
                <c:ptCount val="2"/>
                <c:pt idx="0">
                  <c:v>0.28169014084507044</c:v>
                </c:pt>
                <c:pt idx="1">
                  <c:v>0.45070422535211269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27-4345-A043-663B425A4D80}"/>
            </c:ext>
          </c:extLst>
        </c:ser>
        <c:ser>
          <c:idx val="1"/>
          <c:order val="1"/>
          <c:tx>
            <c:strRef>
              <c:f>'Q225'!$C$9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'Q225'!$A$10:$A$11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'Q225'!$C$10:$C$11</c:f>
              <c:numCache>
                <c:formatCode>0%</c:formatCode>
                <c:ptCount val="2"/>
                <c:pt idx="0">
                  <c:v>2.8169014084507043E-2</c:v>
                </c:pt>
                <c:pt idx="1">
                  <c:v>0.23943661971830985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27-4345-A043-663B425A4D80}"/>
            </c:ext>
          </c:extLst>
        </c:ser>
        <c:ser>
          <c:idx val="2"/>
          <c:order val="2"/>
          <c:tx>
            <c:strRef>
              <c:f>'Q225'!$D$9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'Q225'!$A$10:$A$11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'Q225'!$D$10:$D$11</c:f>
              <c:numCache>
                <c:formatCode>0%</c:formatCode>
                <c:ptCount val="2"/>
                <c:pt idx="0">
                  <c:v>0.3098591549295775</c:v>
                </c:pt>
                <c:pt idx="1">
                  <c:v>0.6901408450704225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927-4345-A043-663B425A4D8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'Q226'!$B$8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'Q226'!$B$9:$B$14</c:f>
              <c:numCache>
                <c:formatCode>0%</c:formatCode>
                <c:ptCount val="6"/>
                <c:pt idx="0">
                  <c:v>4.5454545454545456E-2</c:v>
                </c:pt>
                <c:pt idx="1">
                  <c:v>0.31818181818181818</c:v>
                </c:pt>
                <c:pt idx="2">
                  <c:v>0.27272727272727271</c:v>
                </c:pt>
                <c:pt idx="3">
                  <c:v>0.18181818181818182</c:v>
                </c:pt>
                <c:pt idx="4">
                  <c:v>4.5454545454545456E-2</c:v>
                </c:pt>
                <c:pt idx="5">
                  <c:v>4.5454545454545456E-2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BF-4482-B0BD-F1AAD68A90FE}"/>
            </c:ext>
          </c:extLst>
        </c:ser>
        <c:ser>
          <c:idx val="2"/>
          <c:order val="1"/>
          <c:tx>
            <c:strRef>
              <c:f>'Q226'!$C$8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'Q226'!$C$9:$C$14</c:f>
              <c:numCache>
                <c:formatCode>0%</c:formatCode>
                <c:ptCount val="6"/>
                <c:pt idx="0">
                  <c:v>4.5454545454545456E-2</c:v>
                </c:pt>
                <c:pt idx="1">
                  <c:v>0</c:v>
                </c:pt>
                <c:pt idx="2">
                  <c:v>4.5454545454545456E-2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BF-4482-B0BD-F1AAD68A90FE}"/>
            </c:ext>
          </c:extLst>
        </c:ser>
        <c:ser>
          <c:idx val="0"/>
          <c:order val="2"/>
          <c:tx>
            <c:strRef>
              <c:f>'Q226'!$D$8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'Q226'!$D$9:$D$14</c:f>
              <c:numCache>
                <c:formatCode>0%</c:formatCode>
                <c:ptCount val="6"/>
                <c:pt idx="0">
                  <c:v>9.0909090909090912E-2</c:v>
                </c:pt>
                <c:pt idx="1">
                  <c:v>0.31818181818181818</c:v>
                </c:pt>
                <c:pt idx="2">
                  <c:v>0.31818181818181818</c:v>
                </c:pt>
                <c:pt idx="3">
                  <c:v>0.18181818181818182</c:v>
                </c:pt>
                <c:pt idx="4">
                  <c:v>4.5454545454545456E-2</c:v>
                </c:pt>
                <c:pt idx="5">
                  <c:v>4.5454545454545456E-2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BF-4482-B0BD-F1AAD68A90F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'Q227'!$B$8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'Q227'!$B$9:$B$14</c:f>
              <c:numCache>
                <c:formatCode>0%</c:formatCode>
                <c:ptCount val="6"/>
                <c:pt idx="0">
                  <c:v>0</c:v>
                </c:pt>
                <c:pt idx="1">
                  <c:v>4.5454545454545456E-2</c:v>
                </c:pt>
                <c:pt idx="2">
                  <c:v>0.40909090909090912</c:v>
                </c:pt>
                <c:pt idx="3">
                  <c:v>0.27272727272727271</c:v>
                </c:pt>
                <c:pt idx="4">
                  <c:v>0.18181818181818182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FD-4251-A66C-64D50AA4AA4D}"/>
            </c:ext>
          </c:extLst>
        </c:ser>
        <c:ser>
          <c:idx val="2"/>
          <c:order val="1"/>
          <c:tx>
            <c:strRef>
              <c:f>'Q227'!$C$8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'Q227'!$C$9:$C$14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4.5454545454545456E-2</c:v>
                </c:pt>
                <c:pt idx="3">
                  <c:v>0</c:v>
                </c:pt>
                <c:pt idx="4">
                  <c:v>0</c:v>
                </c:pt>
                <c:pt idx="5">
                  <c:v>4.5454545454545456E-2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FD-4251-A66C-64D50AA4AA4D}"/>
            </c:ext>
          </c:extLst>
        </c:ser>
        <c:ser>
          <c:idx val="0"/>
          <c:order val="2"/>
          <c:tx>
            <c:strRef>
              <c:f>'Q227'!$D$8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'Q227'!$D$9:$D$14</c:f>
              <c:numCache>
                <c:formatCode>0%</c:formatCode>
                <c:ptCount val="6"/>
                <c:pt idx="0">
                  <c:v>0</c:v>
                </c:pt>
                <c:pt idx="1">
                  <c:v>4.5454545454545456E-2</c:v>
                </c:pt>
                <c:pt idx="2">
                  <c:v>0.45454545454545459</c:v>
                </c:pt>
                <c:pt idx="3">
                  <c:v>0.27272727272727271</c:v>
                </c:pt>
                <c:pt idx="4">
                  <c:v>0.18181818181818182</c:v>
                </c:pt>
                <c:pt idx="5">
                  <c:v>4.5454545454545456E-2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FD-4251-A66C-64D50AA4AA4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'Q228'!$B$8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'Q228'!$B$9:$B$14</c:f>
              <c:numCache>
                <c:formatCode>0%</c:formatCode>
                <c:ptCount val="6"/>
                <c:pt idx="0">
                  <c:v>0</c:v>
                </c:pt>
                <c:pt idx="1">
                  <c:v>4.5454545454545456E-2</c:v>
                </c:pt>
                <c:pt idx="2">
                  <c:v>0.45454545454545453</c:v>
                </c:pt>
                <c:pt idx="3">
                  <c:v>0.31818181818181818</c:v>
                </c:pt>
                <c:pt idx="4">
                  <c:v>9.0909090909090912E-2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D9-4C5A-AA7F-6DF2E1CAE1B3}"/>
            </c:ext>
          </c:extLst>
        </c:ser>
        <c:ser>
          <c:idx val="2"/>
          <c:order val="1"/>
          <c:tx>
            <c:strRef>
              <c:f>'Q228'!$C$8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'Q228'!$C$9:$C$14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4.5454545454545456E-2</c:v>
                </c:pt>
                <c:pt idx="3">
                  <c:v>0</c:v>
                </c:pt>
                <c:pt idx="4">
                  <c:v>0</c:v>
                </c:pt>
                <c:pt idx="5">
                  <c:v>4.5454545454545456E-2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D9-4C5A-AA7F-6DF2E1CAE1B3}"/>
            </c:ext>
          </c:extLst>
        </c:ser>
        <c:ser>
          <c:idx val="0"/>
          <c:order val="2"/>
          <c:tx>
            <c:strRef>
              <c:f>'Q228'!$D$8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'Q228'!$D$9:$D$14</c:f>
              <c:numCache>
                <c:formatCode>0%</c:formatCode>
                <c:ptCount val="6"/>
                <c:pt idx="0">
                  <c:v>0</c:v>
                </c:pt>
                <c:pt idx="1">
                  <c:v>4.5454545454545456E-2</c:v>
                </c:pt>
                <c:pt idx="2">
                  <c:v>0.5</c:v>
                </c:pt>
                <c:pt idx="3">
                  <c:v>0.31818181818181818</c:v>
                </c:pt>
                <c:pt idx="4">
                  <c:v>9.0909090909090912E-2</c:v>
                </c:pt>
                <c:pt idx="5">
                  <c:v>4.5454545454545456E-2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D9-4C5A-AA7F-6DF2E1CAE1B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'Q229'!$B$8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'Q229'!$B$9:$B$14</c:f>
              <c:numCache>
                <c:formatCode>0%</c:formatCode>
                <c:ptCount val="6"/>
                <c:pt idx="0">
                  <c:v>0</c:v>
                </c:pt>
                <c:pt idx="1">
                  <c:v>0.18181818181818182</c:v>
                </c:pt>
                <c:pt idx="2">
                  <c:v>0.31818181818181818</c:v>
                </c:pt>
                <c:pt idx="3">
                  <c:v>0.27272727272727271</c:v>
                </c:pt>
                <c:pt idx="4">
                  <c:v>4.5454545454545456E-2</c:v>
                </c:pt>
                <c:pt idx="5">
                  <c:v>9.0909090909090912E-2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B6-4D96-B589-941F57B73159}"/>
            </c:ext>
          </c:extLst>
        </c:ser>
        <c:ser>
          <c:idx val="2"/>
          <c:order val="1"/>
          <c:tx>
            <c:strRef>
              <c:f>'Q229'!$C$8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'Q229'!$C$9:$C$14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4.5454545454545456E-2</c:v>
                </c:pt>
                <c:pt idx="4">
                  <c:v>0</c:v>
                </c:pt>
                <c:pt idx="5">
                  <c:v>4.5454545454545456E-2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B6-4D96-B589-941F57B73159}"/>
            </c:ext>
          </c:extLst>
        </c:ser>
        <c:ser>
          <c:idx val="0"/>
          <c:order val="2"/>
          <c:tx>
            <c:strRef>
              <c:f>'Q229'!$D$8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'Q229'!$D$9:$D$14</c:f>
              <c:numCache>
                <c:formatCode>0%</c:formatCode>
                <c:ptCount val="6"/>
                <c:pt idx="0">
                  <c:v>0</c:v>
                </c:pt>
                <c:pt idx="1">
                  <c:v>0.18181818181818182</c:v>
                </c:pt>
                <c:pt idx="2">
                  <c:v>0.31818181818181818</c:v>
                </c:pt>
                <c:pt idx="3">
                  <c:v>0.31818181818181818</c:v>
                </c:pt>
                <c:pt idx="4">
                  <c:v>4.5454545454545456E-2</c:v>
                </c:pt>
                <c:pt idx="5">
                  <c:v>0.13636363636363635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B6-4D96-B589-941F57B7315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'Q230'!$B$8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'Q230'!$B$9:$B$14</c:f>
              <c:numCache>
                <c:formatCode>0%</c:formatCode>
                <c:ptCount val="6"/>
                <c:pt idx="0">
                  <c:v>0</c:v>
                </c:pt>
                <c:pt idx="1">
                  <c:v>9.0909090909090912E-2</c:v>
                </c:pt>
                <c:pt idx="2">
                  <c:v>0.45454545454545453</c:v>
                </c:pt>
                <c:pt idx="3">
                  <c:v>0.13636363636363635</c:v>
                </c:pt>
                <c:pt idx="4">
                  <c:v>0.13636363636363635</c:v>
                </c:pt>
                <c:pt idx="5">
                  <c:v>9.0909090909090912E-2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AD-45BC-9569-1C04C5D11C39}"/>
            </c:ext>
          </c:extLst>
        </c:ser>
        <c:ser>
          <c:idx val="2"/>
          <c:order val="1"/>
          <c:tx>
            <c:strRef>
              <c:f>'Q230'!$C$8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'Q230'!$C$9:$C$14</c:f>
              <c:numCache>
                <c:formatCode>0%</c:formatCode>
                <c:ptCount val="6"/>
                <c:pt idx="0">
                  <c:v>4.5454545454545456E-2</c:v>
                </c:pt>
                <c:pt idx="1">
                  <c:v>0</c:v>
                </c:pt>
                <c:pt idx="2">
                  <c:v>4.5454545454545456E-2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AD-45BC-9569-1C04C5D11C39}"/>
            </c:ext>
          </c:extLst>
        </c:ser>
        <c:ser>
          <c:idx val="0"/>
          <c:order val="2"/>
          <c:tx>
            <c:strRef>
              <c:f>'Q230'!$D$8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'Q230'!$D$9:$D$14</c:f>
              <c:numCache>
                <c:formatCode>0%</c:formatCode>
                <c:ptCount val="6"/>
                <c:pt idx="0">
                  <c:v>4.5454545454545456E-2</c:v>
                </c:pt>
                <c:pt idx="1">
                  <c:v>9.0909090909090912E-2</c:v>
                </c:pt>
                <c:pt idx="2">
                  <c:v>0.5</c:v>
                </c:pt>
                <c:pt idx="3">
                  <c:v>0.13636363636363635</c:v>
                </c:pt>
                <c:pt idx="4">
                  <c:v>0.13636363636363635</c:v>
                </c:pt>
                <c:pt idx="5">
                  <c:v>9.0909090909090912E-2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AD-45BC-9569-1C04C5D11C3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'Q231'!$B$8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'Q231'!$B$9:$B$14</c:f>
              <c:numCache>
                <c:formatCode>0%</c:formatCode>
                <c:ptCount val="6"/>
                <c:pt idx="0">
                  <c:v>4.5454545454545456E-2</c:v>
                </c:pt>
                <c:pt idx="1">
                  <c:v>9.0909090909090912E-2</c:v>
                </c:pt>
                <c:pt idx="2">
                  <c:v>0.22727272727272727</c:v>
                </c:pt>
                <c:pt idx="3">
                  <c:v>0.13636363636363635</c:v>
                </c:pt>
                <c:pt idx="4">
                  <c:v>4.5454545454545456E-2</c:v>
                </c:pt>
                <c:pt idx="5">
                  <c:v>0.36363636363636365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88-45C9-80E1-B8B06FD2502D}"/>
            </c:ext>
          </c:extLst>
        </c:ser>
        <c:ser>
          <c:idx val="2"/>
          <c:order val="1"/>
          <c:tx>
            <c:strRef>
              <c:f>'Q231'!$C$8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'Q231'!$C$9:$C$14</c:f>
              <c:numCache>
                <c:formatCode>0%</c:formatCode>
                <c:ptCount val="6"/>
                <c:pt idx="0">
                  <c:v>4.5454545454545456E-2</c:v>
                </c:pt>
                <c:pt idx="1">
                  <c:v>0</c:v>
                </c:pt>
                <c:pt idx="2">
                  <c:v>4.5454545454545456E-2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88-45C9-80E1-B8B06FD2502D}"/>
            </c:ext>
          </c:extLst>
        </c:ser>
        <c:ser>
          <c:idx val="0"/>
          <c:order val="2"/>
          <c:tx>
            <c:strRef>
              <c:f>'Q231'!$D$8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'Q231'!$D$9:$D$14</c:f>
              <c:numCache>
                <c:formatCode>0%</c:formatCode>
                <c:ptCount val="6"/>
                <c:pt idx="0">
                  <c:v>9.0909090909090912E-2</c:v>
                </c:pt>
                <c:pt idx="1">
                  <c:v>9.0909090909090912E-2</c:v>
                </c:pt>
                <c:pt idx="2">
                  <c:v>0.27272727272727271</c:v>
                </c:pt>
                <c:pt idx="3">
                  <c:v>0.13636363636363635</c:v>
                </c:pt>
                <c:pt idx="4">
                  <c:v>4.5454545454545456E-2</c:v>
                </c:pt>
                <c:pt idx="5">
                  <c:v>0.36363636363636365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88-45C9-80E1-B8B06FD2502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'Q232'!$B$8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'Q232'!$B$9:$B$14</c:f>
              <c:numCache>
                <c:formatCode>0%</c:formatCode>
                <c:ptCount val="6"/>
                <c:pt idx="0">
                  <c:v>9.0909090909090912E-2</c:v>
                </c:pt>
                <c:pt idx="1">
                  <c:v>0.18181818181818182</c:v>
                </c:pt>
                <c:pt idx="2">
                  <c:v>0.36363636363636365</c:v>
                </c:pt>
                <c:pt idx="3">
                  <c:v>9.0909090909090912E-2</c:v>
                </c:pt>
                <c:pt idx="4">
                  <c:v>0.13636363636363635</c:v>
                </c:pt>
                <c:pt idx="5">
                  <c:v>4.5454545454545456E-2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BE-4E56-BDF5-1F885F8CD0BE}"/>
            </c:ext>
          </c:extLst>
        </c:ser>
        <c:ser>
          <c:idx val="2"/>
          <c:order val="1"/>
          <c:tx>
            <c:strRef>
              <c:f>'Q232'!$C$8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'Q232'!$C$9:$C$14</c:f>
              <c:numCache>
                <c:formatCode>0%</c:formatCode>
                <c:ptCount val="6"/>
                <c:pt idx="0">
                  <c:v>4.5454545454545456E-2</c:v>
                </c:pt>
                <c:pt idx="1">
                  <c:v>0</c:v>
                </c:pt>
                <c:pt idx="2">
                  <c:v>0</c:v>
                </c:pt>
                <c:pt idx="3">
                  <c:v>4.5454545454545456E-2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BE-4E56-BDF5-1F885F8CD0BE}"/>
            </c:ext>
          </c:extLst>
        </c:ser>
        <c:ser>
          <c:idx val="0"/>
          <c:order val="2"/>
          <c:tx>
            <c:strRef>
              <c:f>'Q232'!$D$8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'Q232'!$D$9:$D$14</c:f>
              <c:numCache>
                <c:formatCode>0%</c:formatCode>
                <c:ptCount val="6"/>
                <c:pt idx="0">
                  <c:v>0.13636363636363635</c:v>
                </c:pt>
                <c:pt idx="1">
                  <c:v>0.18181818181818182</c:v>
                </c:pt>
                <c:pt idx="2">
                  <c:v>0.36363636363636365</c:v>
                </c:pt>
                <c:pt idx="3">
                  <c:v>0.13636363636363635</c:v>
                </c:pt>
                <c:pt idx="4">
                  <c:v>0.13636363636363635</c:v>
                </c:pt>
                <c:pt idx="5">
                  <c:v>4.5454545454545456E-2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BE-4E56-BDF5-1F885F8CD0B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'Q233'!$B$8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'Q233'!$B$9:$B$14</c:f>
              <c:numCache>
                <c:formatCode>0%</c:formatCode>
                <c:ptCount val="6"/>
                <c:pt idx="0">
                  <c:v>0.22727272727272727</c:v>
                </c:pt>
                <c:pt idx="1">
                  <c:v>0.22727272727272727</c:v>
                </c:pt>
                <c:pt idx="2">
                  <c:v>0.18181818181818182</c:v>
                </c:pt>
                <c:pt idx="3">
                  <c:v>9.0909090909090912E-2</c:v>
                </c:pt>
                <c:pt idx="4">
                  <c:v>4.5454545454545456E-2</c:v>
                </c:pt>
                <c:pt idx="5">
                  <c:v>0.13636363636363635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0E-4B51-9D4D-68B032801A26}"/>
            </c:ext>
          </c:extLst>
        </c:ser>
        <c:ser>
          <c:idx val="2"/>
          <c:order val="1"/>
          <c:tx>
            <c:strRef>
              <c:f>'Q233'!$C$8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'Q233'!$C$9:$C$14</c:f>
              <c:numCache>
                <c:formatCode>0%</c:formatCode>
                <c:ptCount val="6"/>
                <c:pt idx="0">
                  <c:v>4.5454545454545456E-2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4.5454545454545456E-2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0E-4B51-9D4D-68B032801A26}"/>
            </c:ext>
          </c:extLst>
        </c:ser>
        <c:ser>
          <c:idx val="0"/>
          <c:order val="2"/>
          <c:tx>
            <c:strRef>
              <c:f>'Q233'!$D$8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'Q233'!$D$9:$D$14</c:f>
              <c:numCache>
                <c:formatCode>0%</c:formatCode>
                <c:ptCount val="6"/>
                <c:pt idx="0">
                  <c:v>0.27272727272727271</c:v>
                </c:pt>
                <c:pt idx="1">
                  <c:v>0.22727272727272727</c:v>
                </c:pt>
                <c:pt idx="2">
                  <c:v>0.18181818181818182</c:v>
                </c:pt>
                <c:pt idx="3">
                  <c:v>9.0909090909090912E-2</c:v>
                </c:pt>
                <c:pt idx="4">
                  <c:v>4.5454545454545456E-2</c:v>
                </c:pt>
                <c:pt idx="5">
                  <c:v>0.18181818181818182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0E-4B51-9D4D-68B032801A2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'Q234'!$B$9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'Q234'!$A$10:$A$11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'Q234'!$B$10:$B$11</c:f>
              <c:numCache>
                <c:formatCode>0%</c:formatCode>
                <c:ptCount val="2"/>
                <c:pt idx="0">
                  <c:v>0.19718309859154928</c:v>
                </c:pt>
                <c:pt idx="1">
                  <c:v>0.53521126760563376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23-4877-8D2D-DD3DE4483BE5}"/>
            </c:ext>
          </c:extLst>
        </c:ser>
        <c:ser>
          <c:idx val="2"/>
          <c:order val="1"/>
          <c:tx>
            <c:strRef>
              <c:f>'Q234'!$C$9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'Q234'!$A$10:$A$11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'Q234'!$C$10:$C$11</c:f>
              <c:numCache>
                <c:formatCode>0%</c:formatCode>
                <c:ptCount val="2"/>
                <c:pt idx="0">
                  <c:v>1.4084507042253521E-2</c:v>
                </c:pt>
                <c:pt idx="1">
                  <c:v>0.25352112676056338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23-4877-8D2D-DD3DE4483BE5}"/>
            </c:ext>
          </c:extLst>
        </c:ser>
        <c:ser>
          <c:idx val="0"/>
          <c:order val="2"/>
          <c:tx>
            <c:strRef>
              <c:f>'Q234'!$D$9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'Q234'!$A$10:$A$11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'Q234'!$D$10:$D$11</c:f>
              <c:numCache>
                <c:formatCode>0%</c:formatCode>
                <c:ptCount val="2"/>
                <c:pt idx="0">
                  <c:v>0.21126760563380281</c:v>
                </c:pt>
                <c:pt idx="1">
                  <c:v>0.78873239436619713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23-4877-8D2D-DD3DE4483BE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'Q235'!$B$8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'Q235'!$B$9:$B$14</c:f>
              <c:numCache>
                <c:formatCode>0%</c:formatCode>
                <c:ptCount val="6"/>
                <c:pt idx="0">
                  <c:v>0</c:v>
                </c:pt>
                <c:pt idx="1">
                  <c:v>0.33333333333333331</c:v>
                </c:pt>
                <c:pt idx="2">
                  <c:v>0.4</c:v>
                </c:pt>
                <c:pt idx="3">
                  <c:v>0.13333333333333333</c:v>
                </c:pt>
                <c:pt idx="4">
                  <c:v>6.6666666666666666E-2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65-43B4-BD6B-24E52D9ADB9A}"/>
            </c:ext>
          </c:extLst>
        </c:ser>
        <c:ser>
          <c:idx val="2"/>
          <c:order val="1"/>
          <c:tx>
            <c:strRef>
              <c:f>'Q235'!$C$8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'Q235'!$C$9:$C$14</c:f>
              <c:numCache>
                <c:formatCode>0%</c:formatCode>
                <c:ptCount val="6"/>
                <c:pt idx="0">
                  <c:v>0</c:v>
                </c:pt>
                <c:pt idx="1">
                  <c:v>6.6666666666666666E-2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65-43B4-BD6B-24E52D9ADB9A}"/>
            </c:ext>
          </c:extLst>
        </c:ser>
        <c:ser>
          <c:idx val="0"/>
          <c:order val="2"/>
          <c:tx>
            <c:strRef>
              <c:f>'Q235'!$D$8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'Q235'!$D$9:$D$14</c:f>
              <c:numCache>
                <c:formatCode>0%</c:formatCode>
                <c:ptCount val="6"/>
                <c:pt idx="0">
                  <c:v>0</c:v>
                </c:pt>
                <c:pt idx="1">
                  <c:v>0.39999999999999997</c:v>
                </c:pt>
                <c:pt idx="2">
                  <c:v>0.4</c:v>
                </c:pt>
                <c:pt idx="3">
                  <c:v>0.13333333333333333</c:v>
                </c:pt>
                <c:pt idx="4">
                  <c:v>6.6666666666666666E-2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E65-43B4-BD6B-24E52D9ADB9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'Q236'!$B$8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'Q236'!$B$9:$B$14</c:f>
              <c:numCache>
                <c:formatCode>0%</c:formatCode>
                <c:ptCount val="6"/>
                <c:pt idx="0">
                  <c:v>0</c:v>
                </c:pt>
                <c:pt idx="1">
                  <c:v>0.26666666666666666</c:v>
                </c:pt>
                <c:pt idx="2">
                  <c:v>0.46666666666666667</c:v>
                </c:pt>
                <c:pt idx="3">
                  <c:v>0.13333333333333333</c:v>
                </c:pt>
                <c:pt idx="4">
                  <c:v>6.6666666666666666E-2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73-4521-A151-0B1A390B6D8F}"/>
            </c:ext>
          </c:extLst>
        </c:ser>
        <c:ser>
          <c:idx val="2"/>
          <c:order val="1"/>
          <c:tx>
            <c:strRef>
              <c:f>'Q236'!$C$8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'Q236'!$C$9:$C$14</c:f>
              <c:numCache>
                <c:formatCode>0%</c:formatCode>
                <c:ptCount val="6"/>
                <c:pt idx="0">
                  <c:v>0</c:v>
                </c:pt>
                <c:pt idx="1">
                  <c:v>6.6666666666666666E-2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73-4521-A151-0B1A390B6D8F}"/>
            </c:ext>
          </c:extLst>
        </c:ser>
        <c:ser>
          <c:idx val="0"/>
          <c:order val="2"/>
          <c:tx>
            <c:strRef>
              <c:f>'Q236'!$D$8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'Q236'!$D$9:$D$14</c:f>
              <c:numCache>
                <c:formatCode>0%</c:formatCode>
                <c:ptCount val="6"/>
                <c:pt idx="0">
                  <c:v>0</c:v>
                </c:pt>
                <c:pt idx="1">
                  <c:v>0.33333333333333331</c:v>
                </c:pt>
                <c:pt idx="2">
                  <c:v>0.46666666666666667</c:v>
                </c:pt>
                <c:pt idx="3">
                  <c:v>0.13333333333333333</c:v>
                </c:pt>
                <c:pt idx="4">
                  <c:v>6.6666666666666666E-2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373-4521-A151-0B1A390B6D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'Q236'!$B$8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'Q236'!$B$9:$B$14</c:f>
              <c:numCache>
                <c:formatCode>0%</c:formatCode>
                <c:ptCount val="6"/>
                <c:pt idx="0">
                  <c:v>0</c:v>
                </c:pt>
                <c:pt idx="1">
                  <c:v>0.26666666666666666</c:v>
                </c:pt>
                <c:pt idx="2">
                  <c:v>0.46666666666666667</c:v>
                </c:pt>
                <c:pt idx="3">
                  <c:v>0.13333333333333333</c:v>
                </c:pt>
                <c:pt idx="4">
                  <c:v>6.6666666666666666E-2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79-46A6-B79F-7DF263CF87B7}"/>
            </c:ext>
          </c:extLst>
        </c:ser>
        <c:ser>
          <c:idx val="2"/>
          <c:order val="1"/>
          <c:tx>
            <c:strRef>
              <c:f>'Q236'!$C$8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'Q236'!$C$9:$C$14</c:f>
              <c:numCache>
                <c:formatCode>0%</c:formatCode>
                <c:ptCount val="6"/>
                <c:pt idx="0">
                  <c:v>0</c:v>
                </c:pt>
                <c:pt idx="1">
                  <c:v>6.6666666666666666E-2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79-46A6-B79F-7DF263CF87B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'Q237'!$B$8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'Q237'!$B$9:$B$14</c:f>
              <c:numCache>
                <c:formatCode>0%</c:formatCode>
                <c:ptCount val="6"/>
                <c:pt idx="0">
                  <c:v>0</c:v>
                </c:pt>
                <c:pt idx="1">
                  <c:v>0.26666666666666666</c:v>
                </c:pt>
                <c:pt idx="2">
                  <c:v>0.4</c:v>
                </c:pt>
                <c:pt idx="3">
                  <c:v>0.13333333333333333</c:v>
                </c:pt>
                <c:pt idx="4">
                  <c:v>0.13333333333333333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BF-4F22-8457-A11FB8B9AE51}"/>
            </c:ext>
          </c:extLst>
        </c:ser>
        <c:ser>
          <c:idx val="2"/>
          <c:order val="1"/>
          <c:tx>
            <c:strRef>
              <c:f>'Q237'!$C$8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'Q237'!$C$9:$C$14</c:f>
              <c:numCache>
                <c:formatCode>0%</c:formatCode>
                <c:ptCount val="6"/>
                <c:pt idx="0">
                  <c:v>0</c:v>
                </c:pt>
                <c:pt idx="1">
                  <c:v>6.6666666666666666E-2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BF-4F22-8457-A11FB8B9AE51}"/>
            </c:ext>
          </c:extLst>
        </c:ser>
        <c:ser>
          <c:idx val="0"/>
          <c:order val="2"/>
          <c:tx>
            <c:strRef>
              <c:f>'Q237'!$D$8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'Q237'!$D$9:$D$14</c:f>
              <c:numCache>
                <c:formatCode>0%</c:formatCode>
                <c:ptCount val="6"/>
                <c:pt idx="0">
                  <c:v>0</c:v>
                </c:pt>
                <c:pt idx="1">
                  <c:v>0.33333333333333331</c:v>
                </c:pt>
                <c:pt idx="2">
                  <c:v>0.4</c:v>
                </c:pt>
                <c:pt idx="3">
                  <c:v>0.13333333333333333</c:v>
                </c:pt>
                <c:pt idx="4">
                  <c:v>0.13333333333333333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7BF-4F22-8457-A11FB8B9AE5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'Q238-245'!$A$37</c:f>
              <c:strCache>
                <c:ptCount val="1"/>
                <c:pt idx="0">
                  <c:v>SIGA - Graduação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'Q238-245'!$B$36:$D$36</c:f>
              <c:strCache>
                <c:ptCount val="3"/>
                <c:pt idx="0">
                  <c:v>DOCENTE TOTAL %</c:v>
                </c:pt>
                <c:pt idx="1">
                  <c:v>TÉCNICO %</c:v>
                </c:pt>
                <c:pt idx="2">
                  <c:v>TOTAL %</c:v>
                </c:pt>
              </c:strCache>
            </c:strRef>
          </c:cat>
          <c:val>
            <c:numRef>
              <c:f>'Q238-245'!$B$37:$D$37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DBF0-4D49-B33A-88921D35D58C}"/>
            </c:ext>
          </c:extLst>
        </c:ser>
        <c:ser>
          <c:idx val="1"/>
          <c:order val="1"/>
          <c:tx>
            <c:strRef>
              <c:f>'Q238-245'!$A$38</c:f>
              <c:strCache>
                <c:ptCount val="1"/>
                <c:pt idx="0">
                  <c:v>Sim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'Q238-245'!$B$36:$D$36</c:f>
              <c:strCache>
                <c:ptCount val="3"/>
                <c:pt idx="0">
                  <c:v>DOCENTE TOTAL %</c:v>
                </c:pt>
                <c:pt idx="1">
                  <c:v>TÉCNICO %</c:v>
                </c:pt>
                <c:pt idx="2">
                  <c:v>TOTAL %</c:v>
                </c:pt>
              </c:strCache>
            </c:strRef>
          </c:cat>
          <c:val>
            <c:numRef>
              <c:f>'Q238-245'!$B$38:$D$38</c:f>
              <c:numCache>
                <c:formatCode>0%</c:formatCode>
                <c:ptCount val="3"/>
                <c:pt idx="0">
                  <c:v>0.41311266709102484</c:v>
                </c:pt>
                <c:pt idx="1">
                  <c:v>0.18077657542966263</c:v>
                </c:pt>
                <c:pt idx="2">
                  <c:v>0.59388924252068742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F0-4D49-B33A-88921D35D58C}"/>
            </c:ext>
          </c:extLst>
        </c:ser>
        <c:ser>
          <c:idx val="2"/>
          <c:order val="2"/>
          <c:tx>
            <c:strRef>
              <c:f>'Q238-245'!$A$39</c:f>
              <c:strCache>
                <c:ptCount val="1"/>
                <c:pt idx="0">
                  <c:v>Não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'Q238-245'!$B$36:$D$36</c:f>
              <c:strCache>
                <c:ptCount val="3"/>
                <c:pt idx="0">
                  <c:v>DOCENTE TOTAL %</c:v>
                </c:pt>
                <c:pt idx="1">
                  <c:v>TÉCNICO %</c:v>
                </c:pt>
                <c:pt idx="2">
                  <c:v>TOTAL %</c:v>
                </c:pt>
              </c:strCache>
            </c:strRef>
          </c:cat>
          <c:val>
            <c:numRef>
              <c:f>'Q238-245'!$B$39:$D$39</c:f>
              <c:numCache>
                <c:formatCode>0%</c:formatCode>
                <c:ptCount val="3"/>
                <c:pt idx="0">
                  <c:v>2.0369191597708464E-2</c:v>
                </c:pt>
                <c:pt idx="1">
                  <c:v>0.38574156588160408</c:v>
                </c:pt>
                <c:pt idx="2">
                  <c:v>0.40611075747931252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F0-4D49-B33A-88921D35D58C}"/>
            </c:ext>
          </c:extLst>
        </c:ser>
        <c:ser>
          <c:idx val="3"/>
          <c:order val="3"/>
          <c:tx>
            <c:strRef>
              <c:f>'Q238-245'!$A$40</c:f>
              <c:strCache>
                <c:ptCount val="1"/>
                <c:pt idx="0">
                  <c:v>SIGA - Extensão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'Q238-245'!$B$36:$D$36</c:f>
              <c:strCache>
                <c:ptCount val="3"/>
                <c:pt idx="0">
                  <c:v>DOCENTE TOTAL %</c:v>
                </c:pt>
                <c:pt idx="1">
                  <c:v>TÉCNICO %</c:v>
                </c:pt>
                <c:pt idx="2">
                  <c:v>TOTAL %</c:v>
                </c:pt>
              </c:strCache>
            </c:strRef>
          </c:cat>
          <c:val>
            <c:numRef>
              <c:f>'Q238-245'!$B$40:$D$40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4-DBF0-4D49-B33A-88921D35D58C}"/>
            </c:ext>
          </c:extLst>
        </c:ser>
        <c:ser>
          <c:idx val="4"/>
          <c:order val="4"/>
          <c:tx>
            <c:strRef>
              <c:f>'Q238-245'!$A$41</c:f>
              <c:strCache>
                <c:ptCount val="1"/>
                <c:pt idx="0">
                  <c:v>Sim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'Q238-245'!$B$36:$D$36</c:f>
              <c:strCache>
                <c:ptCount val="3"/>
                <c:pt idx="0">
                  <c:v>DOCENTE TOTAL %</c:v>
                </c:pt>
                <c:pt idx="1">
                  <c:v>TÉCNICO %</c:v>
                </c:pt>
                <c:pt idx="2">
                  <c:v>TOTAL %</c:v>
                </c:pt>
              </c:strCache>
            </c:strRef>
          </c:cat>
          <c:val>
            <c:numRef>
              <c:f>'Q238-245'!$B$41:$D$41</c:f>
              <c:numCache>
                <c:formatCode>0%</c:formatCode>
                <c:ptCount val="3"/>
                <c:pt idx="0">
                  <c:v>0.17122851686823679</c:v>
                </c:pt>
                <c:pt idx="1">
                  <c:v>7.383831954169319E-2</c:v>
                </c:pt>
                <c:pt idx="2">
                  <c:v>0.24506683640992999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BF0-4D49-B33A-88921D35D58C}"/>
            </c:ext>
          </c:extLst>
        </c:ser>
        <c:ser>
          <c:idx val="5"/>
          <c:order val="5"/>
          <c:tx>
            <c:strRef>
              <c:f>'Q238-245'!$A$42</c:f>
              <c:strCache>
                <c:ptCount val="1"/>
                <c:pt idx="0">
                  <c:v>Não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'Q238-245'!$B$36:$D$36</c:f>
              <c:strCache>
                <c:ptCount val="3"/>
                <c:pt idx="0">
                  <c:v>DOCENTE TOTAL %</c:v>
                </c:pt>
                <c:pt idx="1">
                  <c:v>TÉCNICO %</c:v>
                </c:pt>
                <c:pt idx="2">
                  <c:v>TOTAL %</c:v>
                </c:pt>
              </c:strCache>
            </c:strRef>
          </c:cat>
          <c:val>
            <c:numRef>
              <c:f>'Q238-245'!$B$42:$D$42</c:f>
              <c:numCache>
                <c:formatCode>0%</c:formatCode>
                <c:ptCount val="3"/>
                <c:pt idx="0">
                  <c:v>0.26225334182049648</c:v>
                </c:pt>
                <c:pt idx="1">
                  <c:v>0.49267982176957353</c:v>
                </c:pt>
                <c:pt idx="2">
                  <c:v>0.75493316359007001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BF0-4D49-B33A-88921D35D58C}"/>
            </c:ext>
          </c:extLst>
        </c:ser>
        <c:ser>
          <c:idx val="6"/>
          <c:order val="6"/>
          <c:tx>
            <c:strRef>
              <c:f>'Q238-245'!$A$43</c:f>
              <c:strCache>
                <c:ptCount val="1"/>
                <c:pt idx="0">
                  <c:v>SIGA - Pós-Graduação Lato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'Q238-245'!$B$36:$D$36</c:f>
              <c:strCache>
                <c:ptCount val="3"/>
                <c:pt idx="0">
                  <c:v>DOCENTE TOTAL %</c:v>
                </c:pt>
                <c:pt idx="1">
                  <c:v>TÉCNICO %</c:v>
                </c:pt>
                <c:pt idx="2">
                  <c:v>TOTAL %</c:v>
                </c:pt>
              </c:strCache>
            </c:strRef>
          </c:cat>
          <c:val>
            <c:numRef>
              <c:f>'Q238-245'!$B$43:$D$43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7-DBF0-4D49-B33A-88921D35D58C}"/>
            </c:ext>
          </c:extLst>
        </c:ser>
        <c:ser>
          <c:idx val="7"/>
          <c:order val="7"/>
          <c:tx>
            <c:strRef>
              <c:f>'Q238-245'!$A$44</c:f>
              <c:strCache>
                <c:ptCount val="1"/>
                <c:pt idx="0">
                  <c:v>Sim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'Q238-245'!$B$36:$D$36</c:f>
              <c:strCache>
                <c:ptCount val="3"/>
                <c:pt idx="0">
                  <c:v>DOCENTE TOTAL %</c:v>
                </c:pt>
                <c:pt idx="1">
                  <c:v>TÉCNICO %</c:v>
                </c:pt>
                <c:pt idx="2">
                  <c:v>TOTAL %</c:v>
                </c:pt>
              </c:strCache>
            </c:strRef>
          </c:cat>
          <c:val>
            <c:numRef>
              <c:f>'Q238-245'!$B$44:$D$44</c:f>
              <c:numCache>
                <c:formatCode>0%</c:formatCode>
                <c:ptCount val="3"/>
                <c:pt idx="0">
                  <c:v>7.6384468491406746E-2</c:v>
                </c:pt>
                <c:pt idx="1">
                  <c:v>4.0738383195416929E-2</c:v>
                </c:pt>
                <c:pt idx="2">
                  <c:v>0.11712285168682368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BF0-4D49-B33A-88921D35D58C}"/>
            </c:ext>
          </c:extLst>
        </c:ser>
        <c:ser>
          <c:idx val="8"/>
          <c:order val="8"/>
          <c:tx>
            <c:strRef>
              <c:f>'Q238-245'!$A$45</c:f>
              <c:strCache>
                <c:ptCount val="1"/>
                <c:pt idx="0">
                  <c:v>Não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'Q238-245'!$B$36:$D$36</c:f>
              <c:strCache>
                <c:ptCount val="3"/>
                <c:pt idx="0">
                  <c:v>DOCENTE TOTAL %</c:v>
                </c:pt>
                <c:pt idx="1">
                  <c:v>TÉCNICO %</c:v>
                </c:pt>
                <c:pt idx="2">
                  <c:v>TOTAL %</c:v>
                </c:pt>
              </c:strCache>
            </c:strRef>
          </c:cat>
          <c:val>
            <c:numRef>
              <c:f>'Q238-245'!$B$45:$D$45</c:f>
              <c:numCache>
                <c:formatCode>0%</c:formatCode>
                <c:ptCount val="3"/>
                <c:pt idx="0">
                  <c:v>0.35709739019732656</c:v>
                </c:pt>
                <c:pt idx="1">
                  <c:v>0.52577975811584976</c:v>
                </c:pt>
                <c:pt idx="2">
                  <c:v>0.88287714831317632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BF0-4D49-B33A-88921D35D58C}"/>
            </c:ext>
          </c:extLst>
        </c:ser>
        <c:ser>
          <c:idx val="9"/>
          <c:order val="9"/>
          <c:tx>
            <c:strRef>
              <c:f>'Q238-245'!$A$46</c:f>
              <c:strCache>
                <c:ptCount val="1"/>
                <c:pt idx="0">
                  <c:v>SIGA - Pós-Graduação Stricto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'Q238-245'!$B$36:$D$36</c:f>
              <c:strCache>
                <c:ptCount val="3"/>
                <c:pt idx="0">
                  <c:v>DOCENTE TOTAL %</c:v>
                </c:pt>
                <c:pt idx="1">
                  <c:v>TÉCNICO %</c:v>
                </c:pt>
                <c:pt idx="2">
                  <c:v>TOTAL %</c:v>
                </c:pt>
              </c:strCache>
            </c:strRef>
          </c:cat>
          <c:val>
            <c:numRef>
              <c:f>'Q238-245'!$B$46:$D$46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A-DBF0-4D49-B33A-88921D35D58C}"/>
            </c:ext>
          </c:extLst>
        </c:ser>
        <c:ser>
          <c:idx val="10"/>
          <c:order val="10"/>
          <c:tx>
            <c:strRef>
              <c:f>'Q238-245'!$A$47</c:f>
              <c:strCache>
                <c:ptCount val="1"/>
                <c:pt idx="0">
                  <c:v>Sim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'Q238-245'!$B$36:$D$36</c:f>
              <c:strCache>
                <c:ptCount val="3"/>
                <c:pt idx="0">
                  <c:v>DOCENTE TOTAL %</c:v>
                </c:pt>
                <c:pt idx="1">
                  <c:v>TÉCNICO %</c:v>
                </c:pt>
                <c:pt idx="2">
                  <c:v>TOTAL %</c:v>
                </c:pt>
              </c:strCache>
            </c:strRef>
          </c:cat>
          <c:val>
            <c:numRef>
              <c:f>'Q238-245'!$B$47:$D$47</c:f>
              <c:numCache>
                <c:formatCode>0%</c:formatCode>
                <c:ptCount val="3"/>
                <c:pt idx="0">
                  <c:v>0.2507956715467855</c:v>
                </c:pt>
                <c:pt idx="1">
                  <c:v>0.10184595798854233</c:v>
                </c:pt>
                <c:pt idx="2">
                  <c:v>0.35264162953532785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BF0-4D49-B33A-88921D35D58C}"/>
            </c:ext>
          </c:extLst>
        </c:ser>
        <c:ser>
          <c:idx val="11"/>
          <c:order val="11"/>
          <c:tx>
            <c:strRef>
              <c:f>'Q238-245'!$A$48</c:f>
              <c:strCache>
                <c:ptCount val="1"/>
                <c:pt idx="0">
                  <c:v>Não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'Q238-245'!$B$36:$D$36</c:f>
              <c:strCache>
                <c:ptCount val="3"/>
                <c:pt idx="0">
                  <c:v>DOCENTE TOTAL %</c:v>
                </c:pt>
                <c:pt idx="1">
                  <c:v>TÉCNICO %</c:v>
                </c:pt>
                <c:pt idx="2">
                  <c:v>TOTAL %</c:v>
                </c:pt>
              </c:strCache>
            </c:strRef>
          </c:cat>
          <c:val>
            <c:numRef>
              <c:f>'Q238-245'!$B$48:$D$48</c:f>
              <c:numCache>
                <c:formatCode>0%</c:formatCode>
                <c:ptCount val="3"/>
                <c:pt idx="0">
                  <c:v>0.18268618714194781</c:v>
                </c:pt>
                <c:pt idx="1">
                  <c:v>0.46467218332272436</c:v>
                </c:pt>
                <c:pt idx="2">
                  <c:v>0.64735837046467215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BF0-4D49-B33A-88921D35D58C}"/>
            </c:ext>
          </c:extLst>
        </c:ser>
        <c:ser>
          <c:idx val="12"/>
          <c:order val="12"/>
          <c:tx>
            <c:strRef>
              <c:f>'Q238-245'!$A$49</c:f>
              <c:strCache>
                <c:ptCount val="1"/>
                <c:pt idx="0">
                  <c:v>SIGA  - Gestão de Contratos e Convênios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'Q238-245'!$B$36:$D$36</c:f>
              <c:strCache>
                <c:ptCount val="3"/>
                <c:pt idx="0">
                  <c:v>DOCENTE TOTAL %</c:v>
                </c:pt>
                <c:pt idx="1">
                  <c:v>TÉCNICO %</c:v>
                </c:pt>
                <c:pt idx="2">
                  <c:v>TOTAL %</c:v>
                </c:pt>
              </c:strCache>
            </c:strRef>
          </c:cat>
          <c:val>
            <c:numRef>
              <c:f>'Q238-245'!$B$49:$D$49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D-DBF0-4D49-B33A-88921D35D58C}"/>
            </c:ext>
          </c:extLst>
        </c:ser>
        <c:ser>
          <c:idx val="13"/>
          <c:order val="13"/>
          <c:tx>
            <c:strRef>
              <c:f>'Q238-245'!$A$50</c:f>
              <c:strCache>
                <c:ptCount val="1"/>
                <c:pt idx="0">
                  <c:v>Sim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'Q238-245'!$B$36:$D$36</c:f>
              <c:strCache>
                <c:ptCount val="3"/>
                <c:pt idx="0">
                  <c:v>DOCENTE TOTAL %</c:v>
                </c:pt>
                <c:pt idx="1">
                  <c:v>TÉCNICO %</c:v>
                </c:pt>
                <c:pt idx="2">
                  <c:v>TOTAL %</c:v>
                </c:pt>
              </c:strCache>
            </c:strRef>
          </c:cat>
          <c:val>
            <c:numRef>
              <c:f>'Q238-245'!$B$50:$D$50</c:f>
              <c:numCache>
                <c:formatCode>0%</c:formatCode>
                <c:ptCount val="3"/>
                <c:pt idx="0">
                  <c:v>1.5276893698281349E-2</c:v>
                </c:pt>
                <c:pt idx="1">
                  <c:v>1.1457670273711012E-2</c:v>
                </c:pt>
                <c:pt idx="2">
                  <c:v>2.6734563971992361E-2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BF0-4D49-B33A-88921D35D58C}"/>
            </c:ext>
          </c:extLst>
        </c:ser>
        <c:ser>
          <c:idx val="14"/>
          <c:order val="14"/>
          <c:tx>
            <c:strRef>
              <c:f>'Q238-245'!$A$51</c:f>
              <c:strCache>
                <c:ptCount val="1"/>
                <c:pt idx="0">
                  <c:v>Não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'Q238-245'!$B$36:$D$36</c:f>
              <c:strCache>
                <c:ptCount val="3"/>
                <c:pt idx="0">
                  <c:v>DOCENTE TOTAL %</c:v>
                </c:pt>
                <c:pt idx="1">
                  <c:v>TÉCNICO %</c:v>
                </c:pt>
                <c:pt idx="2">
                  <c:v>TOTAL %</c:v>
                </c:pt>
              </c:strCache>
            </c:strRef>
          </c:cat>
          <c:val>
            <c:numRef>
              <c:f>'Q238-245'!$B$51:$D$51</c:f>
              <c:numCache>
                <c:formatCode>0%</c:formatCode>
                <c:ptCount val="3"/>
                <c:pt idx="0">
                  <c:v>0.41820496499045196</c:v>
                </c:pt>
                <c:pt idx="1">
                  <c:v>0.55506047103755574</c:v>
                </c:pt>
                <c:pt idx="2">
                  <c:v>0.97326543602800775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DBF0-4D49-B33A-88921D35D58C}"/>
            </c:ext>
          </c:extLst>
        </c:ser>
        <c:ser>
          <c:idx val="15"/>
          <c:order val="15"/>
          <c:tx>
            <c:strRef>
              <c:f>'Q238-245'!$A$52</c:f>
              <c:strCache>
                <c:ptCount val="1"/>
                <c:pt idx="0">
                  <c:v>SIGA - Gestão de pessoas (avaliação de desempenho, capacitação, PDP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'Q238-245'!$B$36:$D$36</c:f>
              <c:strCache>
                <c:ptCount val="3"/>
                <c:pt idx="0">
                  <c:v>DOCENTE TOTAL %</c:v>
                </c:pt>
                <c:pt idx="1">
                  <c:v>TÉCNICO %</c:v>
                </c:pt>
                <c:pt idx="2">
                  <c:v>TOTAL %</c:v>
                </c:pt>
              </c:strCache>
            </c:strRef>
          </c:cat>
          <c:val>
            <c:numRef>
              <c:f>'Q238-245'!$B$52:$D$52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10-DBF0-4D49-B33A-88921D35D58C}"/>
            </c:ext>
          </c:extLst>
        </c:ser>
        <c:ser>
          <c:idx val="16"/>
          <c:order val="16"/>
          <c:tx>
            <c:strRef>
              <c:f>'Q238-245'!$A$53</c:f>
              <c:strCache>
                <c:ptCount val="1"/>
                <c:pt idx="0">
                  <c:v>Sim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'Q238-245'!$B$36:$D$36</c:f>
              <c:strCache>
                <c:ptCount val="3"/>
                <c:pt idx="0">
                  <c:v>DOCENTE TOTAL %</c:v>
                </c:pt>
                <c:pt idx="1">
                  <c:v>TÉCNICO %</c:v>
                </c:pt>
                <c:pt idx="2">
                  <c:v>TOTAL %</c:v>
                </c:pt>
              </c:strCache>
            </c:strRef>
          </c:cat>
          <c:val>
            <c:numRef>
              <c:f>'Q238-245'!$B$53:$D$53</c:f>
              <c:numCache>
                <c:formatCode>0%</c:formatCode>
                <c:ptCount val="3"/>
                <c:pt idx="0">
                  <c:v>2.737110120942075E-2</c:v>
                </c:pt>
                <c:pt idx="1">
                  <c:v>5.6651814131126674E-2</c:v>
                </c:pt>
                <c:pt idx="2">
                  <c:v>8.4022915340547427E-2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DBF0-4D49-B33A-88921D35D58C}"/>
            </c:ext>
          </c:extLst>
        </c:ser>
        <c:ser>
          <c:idx val="17"/>
          <c:order val="17"/>
          <c:tx>
            <c:strRef>
              <c:f>'Q238-245'!$A$54</c:f>
              <c:strCache>
                <c:ptCount val="1"/>
                <c:pt idx="0">
                  <c:v>Não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'Q238-245'!$B$36:$D$36</c:f>
              <c:strCache>
                <c:ptCount val="3"/>
                <c:pt idx="0">
                  <c:v>DOCENTE TOTAL %</c:v>
                </c:pt>
                <c:pt idx="1">
                  <c:v>TÉCNICO %</c:v>
                </c:pt>
                <c:pt idx="2">
                  <c:v>TOTAL %</c:v>
                </c:pt>
              </c:strCache>
            </c:strRef>
          </c:cat>
          <c:val>
            <c:numRef>
              <c:f>'Q238-245'!$B$54:$D$54</c:f>
              <c:numCache>
                <c:formatCode>0%</c:formatCode>
                <c:ptCount val="3"/>
                <c:pt idx="0">
                  <c:v>0.40611075747931252</c:v>
                </c:pt>
                <c:pt idx="1">
                  <c:v>0.50986632718014002</c:v>
                </c:pt>
                <c:pt idx="2">
                  <c:v>0.9159770846594526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DBF0-4D49-B33A-88921D35D58C}"/>
            </c:ext>
          </c:extLst>
        </c:ser>
        <c:ser>
          <c:idx val="18"/>
          <c:order val="18"/>
          <c:tx>
            <c:strRef>
              <c:f>'Q238-245'!$A$55</c:f>
              <c:strCache>
                <c:ptCount val="1"/>
                <c:pt idx="0">
                  <c:v>SIGA - Gestão de pessoas (avaliação de desempenho, capacitação, PDP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'Q238-245'!$B$36:$D$36</c:f>
              <c:strCache>
                <c:ptCount val="3"/>
                <c:pt idx="0">
                  <c:v>DOCENTE TOTAL %</c:v>
                </c:pt>
                <c:pt idx="1">
                  <c:v>TÉCNICO %</c:v>
                </c:pt>
                <c:pt idx="2">
                  <c:v>TOTAL %</c:v>
                </c:pt>
              </c:strCache>
            </c:strRef>
          </c:cat>
          <c:val>
            <c:numRef>
              <c:f>'Q238-245'!$B$55:$D$55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13-DBF0-4D49-B33A-88921D35D58C}"/>
            </c:ext>
          </c:extLst>
        </c:ser>
        <c:ser>
          <c:idx val="19"/>
          <c:order val="19"/>
          <c:tx>
            <c:strRef>
              <c:f>'Q238-245'!$A$56</c:f>
              <c:strCache>
                <c:ptCount val="1"/>
                <c:pt idx="0">
                  <c:v>Sim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'Q238-245'!$B$36:$D$36</c:f>
              <c:strCache>
                <c:ptCount val="3"/>
                <c:pt idx="0">
                  <c:v>DOCENTE TOTAL %</c:v>
                </c:pt>
                <c:pt idx="1">
                  <c:v>TÉCNICO %</c:v>
                </c:pt>
                <c:pt idx="2">
                  <c:v>TOTAL %</c:v>
                </c:pt>
              </c:strCache>
            </c:strRef>
          </c:cat>
          <c:val>
            <c:numRef>
              <c:f>'Q238-245'!$B$56:$D$56</c:f>
              <c:numCache>
                <c:formatCode>0%</c:formatCode>
                <c:ptCount val="3"/>
                <c:pt idx="0">
                  <c:v>4.5194143857415658E-2</c:v>
                </c:pt>
                <c:pt idx="1">
                  <c:v>0.25588796944621262</c:v>
                </c:pt>
                <c:pt idx="2">
                  <c:v>0.30108211330362827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DBF0-4D49-B33A-88921D35D58C}"/>
            </c:ext>
          </c:extLst>
        </c:ser>
        <c:ser>
          <c:idx val="20"/>
          <c:order val="20"/>
          <c:tx>
            <c:strRef>
              <c:f>'Q238-245'!$A$57</c:f>
              <c:strCache>
                <c:ptCount val="1"/>
                <c:pt idx="0">
                  <c:v>Não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'Q238-245'!$B$36:$D$36</c:f>
              <c:strCache>
                <c:ptCount val="3"/>
                <c:pt idx="0">
                  <c:v>DOCENTE TOTAL %</c:v>
                </c:pt>
                <c:pt idx="1">
                  <c:v>TÉCNICO %</c:v>
                </c:pt>
                <c:pt idx="2">
                  <c:v>TOTAL %</c:v>
                </c:pt>
              </c:strCache>
            </c:strRef>
          </c:cat>
          <c:val>
            <c:numRef>
              <c:f>'Q238-245'!$B$57:$D$57</c:f>
              <c:numCache>
                <c:formatCode>0%</c:formatCode>
                <c:ptCount val="3"/>
                <c:pt idx="0">
                  <c:v>0.38828771483131763</c:v>
                </c:pt>
                <c:pt idx="1">
                  <c:v>0.31063017186505409</c:v>
                </c:pt>
                <c:pt idx="2">
                  <c:v>0.69891788669637167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DBF0-4D49-B33A-88921D35D58C}"/>
            </c:ext>
          </c:extLst>
        </c:ser>
        <c:ser>
          <c:idx val="21"/>
          <c:order val="21"/>
          <c:tx>
            <c:strRef>
              <c:f>'Q238-245'!$A$58</c:f>
              <c:strCache>
                <c:ptCount val="1"/>
                <c:pt idx="0">
                  <c:v>Centro de Línguas e Interculturalidade - Celin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'Q238-245'!$B$36:$D$36</c:f>
              <c:strCache>
                <c:ptCount val="3"/>
                <c:pt idx="0">
                  <c:v>DOCENTE TOTAL %</c:v>
                </c:pt>
                <c:pt idx="1">
                  <c:v>TÉCNICO %</c:v>
                </c:pt>
                <c:pt idx="2">
                  <c:v>TOTAL %</c:v>
                </c:pt>
              </c:strCache>
            </c:strRef>
          </c:cat>
          <c:val>
            <c:numRef>
              <c:f>'Q238-245'!$B$58:$D$58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16-DBF0-4D49-B33A-88921D35D58C}"/>
            </c:ext>
          </c:extLst>
        </c:ser>
        <c:ser>
          <c:idx val="22"/>
          <c:order val="22"/>
          <c:tx>
            <c:strRef>
              <c:f>'Q238-245'!$A$59</c:f>
              <c:strCache>
                <c:ptCount val="1"/>
                <c:pt idx="0">
                  <c:v>Sim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'Q238-245'!$B$36:$D$36</c:f>
              <c:strCache>
                <c:ptCount val="3"/>
                <c:pt idx="0">
                  <c:v>DOCENTE TOTAL %</c:v>
                </c:pt>
                <c:pt idx="1">
                  <c:v>TÉCNICO %</c:v>
                </c:pt>
                <c:pt idx="2">
                  <c:v>TOTAL %</c:v>
                </c:pt>
              </c:strCache>
            </c:strRef>
          </c:cat>
          <c:val>
            <c:numRef>
              <c:f>'Q238-245'!$B$59:$D$59</c:f>
              <c:numCache>
                <c:formatCode>0%</c:formatCode>
                <c:ptCount val="3"/>
                <c:pt idx="0">
                  <c:v>9.5480585614258432E-3</c:v>
                </c:pt>
                <c:pt idx="1">
                  <c:v>2.5461489497135583E-2</c:v>
                </c:pt>
                <c:pt idx="2">
                  <c:v>3.5009548058561428E-2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DBF0-4D49-B33A-88921D35D58C}"/>
            </c:ext>
          </c:extLst>
        </c:ser>
        <c:ser>
          <c:idx val="23"/>
          <c:order val="23"/>
          <c:tx>
            <c:strRef>
              <c:f>'Q238-245'!$A$60</c:f>
              <c:strCache>
                <c:ptCount val="1"/>
                <c:pt idx="0">
                  <c:v>Não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'Q238-245'!$B$36:$D$36</c:f>
              <c:strCache>
                <c:ptCount val="3"/>
                <c:pt idx="0">
                  <c:v>DOCENTE TOTAL %</c:v>
                </c:pt>
                <c:pt idx="1">
                  <c:v>TÉCNICO %</c:v>
                </c:pt>
                <c:pt idx="2">
                  <c:v>TOTAL %</c:v>
                </c:pt>
              </c:strCache>
            </c:strRef>
          </c:cat>
          <c:val>
            <c:numRef>
              <c:f>'Q238-245'!$B$60:$D$60</c:f>
              <c:numCache>
                <c:formatCode>0%</c:formatCode>
                <c:ptCount val="3"/>
                <c:pt idx="0">
                  <c:v>0.42393380012730747</c:v>
                </c:pt>
                <c:pt idx="1">
                  <c:v>0.5410566518141311</c:v>
                </c:pt>
                <c:pt idx="2">
                  <c:v>0.96499045194143851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DBF0-4D49-B33A-88921D35D58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88236928"/>
        <c:axId val="988237760"/>
      </c:barChart>
      <c:dateAx>
        <c:axId val="988236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88237760"/>
        <c:crosses val="autoZero"/>
        <c:auto val="0"/>
        <c:lblOffset val="100"/>
        <c:baseTimeUnit val="days"/>
      </c:dateAx>
      <c:valAx>
        <c:axId val="988237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88236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'Q246'!$B$8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'Q246'!$A$9:$A$13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'Q246'!$B$9:$B$13</c:f>
              <c:numCache>
                <c:formatCode>0%</c:formatCode>
                <c:ptCount val="5"/>
                <c:pt idx="0">
                  <c:v>0.109375</c:v>
                </c:pt>
                <c:pt idx="1">
                  <c:v>0.4375</c:v>
                </c:pt>
                <c:pt idx="2">
                  <c:v>0.1875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AF-4A7B-8BD9-DFCDAEF041C7}"/>
            </c:ext>
          </c:extLst>
        </c:ser>
        <c:ser>
          <c:idx val="2"/>
          <c:order val="1"/>
          <c:tx>
            <c:strRef>
              <c:f>'Q246'!$C$8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'Q246'!$A$9:$A$13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'Q246'!$C$9:$C$13</c:f>
              <c:numCache>
                <c:formatCode>0%</c:formatCode>
                <c:ptCount val="5"/>
                <c:pt idx="0">
                  <c:v>3.125E-2</c:v>
                </c:pt>
                <c:pt idx="1">
                  <c:v>0.1875</c:v>
                </c:pt>
                <c:pt idx="2">
                  <c:v>4.6875E-2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AF-4A7B-8BD9-DFCDAEF041C7}"/>
            </c:ext>
          </c:extLst>
        </c:ser>
        <c:ser>
          <c:idx val="0"/>
          <c:order val="2"/>
          <c:tx>
            <c:strRef>
              <c:f>'Q246'!$D$8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'Q246'!$A$9:$A$13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'Q246'!$D$9:$D$13</c:f>
              <c:numCache>
                <c:formatCode>0%</c:formatCode>
                <c:ptCount val="5"/>
                <c:pt idx="0">
                  <c:v>0.140625</c:v>
                </c:pt>
                <c:pt idx="1">
                  <c:v>0.625</c:v>
                </c:pt>
                <c:pt idx="2">
                  <c:v>0.234375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AF-4A7B-8BD9-DFCDAEF041C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'Q247'!$B$8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'Q247'!$A$9:$A$13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'Q247'!$B$9:$B$13</c:f>
              <c:numCache>
                <c:formatCode>0%</c:formatCode>
                <c:ptCount val="5"/>
                <c:pt idx="0">
                  <c:v>0.13043478260869565</c:v>
                </c:pt>
                <c:pt idx="1">
                  <c:v>0.36231884057971014</c:v>
                </c:pt>
                <c:pt idx="2">
                  <c:v>0.20289855072463769</c:v>
                </c:pt>
                <c:pt idx="3">
                  <c:v>0</c:v>
                </c:pt>
                <c:pt idx="4">
                  <c:v>2.8985507246376812E-2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1E-495E-8CCB-84776CE5169E}"/>
            </c:ext>
          </c:extLst>
        </c:ser>
        <c:ser>
          <c:idx val="2"/>
          <c:order val="1"/>
          <c:tx>
            <c:strRef>
              <c:f>'Q247'!$C$8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'Q247'!$A$9:$A$13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'Q247'!$C$9:$C$13</c:f>
              <c:numCache>
                <c:formatCode>0%</c:formatCode>
                <c:ptCount val="5"/>
                <c:pt idx="0">
                  <c:v>8.6956521739130432E-2</c:v>
                </c:pt>
                <c:pt idx="1">
                  <c:v>0.15942028985507245</c:v>
                </c:pt>
                <c:pt idx="2">
                  <c:v>2.8985507246376812E-2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1E-495E-8CCB-84776CE5169E}"/>
            </c:ext>
          </c:extLst>
        </c:ser>
        <c:ser>
          <c:idx val="0"/>
          <c:order val="2"/>
          <c:tx>
            <c:strRef>
              <c:f>'Q247'!$D$8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'Q247'!$A$9:$A$13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'Q247'!$D$9:$D$13</c:f>
              <c:numCache>
                <c:formatCode>0%</c:formatCode>
                <c:ptCount val="5"/>
                <c:pt idx="0">
                  <c:v>0.21739130434782608</c:v>
                </c:pt>
                <c:pt idx="1">
                  <c:v>0.52173913043478259</c:v>
                </c:pt>
                <c:pt idx="2">
                  <c:v>0.2318840579710145</c:v>
                </c:pt>
                <c:pt idx="3">
                  <c:v>0</c:v>
                </c:pt>
                <c:pt idx="4">
                  <c:v>2.8985507246376812E-2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1E-495E-8CCB-84776CE5169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'Q248'!$B$8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'Q248'!$A$9:$A$13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'Q248'!$B$9:$B$13</c:f>
              <c:numCache>
                <c:formatCode>0%</c:formatCode>
                <c:ptCount val="5"/>
                <c:pt idx="0">
                  <c:v>7.3529411764705885E-2</c:v>
                </c:pt>
                <c:pt idx="1">
                  <c:v>0.45588235294117646</c:v>
                </c:pt>
                <c:pt idx="2">
                  <c:v>0.19117647058823528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B6-4B08-AC2B-240282CFAB05}"/>
            </c:ext>
          </c:extLst>
        </c:ser>
        <c:ser>
          <c:idx val="2"/>
          <c:order val="1"/>
          <c:tx>
            <c:strRef>
              <c:f>'Q248'!$C$8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'Q248'!$A$9:$A$13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'Q248'!$C$9:$C$13</c:f>
              <c:numCache>
                <c:formatCode>0%</c:formatCode>
                <c:ptCount val="5"/>
                <c:pt idx="0">
                  <c:v>5.8823529411764705E-2</c:v>
                </c:pt>
                <c:pt idx="1">
                  <c:v>0.19117647058823528</c:v>
                </c:pt>
                <c:pt idx="2">
                  <c:v>2.9411764705882353E-2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B6-4B08-AC2B-240282CFAB05}"/>
            </c:ext>
          </c:extLst>
        </c:ser>
        <c:ser>
          <c:idx val="0"/>
          <c:order val="2"/>
          <c:tx>
            <c:strRef>
              <c:f>'Q248'!$D$8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'Q248'!$A$9:$A$13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'Q248'!$D$9:$D$13</c:f>
              <c:numCache>
                <c:formatCode>0%</c:formatCode>
                <c:ptCount val="5"/>
                <c:pt idx="0">
                  <c:v>0.13235294117647059</c:v>
                </c:pt>
                <c:pt idx="1">
                  <c:v>0.64705882352941169</c:v>
                </c:pt>
                <c:pt idx="2">
                  <c:v>0.22058823529411764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B6-4B08-AC2B-240282CFAB0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'Q249'!$B$8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'Q249'!$A$9:$A$13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'Q249'!$B$9:$B$13</c:f>
              <c:numCache>
                <c:formatCode>0%</c:formatCode>
                <c:ptCount val="5"/>
                <c:pt idx="0">
                  <c:v>0.12903225806451613</c:v>
                </c:pt>
                <c:pt idx="1">
                  <c:v>0.40322580645161288</c:v>
                </c:pt>
                <c:pt idx="2">
                  <c:v>0.12903225806451613</c:v>
                </c:pt>
                <c:pt idx="3">
                  <c:v>0</c:v>
                </c:pt>
                <c:pt idx="4">
                  <c:v>4.8387096774193547E-2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6D-45D8-8872-DDB0CBB2B736}"/>
            </c:ext>
          </c:extLst>
        </c:ser>
        <c:ser>
          <c:idx val="2"/>
          <c:order val="1"/>
          <c:tx>
            <c:strRef>
              <c:f>'Q249'!$C$8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'Q249'!$A$9:$A$13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'Q249'!$C$9:$C$13</c:f>
              <c:numCache>
                <c:formatCode>0%</c:formatCode>
                <c:ptCount val="5"/>
                <c:pt idx="0">
                  <c:v>9.6774193548387094E-2</c:v>
                </c:pt>
                <c:pt idx="1">
                  <c:v>0.14516129032258066</c:v>
                </c:pt>
                <c:pt idx="2">
                  <c:v>4.8387096774193547E-2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6D-45D8-8872-DDB0CBB2B736}"/>
            </c:ext>
          </c:extLst>
        </c:ser>
        <c:ser>
          <c:idx val="0"/>
          <c:order val="2"/>
          <c:tx>
            <c:strRef>
              <c:f>'Q249'!$D$8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'Q249'!$A$9:$A$13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'Q249'!$D$9:$D$13</c:f>
              <c:numCache>
                <c:formatCode>0%</c:formatCode>
                <c:ptCount val="5"/>
                <c:pt idx="0">
                  <c:v>0.22580645161290322</c:v>
                </c:pt>
                <c:pt idx="1">
                  <c:v>0.54838709677419351</c:v>
                </c:pt>
                <c:pt idx="2">
                  <c:v>0.17741935483870969</c:v>
                </c:pt>
                <c:pt idx="3">
                  <c:v>0</c:v>
                </c:pt>
                <c:pt idx="4">
                  <c:v>4.8387096774193547E-2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6D-45D8-8872-DDB0CBB2B73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'Q250'!$B$8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'Q250'!$A$9:$A$13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'Q250'!$B$9:$B$13</c:f>
              <c:numCache>
                <c:formatCode>0%</c:formatCode>
                <c:ptCount val="5"/>
                <c:pt idx="0">
                  <c:v>0.17391304347826086</c:v>
                </c:pt>
                <c:pt idx="1">
                  <c:v>0.39130434782608697</c:v>
                </c:pt>
                <c:pt idx="2">
                  <c:v>0.11594202898550725</c:v>
                </c:pt>
                <c:pt idx="3">
                  <c:v>0</c:v>
                </c:pt>
                <c:pt idx="4">
                  <c:v>4.3478260869565216E-2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B5-4101-B91C-0B5A88DD63DA}"/>
            </c:ext>
          </c:extLst>
        </c:ser>
        <c:ser>
          <c:idx val="2"/>
          <c:order val="1"/>
          <c:tx>
            <c:strRef>
              <c:f>'Q250'!$C$8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'Q250'!$A$9:$A$13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'Q250'!$C$9:$C$13</c:f>
              <c:numCache>
                <c:formatCode>0%</c:formatCode>
                <c:ptCount val="5"/>
                <c:pt idx="0">
                  <c:v>0.10144927536231885</c:v>
                </c:pt>
                <c:pt idx="1">
                  <c:v>0.15942028985507245</c:v>
                </c:pt>
                <c:pt idx="2">
                  <c:v>1.4492753623188406E-2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B5-4101-B91C-0B5A88DD63DA}"/>
            </c:ext>
          </c:extLst>
        </c:ser>
        <c:ser>
          <c:idx val="0"/>
          <c:order val="2"/>
          <c:tx>
            <c:strRef>
              <c:f>'Q250'!$D$8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'Q250'!$A$9:$A$13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'Q250'!$D$9:$D$13</c:f>
              <c:numCache>
                <c:formatCode>0%</c:formatCode>
                <c:ptCount val="5"/>
                <c:pt idx="0">
                  <c:v>0.27536231884057971</c:v>
                </c:pt>
                <c:pt idx="1">
                  <c:v>0.55072463768115942</c:v>
                </c:pt>
                <c:pt idx="2">
                  <c:v>0.13043478260869565</c:v>
                </c:pt>
                <c:pt idx="3">
                  <c:v>0</c:v>
                </c:pt>
                <c:pt idx="4">
                  <c:v>4.3478260869565216E-2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B5-4101-B91C-0B5A88DD63D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'Q251'!$B$8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'Q251'!$A$9:$A$13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'Q251'!$B$9:$B$13</c:f>
              <c:numCache>
                <c:formatCode>0%</c:formatCode>
                <c:ptCount val="5"/>
                <c:pt idx="0">
                  <c:v>0.15714285714285714</c:v>
                </c:pt>
                <c:pt idx="1">
                  <c:v>0.37142857142857144</c:v>
                </c:pt>
                <c:pt idx="2">
                  <c:v>0.14285714285714285</c:v>
                </c:pt>
                <c:pt idx="3">
                  <c:v>0</c:v>
                </c:pt>
                <c:pt idx="4">
                  <c:v>5.7142857142857141E-2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4B-4328-BA03-ABF4E5834E4B}"/>
            </c:ext>
          </c:extLst>
        </c:ser>
        <c:ser>
          <c:idx val="2"/>
          <c:order val="1"/>
          <c:tx>
            <c:strRef>
              <c:f>'Q251'!$C$8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'Q251'!$A$9:$A$13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'Q251'!$C$9:$C$13</c:f>
              <c:numCache>
                <c:formatCode>0%</c:formatCode>
                <c:ptCount val="5"/>
                <c:pt idx="0">
                  <c:v>0.11428571428571428</c:v>
                </c:pt>
                <c:pt idx="1">
                  <c:v>0.11428571428571428</c:v>
                </c:pt>
                <c:pt idx="2">
                  <c:v>2.8571428571428571E-2</c:v>
                </c:pt>
                <c:pt idx="3">
                  <c:v>0</c:v>
                </c:pt>
                <c:pt idx="4">
                  <c:v>1.4285714285714285E-2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4B-4328-BA03-ABF4E5834E4B}"/>
            </c:ext>
          </c:extLst>
        </c:ser>
        <c:ser>
          <c:idx val="0"/>
          <c:order val="2"/>
          <c:tx>
            <c:strRef>
              <c:f>'Q251'!$D$8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'Q251'!$A$9:$A$13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'Q251'!$D$9:$D$13</c:f>
              <c:numCache>
                <c:formatCode>0%</c:formatCode>
                <c:ptCount val="5"/>
                <c:pt idx="0">
                  <c:v>0.27142857142857141</c:v>
                </c:pt>
                <c:pt idx="1">
                  <c:v>0.48571428571428571</c:v>
                </c:pt>
                <c:pt idx="2">
                  <c:v>0.17142857142857143</c:v>
                </c:pt>
                <c:pt idx="3">
                  <c:v>0</c:v>
                </c:pt>
                <c:pt idx="4">
                  <c:v>7.1428571428571425E-2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4B-4328-BA03-ABF4E5834E4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'Q252'!$B$8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'Q252'!$A$9:$A$13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'Q252'!$B$9:$B$13</c:f>
              <c:numCache>
                <c:formatCode>0%</c:formatCode>
                <c:ptCount val="5"/>
                <c:pt idx="0">
                  <c:v>3.1746031746031744E-2</c:v>
                </c:pt>
                <c:pt idx="1">
                  <c:v>0.31746031746031744</c:v>
                </c:pt>
                <c:pt idx="2">
                  <c:v>0.25396825396825395</c:v>
                </c:pt>
                <c:pt idx="3">
                  <c:v>0</c:v>
                </c:pt>
                <c:pt idx="4">
                  <c:v>0.1111111111111111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A1-462E-B825-2A11A1955081}"/>
            </c:ext>
          </c:extLst>
        </c:ser>
        <c:ser>
          <c:idx val="2"/>
          <c:order val="1"/>
          <c:tx>
            <c:strRef>
              <c:f>'Q252'!$C$8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'Q252'!$A$9:$A$13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'Q252'!$C$9:$C$13</c:f>
              <c:numCache>
                <c:formatCode>0%</c:formatCode>
                <c:ptCount val="5"/>
                <c:pt idx="0">
                  <c:v>3.1746031746031744E-2</c:v>
                </c:pt>
                <c:pt idx="1">
                  <c:v>9.5238095238095233E-2</c:v>
                </c:pt>
                <c:pt idx="2">
                  <c:v>0.14285714285714285</c:v>
                </c:pt>
                <c:pt idx="3">
                  <c:v>0</c:v>
                </c:pt>
                <c:pt idx="4">
                  <c:v>1.5873015873015872E-2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A1-462E-B825-2A11A1955081}"/>
            </c:ext>
          </c:extLst>
        </c:ser>
        <c:ser>
          <c:idx val="0"/>
          <c:order val="2"/>
          <c:tx>
            <c:strRef>
              <c:f>'Q252'!$D$8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'Q252'!$A$9:$A$13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'Q252'!$D$9:$D$13</c:f>
              <c:numCache>
                <c:formatCode>0%</c:formatCode>
                <c:ptCount val="5"/>
                <c:pt idx="0">
                  <c:v>6.3492063492063489E-2</c:v>
                </c:pt>
                <c:pt idx="1">
                  <c:v>0.41269841269841268</c:v>
                </c:pt>
                <c:pt idx="2">
                  <c:v>0.3968253968253968</c:v>
                </c:pt>
                <c:pt idx="3">
                  <c:v>0</c:v>
                </c:pt>
                <c:pt idx="4">
                  <c:v>0.12698412698412698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A1-462E-B825-2A11A195508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'Q253'!$B$8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'Q253'!$A$9:$A$13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'Q253'!$B$9:$B$13</c:f>
              <c:numCache>
                <c:formatCode>0%</c:formatCode>
                <c:ptCount val="5"/>
                <c:pt idx="0">
                  <c:v>4.6875E-2</c:v>
                </c:pt>
                <c:pt idx="1">
                  <c:v>0.359375</c:v>
                </c:pt>
                <c:pt idx="2">
                  <c:v>0.28125</c:v>
                </c:pt>
                <c:pt idx="3">
                  <c:v>0</c:v>
                </c:pt>
                <c:pt idx="4">
                  <c:v>3.125E-2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21-46C3-AE56-0FD242984C7D}"/>
            </c:ext>
          </c:extLst>
        </c:ser>
        <c:ser>
          <c:idx val="1"/>
          <c:order val="1"/>
          <c:tx>
            <c:strRef>
              <c:f>'Q253'!$C$8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'Q253'!$A$9:$A$13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'Q253'!$C$9:$C$13</c:f>
              <c:numCache>
                <c:formatCode>0%</c:formatCode>
                <c:ptCount val="5"/>
                <c:pt idx="0">
                  <c:v>4.6875E-2</c:v>
                </c:pt>
                <c:pt idx="1">
                  <c:v>0.15625</c:v>
                </c:pt>
                <c:pt idx="2">
                  <c:v>6.25E-2</c:v>
                </c:pt>
                <c:pt idx="3">
                  <c:v>0</c:v>
                </c:pt>
                <c:pt idx="4">
                  <c:v>1.5625E-2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21-46C3-AE56-0FD242984C7D}"/>
            </c:ext>
          </c:extLst>
        </c:ser>
        <c:ser>
          <c:idx val="2"/>
          <c:order val="2"/>
          <c:tx>
            <c:strRef>
              <c:f>'Q253'!$D$8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'Q253'!$A$9:$A$13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'Q253'!$D$9:$D$13</c:f>
              <c:numCache>
                <c:formatCode>0%</c:formatCode>
                <c:ptCount val="5"/>
                <c:pt idx="0">
                  <c:v>9.375E-2</c:v>
                </c:pt>
                <c:pt idx="1">
                  <c:v>0.515625</c:v>
                </c:pt>
                <c:pt idx="2">
                  <c:v>0.34375</c:v>
                </c:pt>
                <c:pt idx="3">
                  <c:v>0</c:v>
                </c:pt>
                <c:pt idx="4">
                  <c:v>4.6875E-2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21-46C3-AE56-0FD242984C7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94974784"/>
        <c:axId val="794988512"/>
      </c:barChart>
      <c:catAx>
        <c:axId val="794974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94988512"/>
        <c:crosses val="autoZero"/>
        <c:auto val="1"/>
        <c:lblAlgn val="ctr"/>
        <c:lblOffset val="100"/>
        <c:noMultiLvlLbl val="0"/>
      </c:catAx>
      <c:valAx>
        <c:axId val="79498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94974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'Q254'!$B$8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'Q254'!$A$9:$A$13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'Q254'!$B$9:$B$13</c:f>
              <c:numCache>
                <c:formatCode>0%</c:formatCode>
                <c:ptCount val="5"/>
                <c:pt idx="0">
                  <c:v>7.6923076923076927E-2</c:v>
                </c:pt>
                <c:pt idx="1">
                  <c:v>0.32307692307692309</c:v>
                </c:pt>
                <c:pt idx="2">
                  <c:v>0.27692307692307694</c:v>
                </c:pt>
                <c:pt idx="3">
                  <c:v>0</c:v>
                </c:pt>
                <c:pt idx="4">
                  <c:v>4.6153846153846156E-2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14-4EAC-9E32-8AD1B3829C45}"/>
            </c:ext>
          </c:extLst>
        </c:ser>
        <c:ser>
          <c:idx val="2"/>
          <c:order val="1"/>
          <c:tx>
            <c:strRef>
              <c:f>'Q254'!$C$8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'Q254'!$A$9:$A$13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'Q254'!$C$9:$C$13</c:f>
              <c:numCache>
                <c:formatCode>0%</c:formatCode>
                <c:ptCount val="5"/>
                <c:pt idx="0">
                  <c:v>4.6153846153846156E-2</c:v>
                </c:pt>
                <c:pt idx="1">
                  <c:v>0.18461538461538463</c:v>
                </c:pt>
                <c:pt idx="2">
                  <c:v>3.0769230769230771E-2</c:v>
                </c:pt>
                <c:pt idx="3">
                  <c:v>0</c:v>
                </c:pt>
                <c:pt idx="4">
                  <c:v>1.5384615384615385E-2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14-4EAC-9E32-8AD1B3829C45}"/>
            </c:ext>
          </c:extLst>
        </c:ser>
        <c:ser>
          <c:idx val="0"/>
          <c:order val="2"/>
          <c:tx>
            <c:strRef>
              <c:f>'Q254'!$D$8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'Q254'!$A$9:$A$13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'Q254'!$D$9:$D$13</c:f>
              <c:numCache>
                <c:formatCode>0%</c:formatCode>
                <c:ptCount val="5"/>
                <c:pt idx="0">
                  <c:v>0.12307692307692308</c:v>
                </c:pt>
                <c:pt idx="1">
                  <c:v>0.50769230769230766</c:v>
                </c:pt>
                <c:pt idx="2">
                  <c:v>0.30769230769230771</c:v>
                </c:pt>
                <c:pt idx="3">
                  <c:v>0</c:v>
                </c:pt>
                <c:pt idx="4">
                  <c:v>6.1538461538461542E-2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14-4EAC-9E32-8AD1B3829C4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'Q255'!$B$8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'Q255'!$A$9:$A$13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'Q255'!$B$9:$B$13</c:f>
              <c:numCache>
                <c:formatCode>0%</c:formatCode>
                <c:ptCount val="5"/>
                <c:pt idx="0">
                  <c:v>6.4516129032258063E-2</c:v>
                </c:pt>
                <c:pt idx="1">
                  <c:v>0.27419354838709675</c:v>
                </c:pt>
                <c:pt idx="2">
                  <c:v>0.22580645161290322</c:v>
                </c:pt>
                <c:pt idx="3">
                  <c:v>0</c:v>
                </c:pt>
                <c:pt idx="4">
                  <c:v>0.14516129032258066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50-436D-9F2F-036E3F2B64DC}"/>
            </c:ext>
          </c:extLst>
        </c:ser>
        <c:ser>
          <c:idx val="2"/>
          <c:order val="1"/>
          <c:tx>
            <c:strRef>
              <c:f>'Q255'!$C$8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'Q255'!$A$9:$A$13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'Q255'!$C$9:$C$13</c:f>
              <c:numCache>
                <c:formatCode>0%</c:formatCode>
                <c:ptCount val="5"/>
                <c:pt idx="0">
                  <c:v>9.6774193548387094E-2</c:v>
                </c:pt>
                <c:pt idx="1">
                  <c:v>9.6774193548387094E-2</c:v>
                </c:pt>
                <c:pt idx="2">
                  <c:v>6.4516129032258063E-2</c:v>
                </c:pt>
                <c:pt idx="3">
                  <c:v>0</c:v>
                </c:pt>
                <c:pt idx="4">
                  <c:v>3.2258064516129031E-2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50-436D-9F2F-036E3F2B64DC}"/>
            </c:ext>
          </c:extLst>
        </c:ser>
        <c:ser>
          <c:idx val="0"/>
          <c:order val="2"/>
          <c:tx>
            <c:strRef>
              <c:f>'Q255'!$D$8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'Q255'!$A$9:$A$13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'Q255'!$D$9:$D$13</c:f>
              <c:numCache>
                <c:formatCode>0%</c:formatCode>
                <c:ptCount val="5"/>
                <c:pt idx="0">
                  <c:v>0.16129032258064516</c:v>
                </c:pt>
                <c:pt idx="1">
                  <c:v>0.37096774193548387</c:v>
                </c:pt>
                <c:pt idx="2">
                  <c:v>0.29032258064516125</c:v>
                </c:pt>
                <c:pt idx="3">
                  <c:v>0</c:v>
                </c:pt>
                <c:pt idx="4">
                  <c:v>0.17741935483870969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50-436D-9F2F-036E3F2B64D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'Q256'!$B$9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'Q256'!$A$10:$A$11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'Q256'!$B$10:$B$11</c:f>
              <c:numCache>
                <c:formatCode>0%</c:formatCode>
                <c:ptCount val="2"/>
                <c:pt idx="0">
                  <c:v>0.29577464788732394</c:v>
                </c:pt>
                <c:pt idx="1">
                  <c:v>0.43661971830985913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AF-44B3-9CD6-C1BC01B97348}"/>
            </c:ext>
          </c:extLst>
        </c:ser>
        <c:ser>
          <c:idx val="2"/>
          <c:order val="1"/>
          <c:tx>
            <c:strRef>
              <c:f>'Q256'!$C$9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'Q256'!$A$10:$A$11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'Q256'!$C$10:$C$11</c:f>
              <c:numCache>
                <c:formatCode>0%</c:formatCode>
                <c:ptCount val="2"/>
                <c:pt idx="0">
                  <c:v>8.4507042253521125E-2</c:v>
                </c:pt>
                <c:pt idx="1">
                  <c:v>0.18309859154929578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AF-44B3-9CD6-C1BC01B97348}"/>
            </c:ext>
          </c:extLst>
        </c:ser>
        <c:ser>
          <c:idx val="0"/>
          <c:order val="2"/>
          <c:tx>
            <c:strRef>
              <c:f>'Q256'!$D$9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'Q256'!$A$10:$A$11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'Q256'!$D$10:$D$11</c:f>
              <c:numCache>
                <c:formatCode>0%</c:formatCode>
                <c:ptCount val="2"/>
                <c:pt idx="0">
                  <c:v>0.38028169014084506</c:v>
                </c:pt>
                <c:pt idx="1">
                  <c:v>0.61971830985915488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AF-44B3-9CD6-C1BC01B9734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'Q257'!$B$8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'Q257'!$B$9:$B$14</c:f>
              <c:numCache>
                <c:formatCode>0%</c:formatCode>
                <c:ptCount val="6"/>
                <c:pt idx="0">
                  <c:v>7.407407407407407E-2</c:v>
                </c:pt>
                <c:pt idx="1">
                  <c:v>0.25925925925925924</c:v>
                </c:pt>
                <c:pt idx="2">
                  <c:v>0.22222222222222221</c:v>
                </c:pt>
                <c:pt idx="3">
                  <c:v>7.407407407407407E-2</c:v>
                </c:pt>
                <c:pt idx="4">
                  <c:v>0.1111111111111111</c:v>
                </c:pt>
                <c:pt idx="5">
                  <c:v>3.7037037037037035E-2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E1-472A-BEE4-45A1CF5C75CF}"/>
            </c:ext>
          </c:extLst>
        </c:ser>
        <c:ser>
          <c:idx val="2"/>
          <c:order val="1"/>
          <c:tx>
            <c:strRef>
              <c:f>'Q257'!$C$8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'Q257'!$C$9:$C$14</c:f>
              <c:numCache>
                <c:formatCode>0%</c:formatCode>
                <c:ptCount val="6"/>
                <c:pt idx="0">
                  <c:v>3.7037037037037035E-2</c:v>
                </c:pt>
                <c:pt idx="1">
                  <c:v>0.14814814814814814</c:v>
                </c:pt>
                <c:pt idx="2">
                  <c:v>3.7037037037037035E-2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E1-472A-BEE4-45A1CF5C75CF}"/>
            </c:ext>
          </c:extLst>
        </c:ser>
        <c:ser>
          <c:idx val="0"/>
          <c:order val="2"/>
          <c:tx>
            <c:strRef>
              <c:f>'Q257'!$D$8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'Q257'!$D$9:$D$14</c:f>
              <c:numCache>
                <c:formatCode>0%</c:formatCode>
                <c:ptCount val="6"/>
                <c:pt idx="0">
                  <c:v>0.1111111111111111</c:v>
                </c:pt>
                <c:pt idx="1">
                  <c:v>0.40740740740740738</c:v>
                </c:pt>
                <c:pt idx="2">
                  <c:v>0.25925925925925924</c:v>
                </c:pt>
                <c:pt idx="3">
                  <c:v>7.407407407407407E-2</c:v>
                </c:pt>
                <c:pt idx="4">
                  <c:v>0.1111111111111111</c:v>
                </c:pt>
                <c:pt idx="5">
                  <c:v>3.7037037037037035E-2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E1-472A-BEE4-45A1CF5C75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'Q258'!$B$8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'Q258'!$B$9:$B$14</c:f>
              <c:numCache>
                <c:formatCode>0%</c:formatCode>
                <c:ptCount val="6"/>
                <c:pt idx="0">
                  <c:v>3.7037037037037035E-2</c:v>
                </c:pt>
                <c:pt idx="1">
                  <c:v>0.14814814814814814</c:v>
                </c:pt>
                <c:pt idx="2">
                  <c:v>0.14814814814814814</c:v>
                </c:pt>
                <c:pt idx="3">
                  <c:v>0.29629629629629628</c:v>
                </c:pt>
                <c:pt idx="4">
                  <c:v>7.407407407407407E-2</c:v>
                </c:pt>
                <c:pt idx="5">
                  <c:v>7.407407407407407E-2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65-4D23-B0D5-7840E383FAEA}"/>
            </c:ext>
          </c:extLst>
        </c:ser>
        <c:ser>
          <c:idx val="2"/>
          <c:order val="1"/>
          <c:tx>
            <c:strRef>
              <c:f>'Q258'!$C$8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'Q258'!$C$9:$C$14</c:f>
              <c:numCache>
                <c:formatCode>0%</c:formatCode>
                <c:ptCount val="6"/>
                <c:pt idx="0">
                  <c:v>7.407407407407407E-2</c:v>
                </c:pt>
                <c:pt idx="1">
                  <c:v>0.14814814814814814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65-4D23-B0D5-7840E383FAEA}"/>
            </c:ext>
          </c:extLst>
        </c:ser>
        <c:ser>
          <c:idx val="0"/>
          <c:order val="2"/>
          <c:tx>
            <c:strRef>
              <c:f>'Q258'!$D$8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'Q258'!$D$9:$D$14</c:f>
              <c:numCache>
                <c:formatCode>0%</c:formatCode>
                <c:ptCount val="6"/>
                <c:pt idx="0">
                  <c:v>0.1111111111111111</c:v>
                </c:pt>
                <c:pt idx="1">
                  <c:v>0.29629629629629628</c:v>
                </c:pt>
                <c:pt idx="2">
                  <c:v>0.14814814814814814</c:v>
                </c:pt>
                <c:pt idx="3">
                  <c:v>0.29629629629629628</c:v>
                </c:pt>
                <c:pt idx="4">
                  <c:v>7.407407407407407E-2</c:v>
                </c:pt>
                <c:pt idx="5">
                  <c:v>7.407407407407407E-2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65-4D23-B0D5-7840E383FAE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'Q259'!$B$8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'Q259'!$B$9:$B$14</c:f>
              <c:numCache>
                <c:formatCode>0%</c:formatCode>
                <c:ptCount val="6"/>
                <c:pt idx="0">
                  <c:v>7.407407407407407E-2</c:v>
                </c:pt>
                <c:pt idx="1">
                  <c:v>0.14814814814814814</c:v>
                </c:pt>
                <c:pt idx="2">
                  <c:v>0.22222222222222221</c:v>
                </c:pt>
                <c:pt idx="3">
                  <c:v>0.14814814814814814</c:v>
                </c:pt>
                <c:pt idx="4">
                  <c:v>7.407407407407407E-2</c:v>
                </c:pt>
                <c:pt idx="5">
                  <c:v>0.1111111111111111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82-4BEA-B580-71F042BA576B}"/>
            </c:ext>
          </c:extLst>
        </c:ser>
        <c:ser>
          <c:idx val="2"/>
          <c:order val="1"/>
          <c:tx>
            <c:strRef>
              <c:f>'Q259'!$C$8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'Q259'!$C$9:$C$14</c:f>
              <c:numCache>
                <c:formatCode>0%</c:formatCode>
                <c:ptCount val="6"/>
                <c:pt idx="0">
                  <c:v>3.7037037037037035E-2</c:v>
                </c:pt>
                <c:pt idx="1">
                  <c:v>7.407407407407407E-2</c:v>
                </c:pt>
                <c:pt idx="2">
                  <c:v>7.407407407407407E-2</c:v>
                </c:pt>
                <c:pt idx="3">
                  <c:v>0</c:v>
                </c:pt>
                <c:pt idx="4">
                  <c:v>0</c:v>
                </c:pt>
                <c:pt idx="5">
                  <c:v>3.7037037037037035E-2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82-4BEA-B580-71F042BA576B}"/>
            </c:ext>
          </c:extLst>
        </c:ser>
        <c:ser>
          <c:idx val="0"/>
          <c:order val="2"/>
          <c:tx>
            <c:strRef>
              <c:f>'Q259'!$D$8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'Q259'!$D$9:$D$14</c:f>
              <c:numCache>
                <c:formatCode>0%</c:formatCode>
                <c:ptCount val="6"/>
                <c:pt idx="0">
                  <c:v>0.1111111111111111</c:v>
                </c:pt>
                <c:pt idx="1">
                  <c:v>0.22222222222222221</c:v>
                </c:pt>
                <c:pt idx="2">
                  <c:v>0.29629629629629628</c:v>
                </c:pt>
                <c:pt idx="3">
                  <c:v>0.14814814814814814</c:v>
                </c:pt>
                <c:pt idx="4">
                  <c:v>7.407407407407407E-2</c:v>
                </c:pt>
                <c:pt idx="5">
                  <c:v>0.14814814814814814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82-4BEA-B580-71F042BA576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'Q260'!$B$8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'Q260'!$B$9:$B$14</c:f>
              <c:numCache>
                <c:formatCode>0%</c:formatCode>
                <c:ptCount val="6"/>
                <c:pt idx="0">
                  <c:v>3.7037037037037035E-2</c:v>
                </c:pt>
                <c:pt idx="1">
                  <c:v>0.18518518518518517</c:v>
                </c:pt>
                <c:pt idx="2">
                  <c:v>0.14814814814814814</c:v>
                </c:pt>
                <c:pt idx="3">
                  <c:v>0.1111111111111111</c:v>
                </c:pt>
                <c:pt idx="4">
                  <c:v>0.1111111111111111</c:v>
                </c:pt>
                <c:pt idx="5">
                  <c:v>0.18518518518518517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F7-4740-B5D0-53B7EA36183F}"/>
            </c:ext>
          </c:extLst>
        </c:ser>
        <c:ser>
          <c:idx val="2"/>
          <c:order val="1"/>
          <c:tx>
            <c:strRef>
              <c:f>'Q260'!$C$8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'Q260'!$C$9:$C$14</c:f>
              <c:numCache>
                <c:formatCode>0%</c:formatCode>
                <c:ptCount val="6"/>
                <c:pt idx="0">
                  <c:v>3.7037037037037035E-2</c:v>
                </c:pt>
                <c:pt idx="1">
                  <c:v>7.407407407407407E-2</c:v>
                </c:pt>
                <c:pt idx="2">
                  <c:v>7.407407407407407E-2</c:v>
                </c:pt>
                <c:pt idx="3">
                  <c:v>3.7037037037037035E-2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F7-4740-B5D0-53B7EA36183F}"/>
            </c:ext>
          </c:extLst>
        </c:ser>
        <c:ser>
          <c:idx val="0"/>
          <c:order val="2"/>
          <c:tx>
            <c:strRef>
              <c:f>'Q260'!$D$8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'Q260'!$D$9:$D$14</c:f>
              <c:numCache>
                <c:formatCode>0%</c:formatCode>
                <c:ptCount val="6"/>
                <c:pt idx="0">
                  <c:v>7.407407407407407E-2</c:v>
                </c:pt>
                <c:pt idx="1">
                  <c:v>0.25925925925925924</c:v>
                </c:pt>
                <c:pt idx="2">
                  <c:v>0.22222222222222221</c:v>
                </c:pt>
                <c:pt idx="3">
                  <c:v>0.14814814814814814</c:v>
                </c:pt>
                <c:pt idx="4">
                  <c:v>0.1111111111111111</c:v>
                </c:pt>
                <c:pt idx="5">
                  <c:v>0.18518518518518517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F7-4740-B5D0-53B7EA36183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'Q261'!$B$8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'Q261'!$B$9:$B$14</c:f>
              <c:numCache>
                <c:formatCode>0%</c:formatCode>
                <c:ptCount val="6"/>
                <c:pt idx="0">
                  <c:v>0.14814814814814814</c:v>
                </c:pt>
                <c:pt idx="1">
                  <c:v>0.37037037037037035</c:v>
                </c:pt>
                <c:pt idx="2">
                  <c:v>0.1111111111111111</c:v>
                </c:pt>
                <c:pt idx="3">
                  <c:v>7.407407407407407E-2</c:v>
                </c:pt>
                <c:pt idx="4">
                  <c:v>3.7037037037037035E-2</c:v>
                </c:pt>
                <c:pt idx="5">
                  <c:v>3.7037037037037035E-2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33-4396-8D84-B078B895A5FF}"/>
            </c:ext>
          </c:extLst>
        </c:ser>
        <c:ser>
          <c:idx val="2"/>
          <c:order val="1"/>
          <c:tx>
            <c:strRef>
              <c:f>'Q261'!$C$8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'Q261'!$C$9:$C$14</c:f>
              <c:numCache>
                <c:formatCode>0%</c:formatCode>
                <c:ptCount val="6"/>
                <c:pt idx="0">
                  <c:v>0</c:v>
                </c:pt>
                <c:pt idx="1">
                  <c:v>3.7037037037037035E-2</c:v>
                </c:pt>
                <c:pt idx="2">
                  <c:v>3.7037037037037035E-2</c:v>
                </c:pt>
                <c:pt idx="3">
                  <c:v>0</c:v>
                </c:pt>
                <c:pt idx="4">
                  <c:v>0</c:v>
                </c:pt>
                <c:pt idx="5">
                  <c:v>0.14814814814814814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33-4396-8D84-B078B895A5FF}"/>
            </c:ext>
          </c:extLst>
        </c:ser>
        <c:ser>
          <c:idx val="0"/>
          <c:order val="2"/>
          <c:tx>
            <c:strRef>
              <c:f>'Q261'!$D$8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'Q261'!$D$9:$D$14</c:f>
              <c:numCache>
                <c:formatCode>0%</c:formatCode>
                <c:ptCount val="6"/>
                <c:pt idx="0">
                  <c:v>0.14814814814814814</c:v>
                </c:pt>
                <c:pt idx="1">
                  <c:v>0.40740740740740738</c:v>
                </c:pt>
                <c:pt idx="2">
                  <c:v>0.14814814814814814</c:v>
                </c:pt>
                <c:pt idx="3">
                  <c:v>7.407407407407407E-2</c:v>
                </c:pt>
                <c:pt idx="4">
                  <c:v>3.7037037037037035E-2</c:v>
                </c:pt>
                <c:pt idx="5">
                  <c:v>0.18518518518518517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33-4396-8D84-B078B895A5F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'Q262'!$B$8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'Q262'!$B$9:$B$14</c:f>
              <c:numCache>
                <c:formatCode>0%</c:formatCode>
                <c:ptCount val="6"/>
                <c:pt idx="0">
                  <c:v>0.14814814814814814</c:v>
                </c:pt>
                <c:pt idx="1">
                  <c:v>0.33333333333333331</c:v>
                </c:pt>
                <c:pt idx="2">
                  <c:v>0.14814814814814814</c:v>
                </c:pt>
                <c:pt idx="3">
                  <c:v>7.407407407407407E-2</c:v>
                </c:pt>
                <c:pt idx="4">
                  <c:v>7.407407407407407E-2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25-4FEE-9F37-D44881201C3E}"/>
            </c:ext>
          </c:extLst>
        </c:ser>
        <c:ser>
          <c:idx val="2"/>
          <c:order val="1"/>
          <c:tx>
            <c:strRef>
              <c:f>'Q262'!$C$8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'Q262'!$C$9:$C$14</c:f>
              <c:numCache>
                <c:formatCode>0%</c:formatCode>
                <c:ptCount val="6"/>
                <c:pt idx="0">
                  <c:v>0</c:v>
                </c:pt>
                <c:pt idx="1">
                  <c:v>3.7037037037037035E-2</c:v>
                </c:pt>
                <c:pt idx="2">
                  <c:v>3.7037037037037035E-2</c:v>
                </c:pt>
                <c:pt idx="3">
                  <c:v>0</c:v>
                </c:pt>
                <c:pt idx="4">
                  <c:v>0</c:v>
                </c:pt>
                <c:pt idx="5">
                  <c:v>0.14814814814814814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25-4FEE-9F37-D44881201C3E}"/>
            </c:ext>
          </c:extLst>
        </c:ser>
        <c:ser>
          <c:idx val="0"/>
          <c:order val="2"/>
          <c:tx>
            <c:strRef>
              <c:f>'Q262'!$D$8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'Q262'!$D$9:$D$14</c:f>
              <c:numCache>
                <c:formatCode>0%</c:formatCode>
                <c:ptCount val="6"/>
                <c:pt idx="0">
                  <c:v>0.14814814814814814</c:v>
                </c:pt>
                <c:pt idx="1">
                  <c:v>0.37037037037037035</c:v>
                </c:pt>
                <c:pt idx="2">
                  <c:v>0.18518518518518517</c:v>
                </c:pt>
                <c:pt idx="3">
                  <c:v>7.407407407407407E-2</c:v>
                </c:pt>
                <c:pt idx="4">
                  <c:v>7.407407407407407E-2</c:v>
                </c:pt>
                <c:pt idx="5">
                  <c:v>0.14814814814814814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25-4FEE-9F37-D44881201C3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'Q263'!$B$8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'Q263'!$B$9:$B$14</c:f>
              <c:numCache>
                <c:formatCode>0%</c:formatCode>
                <c:ptCount val="6"/>
                <c:pt idx="0">
                  <c:v>3.7037037037037035E-2</c:v>
                </c:pt>
                <c:pt idx="1">
                  <c:v>0.1111111111111111</c:v>
                </c:pt>
                <c:pt idx="2">
                  <c:v>0.1111111111111111</c:v>
                </c:pt>
                <c:pt idx="3">
                  <c:v>0.18518518518518517</c:v>
                </c:pt>
                <c:pt idx="4">
                  <c:v>3.7037037037037035E-2</c:v>
                </c:pt>
                <c:pt idx="5">
                  <c:v>0.29629629629629628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C2-42BB-9FC3-41A1FA635880}"/>
            </c:ext>
          </c:extLst>
        </c:ser>
        <c:ser>
          <c:idx val="2"/>
          <c:order val="1"/>
          <c:tx>
            <c:strRef>
              <c:f>'Q263'!$C$8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'Q263'!$C$9:$C$14</c:f>
              <c:numCache>
                <c:formatCode>0%</c:formatCode>
                <c:ptCount val="6"/>
                <c:pt idx="0">
                  <c:v>0</c:v>
                </c:pt>
                <c:pt idx="1">
                  <c:v>3.7037037037037035E-2</c:v>
                </c:pt>
                <c:pt idx="2">
                  <c:v>3.7037037037037035E-2</c:v>
                </c:pt>
                <c:pt idx="3">
                  <c:v>0</c:v>
                </c:pt>
                <c:pt idx="4">
                  <c:v>0</c:v>
                </c:pt>
                <c:pt idx="5">
                  <c:v>0.14814814814814814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C2-42BB-9FC3-41A1FA635880}"/>
            </c:ext>
          </c:extLst>
        </c:ser>
        <c:ser>
          <c:idx val="0"/>
          <c:order val="2"/>
          <c:tx>
            <c:strRef>
              <c:f>'Q263'!$D$8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'Q263'!$D$9:$D$14</c:f>
              <c:numCache>
                <c:formatCode>0%</c:formatCode>
                <c:ptCount val="6"/>
                <c:pt idx="0">
                  <c:v>3.7037037037037035E-2</c:v>
                </c:pt>
                <c:pt idx="1">
                  <c:v>0.14814814814814814</c:v>
                </c:pt>
                <c:pt idx="2">
                  <c:v>0.14814814814814814</c:v>
                </c:pt>
                <c:pt idx="3">
                  <c:v>0.18518518518518517</c:v>
                </c:pt>
                <c:pt idx="4">
                  <c:v>3.7037037037037035E-2</c:v>
                </c:pt>
                <c:pt idx="5">
                  <c:v>0.44444444444444442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C2-42BB-9FC3-41A1FA63588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'Q264'!$B$8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'Q264'!$B$9:$B$14</c:f>
              <c:numCache>
                <c:formatCode>0%</c:formatCode>
                <c:ptCount val="6"/>
                <c:pt idx="0">
                  <c:v>0.14084507042253522</c:v>
                </c:pt>
                <c:pt idx="1">
                  <c:v>0.352112676056338</c:v>
                </c:pt>
                <c:pt idx="2">
                  <c:v>0.18309859154929578</c:v>
                </c:pt>
                <c:pt idx="3">
                  <c:v>4.2253521126760563E-2</c:v>
                </c:pt>
                <c:pt idx="4">
                  <c:v>1.4084507042253521E-2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56-4C5C-907F-8995106F9229}"/>
            </c:ext>
          </c:extLst>
        </c:ser>
        <c:ser>
          <c:idx val="2"/>
          <c:order val="1"/>
          <c:tx>
            <c:strRef>
              <c:f>'Q264'!$C$8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'Q264'!$C$9:$C$14</c:f>
              <c:numCache>
                <c:formatCode>0%</c:formatCode>
                <c:ptCount val="6"/>
                <c:pt idx="0">
                  <c:v>0.11267605633802817</c:v>
                </c:pt>
                <c:pt idx="1">
                  <c:v>9.8591549295774641E-2</c:v>
                </c:pt>
                <c:pt idx="2">
                  <c:v>4.2253521126760563E-2</c:v>
                </c:pt>
                <c:pt idx="3">
                  <c:v>0</c:v>
                </c:pt>
                <c:pt idx="4">
                  <c:v>0</c:v>
                </c:pt>
                <c:pt idx="5">
                  <c:v>1.4084507042253521E-2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56-4C5C-907F-8995106F9229}"/>
            </c:ext>
          </c:extLst>
        </c:ser>
        <c:ser>
          <c:idx val="0"/>
          <c:order val="2"/>
          <c:tx>
            <c:strRef>
              <c:f>'Q264'!$D$8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'Q264'!$D$9:$D$14</c:f>
              <c:numCache>
                <c:formatCode>0%</c:formatCode>
                <c:ptCount val="6"/>
                <c:pt idx="0">
                  <c:v>0.25352112676056338</c:v>
                </c:pt>
                <c:pt idx="1">
                  <c:v>0.45070422535211263</c:v>
                </c:pt>
                <c:pt idx="2">
                  <c:v>0.22535211267605634</c:v>
                </c:pt>
                <c:pt idx="3">
                  <c:v>4.2253521126760563E-2</c:v>
                </c:pt>
                <c:pt idx="4">
                  <c:v>1.4084507042253521E-2</c:v>
                </c:pt>
                <c:pt idx="5">
                  <c:v>1.4084507042253521E-2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56-4C5C-907F-8995106F922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'Q265'!$B$8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'Q265'!$B$9:$B$14</c:f>
              <c:numCache>
                <c:formatCode>0%</c:formatCode>
                <c:ptCount val="6"/>
                <c:pt idx="0">
                  <c:v>9.8591549295774641E-2</c:v>
                </c:pt>
                <c:pt idx="1">
                  <c:v>0.323943661971831</c:v>
                </c:pt>
                <c:pt idx="2">
                  <c:v>0.16901408450704225</c:v>
                </c:pt>
                <c:pt idx="3">
                  <c:v>7.0422535211267609E-2</c:v>
                </c:pt>
                <c:pt idx="4">
                  <c:v>4.2253521126760563E-2</c:v>
                </c:pt>
                <c:pt idx="5">
                  <c:v>2.8169014084507043E-2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8C-4082-9C12-E6E152A75629}"/>
            </c:ext>
          </c:extLst>
        </c:ser>
        <c:ser>
          <c:idx val="2"/>
          <c:order val="1"/>
          <c:tx>
            <c:strRef>
              <c:f>'Q265'!$C$8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'Q265'!$C$9:$C$14</c:f>
              <c:numCache>
                <c:formatCode>0%</c:formatCode>
                <c:ptCount val="6"/>
                <c:pt idx="0">
                  <c:v>0.12676056338028169</c:v>
                </c:pt>
                <c:pt idx="1">
                  <c:v>7.0422535211267609E-2</c:v>
                </c:pt>
                <c:pt idx="2">
                  <c:v>5.6338028169014086E-2</c:v>
                </c:pt>
                <c:pt idx="3">
                  <c:v>0</c:v>
                </c:pt>
                <c:pt idx="4">
                  <c:v>0</c:v>
                </c:pt>
                <c:pt idx="5">
                  <c:v>1.4084507042253521E-2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8C-4082-9C12-E6E152A75629}"/>
            </c:ext>
          </c:extLst>
        </c:ser>
        <c:ser>
          <c:idx val="0"/>
          <c:order val="2"/>
          <c:tx>
            <c:strRef>
              <c:f>'Q265'!$D$8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'Q265'!$D$9:$D$14</c:f>
              <c:numCache>
                <c:formatCode>0%</c:formatCode>
                <c:ptCount val="6"/>
                <c:pt idx="0">
                  <c:v>0.22535211267605632</c:v>
                </c:pt>
                <c:pt idx="1">
                  <c:v>0.39436619718309862</c:v>
                </c:pt>
                <c:pt idx="2">
                  <c:v>0.22535211267605634</c:v>
                </c:pt>
                <c:pt idx="3">
                  <c:v>7.0422535211267609E-2</c:v>
                </c:pt>
                <c:pt idx="4">
                  <c:v>4.2253521126760563E-2</c:v>
                </c:pt>
                <c:pt idx="5">
                  <c:v>4.2253521126760563E-2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8C-4082-9C12-E6E152A7562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'Q266'!$B$8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'Q266'!$B$9:$B$14</c:f>
              <c:numCache>
                <c:formatCode>0%</c:formatCode>
                <c:ptCount val="6"/>
                <c:pt idx="0">
                  <c:v>5.6338028169014086E-2</c:v>
                </c:pt>
                <c:pt idx="1">
                  <c:v>0.11267605633802817</c:v>
                </c:pt>
                <c:pt idx="2">
                  <c:v>0.14084507042253522</c:v>
                </c:pt>
                <c:pt idx="3">
                  <c:v>7.0422535211267609E-2</c:v>
                </c:pt>
                <c:pt idx="4">
                  <c:v>1.4084507042253521E-2</c:v>
                </c:pt>
                <c:pt idx="5">
                  <c:v>0.3380281690140845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FB-4BE8-96CA-2182613B63BA}"/>
            </c:ext>
          </c:extLst>
        </c:ser>
        <c:ser>
          <c:idx val="2"/>
          <c:order val="1"/>
          <c:tx>
            <c:strRef>
              <c:f>'Q266'!$C$8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'Q266'!$C$9:$C$14</c:f>
              <c:numCache>
                <c:formatCode>0%</c:formatCode>
                <c:ptCount val="6"/>
                <c:pt idx="0">
                  <c:v>4.2253521126760563E-2</c:v>
                </c:pt>
                <c:pt idx="1">
                  <c:v>5.6338028169014086E-2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0.16901408450704225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FB-4BE8-96CA-2182613B63BA}"/>
            </c:ext>
          </c:extLst>
        </c:ser>
        <c:ser>
          <c:idx val="0"/>
          <c:order val="2"/>
          <c:tx>
            <c:strRef>
              <c:f>'Q266'!$D$8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'Q266'!$D$9:$D$14</c:f>
              <c:numCache>
                <c:formatCode>0%</c:formatCode>
                <c:ptCount val="6"/>
                <c:pt idx="0">
                  <c:v>9.8591549295774655E-2</c:v>
                </c:pt>
                <c:pt idx="1">
                  <c:v>0.16901408450704225</c:v>
                </c:pt>
                <c:pt idx="2">
                  <c:v>0.14084507042253522</c:v>
                </c:pt>
                <c:pt idx="3">
                  <c:v>7.0422535211267609E-2</c:v>
                </c:pt>
                <c:pt idx="4">
                  <c:v>1.4084507042253521E-2</c:v>
                </c:pt>
                <c:pt idx="5">
                  <c:v>0.50704225352112675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FB-4BE8-96CA-2182613B63B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'Q267'!$B$8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'Q267'!$B$9:$B$14</c:f>
              <c:numCache>
                <c:formatCode>0%</c:formatCode>
                <c:ptCount val="6"/>
                <c:pt idx="0">
                  <c:v>5.6338028169014086E-2</c:v>
                </c:pt>
                <c:pt idx="1">
                  <c:v>9.8591549295774641E-2</c:v>
                </c:pt>
                <c:pt idx="2">
                  <c:v>0.16901408450704225</c:v>
                </c:pt>
                <c:pt idx="3">
                  <c:v>5.6338028169014086E-2</c:v>
                </c:pt>
                <c:pt idx="4">
                  <c:v>1.4084507042253521E-2</c:v>
                </c:pt>
                <c:pt idx="5">
                  <c:v>0.3380281690140845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78-4227-968E-7F96B8BD6970}"/>
            </c:ext>
          </c:extLst>
        </c:ser>
        <c:ser>
          <c:idx val="2"/>
          <c:order val="1"/>
          <c:tx>
            <c:strRef>
              <c:f>'Q267'!$C$8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'Q267'!$C$9:$C$14</c:f>
              <c:numCache>
                <c:formatCode>0%</c:formatCode>
                <c:ptCount val="6"/>
                <c:pt idx="0">
                  <c:v>5.6338028169014086E-2</c:v>
                </c:pt>
                <c:pt idx="1">
                  <c:v>4.2253521126760563E-2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0.16901408450704225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78-4227-968E-7F96B8BD6970}"/>
            </c:ext>
          </c:extLst>
        </c:ser>
        <c:ser>
          <c:idx val="0"/>
          <c:order val="2"/>
          <c:tx>
            <c:strRef>
              <c:f>'Q267'!$D$8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'Q267'!$D$9:$D$14</c:f>
              <c:numCache>
                <c:formatCode>0%</c:formatCode>
                <c:ptCount val="6"/>
                <c:pt idx="0">
                  <c:v>0.11267605633802817</c:v>
                </c:pt>
                <c:pt idx="1">
                  <c:v>0.14084507042253519</c:v>
                </c:pt>
                <c:pt idx="2">
                  <c:v>0.16901408450704225</c:v>
                </c:pt>
                <c:pt idx="3">
                  <c:v>5.6338028169014086E-2</c:v>
                </c:pt>
                <c:pt idx="4">
                  <c:v>1.4084507042253521E-2</c:v>
                </c:pt>
                <c:pt idx="5">
                  <c:v>0.50704225352112675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78-4227-968E-7F96B8BD697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'Q268'!$B$8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'Q268'!$B$9:$B$14</c:f>
              <c:numCache>
                <c:formatCode>0%</c:formatCode>
                <c:ptCount val="6"/>
                <c:pt idx="0">
                  <c:v>2.8169014084507043E-2</c:v>
                </c:pt>
                <c:pt idx="1">
                  <c:v>0.23943661971830985</c:v>
                </c:pt>
                <c:pt idx="2">
                  <c:v>0.18309859154929578</c:v>
                </c:pt>
                <c:pt idx="3">
                  <c:v>5.6338028169014086E-2</c:v>
                </c:pt>
                <c:pt idx="4">
                  <c:v>5.6338028169014086E-2</c:v>
                </c:pt>
                <c:pt idx="5">
                  <c:v>0.16901408450704225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C9-4546-BF1F-7607034CB177}"/>
            </c:ext>
          </c:extLst>
        </c:ser>
        <c:ser>
          <c:idx val="2"/>
          <c:order val="1"/>
          <c:tx>
            <c:strRef>
              <c:f>'Q268'!$C$8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'Q268'!$C$9:$C$14</c:f>
              <c:numCache>
                <c:formatCode>0%</c:formatCode>
                <c:ptCount val="6"/>
                <c:pt idx="0">
                  <c:v>8.4507042253521125E-2</c:v>
                </c:pt>
                <c:pt idx="1">
                  <c:v>0.11267605633802817</c:v>
                </c:pt>
                <c:pt idx="2">
                  <c:v>2.8169014084507043E-2</c:v>
                </c:pt>
                <c:pt idx="3">
                  <c:v>1.4084507042253521E-2</c:v>
                </c:pt>
                <c:pt idx="4">
                  <c:v>1.4084507042253521E-2</c:v>
                </c:pt>
                <c:pt idx="5">
                  <c:v>1.4084507042253521E-2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C9-4546-BF1F-7607034CB177}"/>
            </c:ext>
          </c:extLst>
        </c:ser>
        <c:ser>
          <c:idx val="0"/>
          <c:order val="2"/>
          <c:tx>
            <c:strRef>
              <c:f>'Q268'!$D$8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'Q268'!$D$9:$D$14</c:f>
              <c:numCache>
                <c:formatCode>0%</c:formatCode>
                <c:ptCount val="6"/>
                <c:pt idx="0">
                  <c:v>0.11267605633802817</c:v>
                </c:pt>
                <c:pt idx="1">
                  <c:v>0.352112676056338</c:v>
                </c:pt>
                <c:pt idx="2">
                  <c:v>0.21126760563380281</c:v>
                </c:pt>
                <c:pt idx="3">
                  <c:v>7.0422535211267609E-2</c:v>
                </c:pt>
                <c:pt idx="4">
                  <c:v>7.0422535211267609E-2</c:v>
                </c:pt>
                <c:pt idx="5">
                  <c:v>0.18309859154929578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C9-4546-BF1F-7607034CB17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'Q269'!$B$8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'Q269'!$B$9:$B$14</c:f>
              <c:numCache>
                <c:formatCode>0%</c:formatCode>
                <c:ptCount val="6"/>
                <c:pt idx="0">
                  <c:v>1.4084507042253521E-2</c:v>
                </c:pt>
                <c:pt idx="1">
                  <c:v>0.23943661971830985</c:v>
                </c:pt>
                <c:pt idx="2">
                  <c:v>0.14084507042253522</c:v>
                </c:pt>
                <c:pt idx="3">
                  <c:v>0.14084507042253522</c:v>
                </c:pt>
                <c:pt idx="4">
                  <c:v>4.2253521126760563E-2</c:v>
                </c:pt>
                <c:pt idx="5">
                  <c:v>0.15492957746478872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B3-429D-BAF3-4A8662DCF0F7}"/>
            </c:ext>
          </c:extLst>
        </c:ser>
        <c:ser>
          <c:idx val="2"/>
          <c:order val="1"/>
          <c:tx>
            <c:strRef>
              <c:f>'Q269'!$C$8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'Q269'!$C$9:$C$14</c:f>
              <c:numCache>
                <c:formatCode>0%</c:formatCode>
                <c:ptCount val="6"/>
                <c:pt idx="0">
                  <c:v>8.4507042253521125E-2</c:v>
                </c:pt>
                <c:pt idx="1">
                  <c:v>0.12676056338028169</c:v>
                </c:pt>
                <c:pt idx="2">
                  <c:v>2.8169014084507043E-2</c:v>
                </c:pt>
                <c:pt idx="3">
                  <c:v>0</c:v>
                </c:pt>
                <c:pt idx="4">
                  <c:v>1.4084507042253521E-2</c:v>
                </c:pt>
                <c:pt idx="5">
                  <c:v>1.4084507042253521E-2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B3-429D-BAF3-4A8662DCF0F7}"/>
            </c:ext>
          </c:extLst>
        </c:ser>
        <c:ser>
          <c:idx val="0"/>
          <c:order val="2"/>
          <c:tx>
            <c:strRef>
              <c:f>'Q269'!$D$8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'Q269'!$D$9:$D$14</c:f>
              <c:numCache>
                <c:formatCode>0%</c:formatCode>
                <c:ptCount val="6"/>
                <c:pt idx="0">
                  <c:v>9.8591549295774641E-2</c:v>
                </c:pt>
                <c:pt idx="1">
                  <c:v>0.36619718309859151</c:v>
                </c:pt>
                <c:pt idx="2">
                  <c:v>0.16901408450704225</c:v>
                </c:pt>
                <c:pt idx="3">
                  <c:v>0.14084507042253522</c:v>
                </c:pt>
                <c:pt idx="4">
                  <c:v>5.6338028169014086E-2</c:v>
                </c:pt>
                <c:pt idx="5">
                  <c:v>0.16901408450704225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B3-429D-BAF3-4A8662DCF0F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'Q270'!$B$8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'Q270'!$B$9:$B$14</c:f>
              <c:numCache>
                <c:formatCode>0%</c:formatCode>
                <c:ptCount val="6"/>
                <c:pt idx="0">
                  <c:v>1.4084507042253521E-2</c:v>
                </c:pt>
                <c:pt idx="1">
                  <c:v>9.8591549295774641E-2</c:v>
                </c:pt>
                <c:pt idx="2">
                  <c:v>0.14084507042253522</c:v>
                </c:pt>
                <c:pt idx="3">
                  <c:v>0.16901408450704225</c:v>
                </c:pt>
                <c:pt idx="4">
                  <c:v>8.4507042253521125E-2</c:v>
                </c:pt>
                <c:pt idx="5">
                  <c:v>0.22535211267605634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13-45BE-8C94-71490D92B675}"/>
            </c:ext>
          </c:extLst>
        </c:ser>
        <c:ser>
          <c:idx val="2"/>
          <c:order val="1"/>
          <c:tx>
            <c:strRef>
              <c:f>'Q270'!$C$8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'Q270'!$C$9:$C$14</c:f>
              <c:numCache>
                <c:formatCode>0%</c:formatCode>
                <c:ptCount val="6"/>
                <c:pt idx="0">
                  <c:v>1.4084507042253521E-2</c:v>
                </c:pt>
                <c:pt idx="1">
                  <c:v>8.4507042253521125E-2</c:v>
                </c:pt>
                <c:pt idx="2">
                  <c:v>1.4084507042253521E-2</c:v>
                </c:pt>
                <c:pt idx="3">
                  <c:v>2.8169014084507043E-2</c:v>
                </c:pt>
                <c:pt idx="4">
                  <c:v>1.4084507042253521E-2</c:v>
                </c:pt>
                <c:pt idx="5">
                  <c:v>0.11267605633802817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13-45BE-8C94-71490D92B675}"/>
            </c:ext>
          </c:extLst>
        </c:ser>
        <c:ser>
          <c:idx val="0"/>
          <c:order val="2"/>
          <c:tx>
            <c:strRef>
              <c:f>'Q270'!$D$8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'Q270'!$D$9:$D$14</c:f>
              <c:numCache>
                <c:formatCode>0%</c:formatCode>
                <c:ptCount val="6"/>
                <c:pt idx="0">
                  <c:v>2.8169014084507043E-2</c:v>
                </c:pt>
                <c:pt idx="1">
                  <c:v>0.18309859154929575</c:v>
                </c:pt>
                <c:pt idx="2">
                  <c:v>0.15492957746478875</c:v>
                </c:pt>
                <c:pt idx="3">
                  <c:v>0.19718309859154928</c:v>
                </c:pt>
                <c:pt idx="4">
                  <c:v>9.8591549295774641E-2</c:v>
                </c:pt>
                <c:pt idx="5">
                  <c:v>0.3380281690140845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13-45BE-8C94-71490D92B67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'Q271'!$B$8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'Q271'!$B$9:$B$14</c:f>
              <c:numCache>
                <c:formatCode>0%</c:formatCode>
                <c:ptCount val="6"/>
                <c:pt idx="0">
                  <c:v>0</c:v>
                </c:pt>
                <c:pt idx="1">
                  <c:v>0.15492957746478872</c:v>
                </c:pt>
                <c:pt idx="2">
                  <c:v>0.15492957746478872</c:v>
                </c:pt>
                <c:pt idx="3">
                  <c:v>7.0422535211267609E-2</c:v>
                </c:pt>
                <c:pt idx="4">
                  <c:v>8.4507042253521125E-2</c:v>
                </c:pt>
                <c:pt idx="5">
                  <c:v>0.26760563380281688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8F-430E-A38C-5575A4D0C50C}"/>
            </c:ext>
          </c:extLst>
        </c:ser>
        <c:ser>
          <c:idx val="2"/>
          <c:order val="1"/>
          <c:tx>
            <c:strRef>
              <c:f>'Q271'!$C$8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'Q271'!$C$9:$C$14</c:f>
              <c:numCache>
                <c:formatCode>0%</c:formatCode>
                <c:ptCount val="6"/>
                <c:pt idx="0">
                  <c:v>4.2253521126760563E-2</c:v>
                </c:pt>
                <c:pt idx="1">
                  <c:v>7.0422535211267609E-2</c:v>
                </c:pt>
                <c:pt idx="2">
                  <c:v>2.8169014084507043E-2</c:v>
                </c:pt>
                <c:pt idx="3">
                  <c:v>1.4084507042253521E-2</c:v>
                </c:pt>
                <c:pt idx="4">
                  <c:v>1.4084507042253521E-2</c:v>
                </c:pt>
                <c:pt idx="5">
                  <c:v>9.8591549295774641E-2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8F-430E-A38C-5575A4D0C50C}"/>
            </c:ext>
          </c:extLst>
        </c:ser>
        <c:ser>
          <c:idx val="0"/>
          <c:order val="2"/>
          <c:tx>
            <c:strRef>
              <c:f>'Q271'!$D$8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'Q271'!$D$9:$D$14</c:f>
              <c:numCache>
                <c:formatCode>0%</c:formatCode>
                <c:ptCount val="6"/>
                <c:pt idx="0">
                  <c:v>4.2253521126760563E-2</c:v>
                </c:pt>
                <c:pt idx="1">
                  <c:v>0.22535211267605632</c:v>
                </c:pt>
                <c:pt idx="2">
                  <c:v>0.18309859154929575</c:v>
                </c:pt>
                <c:pt idx="3">
                  <c:v>8.4507042253521125E-2</c:v>
                </c:pt>
                <c:pt idx="4">
                  <c:v>9.8591549295774641E-2</c:v>
                </c:pt>
                <c:pt idx="5">
                  <c:v>0.36619718309859151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8F-430E-A38C-5575A4D0C50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'Q272'!$B$8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'Q272'!$B$9:$B$14</c:f>
              <c:numCache>
                <c:formatCode>0%</c:formatCode>
                <c:ptCount val="6"/>
                <c:pt idx="0">
                  <c:v>4.2253521126760563E-2</c:v>
                </c:pt>
                <c:pt idx="1">
                  <c:v>0.22535211267605634</c:v>
                </c:pt>
                <c:pt idx="2">
                  <c:v>0.11267605633802817</c:v>
                </c:pt>
                <c:pt idx="3">
                  <c:v>9.8591549295774641E-2</c:v>
                </c:pt>
                <c:pt idx="4">
                  <c:v>7.0422535211267609E-2</c:v>
                </c:pt>
                <c:pt idx="5">
                  <c:v>0.18309859154929578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1C-4384-8308-3F2B344BF259}"/>
            </c:ext>
          </c:extLst>
        </c:ser>
        <c:ser>
          <c:idx val="2"/>
          <c:order val="1"/>
          <c:tx>
            <c:strRef>
              <c:f>'Q272'!$C$8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'Q272'!$C$9:$C$14</c:f>
              <c:numCache>
                <c:formatCode>0%</c:formatCode>
                <c:ptCount val="6"/>
                <c:pt idx="0">
                  <c:v>5.6338028169014086E-2</c:v>
                </c:pt>
                <c:pt idx="1">
                  <c:v>0.14084507042253522</c:v>
                </c:pt>
                <c:pt idx="2">
                  <c:v>1.4084507042253521E-2</c:v>
                </c:pt>
                <c:pt idx="3">
                  <c:v>0</c:v>
                </c:pt>
                <c:pt idx="4">
                  <c:v>1.4084507042253521E-2</c:v>
                </c:pt>
                <c:pt idx="5">
                  <c:v>4.2253521126760563E-2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1C-4384-8308-3F2B344BF259}"/>
            </c:ext>
          </c:extLst>
        </c:ser>
        <c:ser>
          <c:idx val="0"/>
          <c:order val="2"/>
          <c:tx>
            <c:strRef>
              <c:f>'Q272'!$D$8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'Q272'!$D$9:$D$14</c:f>
              <c:numCache>
                <c:formatCode>0%</c:formatCode>
                <c:ptCount val="6"/>
                <c:pt idx="0">
                  <c:v>9.8591549295774655E-2</c:v>
                </c:pt>
                <c:pt idx="1">
                  <c:v>0.36619718309859156</c:v>
                </c:pt>
                <c:pt idx="2">
                  <c:v>0.12676056338028169</c:v>
                </c:pt>
                <c:pt idx="3">
                  <c:v>9.8591549295774641E-2</c:v>
                </c:pt>
                <c:pt idx="4">
                  <c:v>8.4507042253521125E-2</c:v>
                </c:pt>
                <c:pt idx="5">
                  <c:v>0.22535211267605634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1C-4384-8308-3F2B344BF25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'Q273'!$B$8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'Q273'!$B$9:$B$14</c:f>
              <c:numCache>
                <c:formatCode>0%</c:formatCode>
                <c:ptCount val="6"/>
                <c:pt idx="0">
                  <c:v>7.0422535211267609E-2</c:v>
                </c:pt>
                <c:pt idx="1">
                  <c:v>0.19718309859154928</c:v>
                </c:pt>
                <c:pt idx="2">
                  <c:v>0.12676056338028169</c:v>
                </c:pt>
                <c:pt idx="3">
                  <c:v>7.0422535211267609E-2</c:v>
                </c:pt>
                <c:pt idx="4">
                  <c:v>8.4507042253521125E-2</c:v>
                </c:pt>
                <c:pt idx="5">
                  <c:v>0.18309859154929578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AA-417E-BE03-2DFBC00B1341}"/>
            </c:ext>
          </c:extLst>
        </c:ser>
        <c:ser>
          <c:idx val="2"/>
          <c:order val="1"/>
          <c:tx>
            <c:strRef>
              <c:f>'Q273'!$C$8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'Q273'!$C$9:$C$14</c:f>
              <c:numCache>
                <c:formatCode>0%</c:formatCode>
                <c:ptCount val="6"/>
                <c:pt idx="0">
                  <c:v>8.4507042253521125E-2</c:v>
                </c:pt>
                <c:pt idx="1">
                  <c:v>0.11267605633802817</c:v>
                </c:pt>
                <c:pt idx="2">
                  <c:v>2.8169014084507043E-2</c:v>
                </c:pt>
                <c:pt idx="3">
                  <c:v>0</c:v>
                </c:pt>
                <c:pt idx="4">
                  <c:v>0</c:v>
                </c:pt>
                <c:pt idx="5">
                  <c:v>4.2253521126760563E-2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AA-417E-BE03-2DFBC00B1341}"/>
            </c:ext>
          </c:extLst>
        </c:ser>
        <c:ser>
          <c:idx val="0"/>
          <c:order val="2"/>
          <c:tx>
            <c:strRef>
              <c:f>'Q273'!$D$8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'Q273'!$D$9:$D$14</c:f>
              <c:numCache>
                <c:formatCode>0%</c:formatCode>
                <c:ptCount val="6"/>
                <c:pt idx="0">
                  <c:v>0.15492957746478875</c:v>
                </c:pt>
                <c:pt idx="1">
                  <c:v>0.30985915492957744</c:v>
                </c:pt>
                <c:pt idx="2">
                  <c:v>0.15492957746478872</c:v>
                </c:pt>
                <c:pt idx="3">
                  <c:v>7.0422535211267609E-2</c:v>
                </c:pt>
                <c:pt idx="4">
                  <c:v>8.4507042253521125E-2</c:v>
                </c:pt>
                <c:pt idx="5">
                  <c:v>0.22535211267605634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AA-417E-BE03-2DFBC00B134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'Q274'!$B$9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'Q274'!$A$10:$A$11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'Q274'!$B$10:$B$11</c:f>
              <c:numCache>
                <c:formatCode>0%</c:formatCode>
                <c:ptCount val="2"/>
                <c:pt idx="0">
                  <c:v>0</c:v>
                </c:pt>
                <c:pt idx="1">
                  <c:v>0.73239436619718312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FD-44B5-9BC5-F40102DFEE36}"/>
            </c:ext>
          </c:extLst>
        </c:ser>
        <c:ser>
          <c:idx val="2"/>
          <c:order val="1"/>
          <c:tx>
            <c:strRef>
              <c:f>'Q274'!$C$9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'Q274'!$A$10:$A$11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'Q274'!$C$10:$C$11</c:f>
              <c:numCache>
                <c:formatCode>0%</c:formatCode>
                <c:ptCount val="2"/>
                <c:pt idx="0">
                  <c:v>0</c:v>
                </c:pt>
                <c:pt idx="1">
                  <c:v>0.26760563380281688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FD-44B5-9BC5-F40102DFEE36}"/>
            </c:ext>
          </c:extLst>
        </c:ser>
        <c:ser>
          <c:idx val="0"/>
          <c:order val="2"/>
          <c:tx>
            <c:strRef>
              <c:f>'Q274'!$D$9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'Q274'!$A$10:$A$11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'Q274'!$D$10:$D$11</c:f>
              <c:numCache>
                <c:formatCode>0%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1FD-44B5-9BC5-F40102DFEE3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'Q275'!$B$8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'Q275'!$B$9:$B$14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8B-45F4-8583-360EB6011C88}"/>
            </c:ext>
          </c:extLst>
        </c:ser>
        <c:ser>
          <c:idx val="2"/>
          <c:order val="1"/>
          <c:tx>
            <c:strRef>
              <c:f>'Q275'!$C$8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'Q275'!$C$9:$C$14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8B-45F4-8583-360EB6011C88}"/>
            </c:ext>
          </c:extLst>
        </c:ser>
        <c:ser>
          <c:idx val="0"/>
          <c:order val="2"/>
          <c:tx>
            <c:strRef>
              <c:f>'Q275'!$D$8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'Q275'!$D$9:$D$14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8B-45F4-8583-360EB6011C8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'Q276'!$B$8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'Q276'!$B$9:$B$14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3C-4C16-B023-41D39A92660C}"/>
            </c:ext>
          </c:extLst>
        </c:ser>
        <c:ser>
          <c:idx val="2"/>
          <c:order val="1"/>
          <c:tx>
            <c:strRef>
              <c:f>'Q276'!$C$8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'Q276'!$C$9:$C$14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3C-4C16-B023-41D39A92660C}"/>
            </c:ext>
          </c:extLst>
        </c:ser>
        <c:ser>
          <c:idx val="0"/>
          <c:order val="2"/>
          <c:tx>
            <c:strRef>
              <c:f>'Q276'!$D$8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'Q276'!$D$9:$D$14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3C-4C16-B023-41D39A92660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'Q277'!$B$8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'Q277'!$B$9:$B$14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D5-43C9-86F5-F2AB9796448A}"/>
            </c:ext>
          </c:extLst>
        </c:ser>
        <c:ser>
          <c:idx val="2"/>
          <c:order val="1"/>
          <c:tx>
            <c:strRef>
              <c:f>'Q277'!$C$8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'Q277'!$C$9:$C$14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D5-43C9-86F5-F2AB9796448A}"/>
            </c:ext>
          </c:extLst>
        </c:ser>
        <c:ser>
          <c:idx val="0"/>
          <c:order val="2"/>
          <c:tx>
            <c:strRef>
              <c:f>'Q277'!$D$8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'Q277'!$D$9:$D$14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D5-43C9-86F5-F2AB9796448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'Q278'!$B$8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'Q278'!$B$9:$B$14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96-47ED-B765-78DAE5372B2E}"/>
            </c:ext>
          </c:extLst>
        </c:ser>
        <c:ser>
          <c:idx val="2"/>
          <c:order val="1"/>
          <c:tx>
            <c:strRef>
              <c:f>'Q278'!$C$8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'Q278'!$C$9:$C$14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96-47ED-B765-78DAE5372B2E}"/>
            </c:ext>
          </c:extLst>
        </c:ser>
        <c:ser>
          <c:idx val="0"/>
          <c:order val="2"/>
          <c:tx>
            <c:strRef>
              <c:f>'Q278'!$D$8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'Q278'!$D$9:$D$14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96-47ED-B765-78DAE5372B2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'Q279'!$B$9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'Q279'!$A$10:$A$11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'Q279'!$B$10:$B$11</c:f>
              <c:numCache>
                <c:formatCode>0%</c:formatCode>
                <c:ptCount val="2"/>
                <c:pt idx="0">
                  <c:v>2.8169014084507043E-2</c:v>
                </c:pt>
                <c:pt idx="1">
                  <c:v>0.70422535211267601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4F-4C32-8851-50F2B235EBF4}"/>
            </c:ext>
          </c:extLst>
        </c:ser>
        <c:ser>
          <c:idx val="2"/>
          <c:order val="1"/>
          <c:tx>
            <c:strRef>
              <c:f>'Q279'!$C$9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'Q279'!$A$10:$A$11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'Q279'!$C$10:$C$11</c:f>
              <c:numCache>
                <c:formatCode>0%</c:formatCode>
                <c:ptCount val="2"/>
                <c:pt idx="0">
                  <c:v>2.8169014084507043E-2</c:v>
                </c:pt>
                <c:pt idx="1">
                  <c:v>0.23943661971830985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4F-4C32-8851-50F2B235EBF4}"/>
            </c:ext>
          </c:extLst>
        </c:ser>
        <c:ser>
          <c:idx val="0"/>
          <c:order val="2"/>
          <c:tx>
            <c:strRef>
              <c:f>'Q279'!$D$9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'Q279'!$A$10:$A$11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'Q279'!$D$10:$D$11</c:f>
              <c:numCache>
                <c:formatCode>0%</c:formatCode>
                <c:ptCount val="2"/>
                <c:pt idx="0">
                  <c:v>5.6338028169014086E-2</c:v>
                </c:pt>
                <c:pt idx="1">
                  <c:v>0.94366197183098588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4F-4C32-8851-50F2B235EBF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'Q280'!$B$8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'Q280'!$B$9:$B$14</c:f>
              <c:numCache>
                <c:formatCode>0%</c:formatCode>
                <c:ptCount val="6"/>
                <c:pt idx="0">
                  <c:v>0.25</c:v>
                </c:pt>
                <c:pt idx="1">
                  <c:v>0.25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1D-493F-B098-84066F1ED68E}"/>
            </c:ext>
          </c:extLst>
        </c:ser>
        <c:ser>
          <c:idx val="2"/>
          <c:order val="1"/>
          <c:tx>
            <c:strRef>
              <c:f>'Q280'!$C$8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'Q280'!$C$9:$C$14</c:f>
              <c:numCache>
                <c:formatCode>0%</c:formatCode>
                <c:ptCount val="6"/>
                <c:pt idx="0">
                  <c:v>0</c:v>
                </c:pt>
                <c:pt idx="1">
                  <c:v>0.25</c:v>
                </c:pt>
                <c:pt idx="2">
                  <c:v>0.25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1D-493F-B098-84066F1ED68E}"/>
            </c:ext>
          </c:extLst>
        </c:ser>
        <c:ser>
          <c:idx val="0"/>
          <c:order val="2"/>
          <c:tx>
            <c:strRef>
              <c:f>'Q280'!$D$8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'Q280'!$D$9:$D$14</c:f>
              <c:numCache>
                <c:formatCode>0%</c:formatCode>
                <c:ptCount val="6"/>
                <c:pt idx="0">
                  <c:v>0.25</c:v>
                </c:pt>
                <c:pt idx="1">
                  <c:v>0.5</c:v>
                </c:pt>
                <c:pt idx="2">
                  <c:v>0.25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1D-493F-B098-84066F1ED68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'Q281'!$B$8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'Q281'!$B$9:$B$14</c:f>
              <c:numCache>
                <c:formatCode>0%</c:formatCode>
                <c:ptCount val="6"/>
                <c:pt idx="0">
                  <c:v>0</c:v>
                </c:pt>
                <c:pt idx="1">
                  <c:v>0.5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38-4D77-876D-8D0B8CAA9F59}"/>
            </c:ext>
          </c:extLst>
        </c:ser>
        <c:ser>
          <c:idx val="2"/>
          <c:order val="1"/>
          <c:tx>
            <c:strRef>
              <c:f>'Q281'!$C$8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'Q281'!$C$9:$C$14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0.25</c:v>
                </c:pt>
                <c:pt idx="3">
                  <c:v>0</c:v>
                </c:pt>
                <c:pt idx="4">
                  <c:v>0</c:v>
                </c:pt>
                <c:pt idx="5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38-4D77-876D-8D0B8CAA9F59}"/>
            </c:ext>
          </c:extLst>
        </c:ser>
        <c:ser>
          <c:idx val="0"/>
          <c:order val="2"/>
          <c:tx>
            <c:strRef>
              <c:f>'Q281'!$D$8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'Q281'!$D$9:$D$14</c:f>
              <c:numCache>
                <c:formatCode>0%</c:formatCode>
                <c:ptCount val="6"/>
                <c:pt idx="0">
                  <c:v>0</c:v>
                </c:pt>
                <c:pt idx="1">
                  <c:v>0.5</c:v>
                </c:pt>
                <c:pt idx="2">
                  <c:v>0.25</c:v>
                </c:pt>
                <c:pt idx="3">
                  <c:v>0</c:v>
                </c:pt>
                <c:pt idx="4">
                  <c:v>0</c:v>
                </c:pt>
                <c:pt idx="5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38-4D77-876D-8D0B8CAA9F5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'Q282'!$B$8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'Q282'!$B$9:$B$14</c:f>
              <c:numCache>
                <c:formatCode>0%</c:formatCode>
                <c:ptCount val="6"/>
                <c:pt idx="0">
                  <c:v>0.25</c:v>
                </c:pt>
                <c:pt idx="1">
                  <c:v>0.25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AF-43D9-B67D-1042FB766328}"/>
            </c:ext>
          </c:extLst>
        </c:ser>
        <c:ser>
          <c:idx val="2"/>
          <c:order val="1"/>
          <c:tx>
            <c:strRef>
              <c:f>'Q282'!$C$8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'Q282'!$C$9:$C$14</c:f>
              <c:numCache>
                <c:formatCode>0%</c:formatCode>
                <c:ptCount val="6"/>
                <c:pt idx="0">
                  <c:v>0</c:v>
                </c:pt>
                <c:pt idx="1">
                  <c:v>0.5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AF-43D9-B67D-1042FB766328}"/>
            </c:ext>
          </c:extLst>
        </c:ser>
        <c:ser>
          <c:idx val="0"/>
          <c:order val="2"/>
          <c:tx>
            <c:strRef>
              <c:f>'Q282'!$D$8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'Q282'!$D$9:$D$14</c:f>
              <c:numCache>
                <c:formatCode>0%</c:formatCode>
                <c:ptCount val="6"/>
                <c:pt idx="0">
                  <c:v>0.25</c:v>
                </c:pt>
                <c:pt idx="1">
                  <c:v>0.75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AF-43D9-B67D-1042FB76632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'Q283'!$B$8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'Q283'!$B$9:$B$14</c:f>
              <c:numCache>
                <c:formatCode>0%</c:formatCode>
                <c:ptCount val="6"/>
                <c:pt idx="0">
                  <c:v>0</c:v>
                </c:pt>
                <c:pt idx="1">
                  <c:v>0.5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74-4C1A-A93C-E216B4DC319C}"/>
            </c:ext>
          </c:extLst>
        </c:ser>
        <c:ser>
          <c:idx val="2"/>
          <c:order val="1"/>
          <c:tx>
            <c:strRef>
              <c:f>'Q283'!$C$8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'Q283'!$C$9:$C$14</c:f>
              <c:numCache>
                <c:formatCode>0%</c:formatCode>
                <c:ptCount val="6"/>
                <c:pt idx="0">
                  <c:v>0</c:v>
                </c:pt>
                <c:pt idx="1">
                  <c:v>0.25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74-4C1A-A93C-E216B4DC319C}"/>
            </c:ext>
          </c:extLst>
        </c:ser>
        <c:ser>
          <c:idx val="0"/>
          <c:order val="2"/>
          <c:tx>
            <c:strRef>
              <c:f>'Q283'!$D$8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'Q283'!$D$9:$D$14</c:f>
              <c:numCache>
                <c:formatCode>0%</c:formatCode>
                <c:ptCount val="6"/>
                <c:pt idx="0">
                  <c:v>0</c:v>
                </c:pt>
                <c:pt idx="1">
                  <c:v>0.75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74-4C1A-A93C-E216B4DC319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'Q284'!$B$9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'Q284'!$A$10:$A$11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'Q284'!$B$10:$B$11</c:f>
              <c:numCache>
                <c:formatCode>0%</c:formatCode>
                <c:ptCount val="2"/>
                <c:pt idx="0">
                  <c:v>0.19718309859154928</c:v>
                </c:pt>
                <c:pt idx="1">
                  <c:v>0.53521126760563376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3B-486F-B393-BF41A8E3C2E3}"/>
            </c:ext>
          </c:extLst>
        </c:ser>
        <c:ser>
          <c:idx val="2"/>
          <c:order val="1"/>
          <c:tx>
            <c:strRef>
              <c:f>'Q284'!$C$9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'Q284'!$A$10:$A$11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'Q284'!$C$10:$C$11</c:f>
              <c:numCache>
                <c:formatCode>0%</c:formatCode>
                <c:ptCount val="2"/>
                <c:pt idx="0">
                  <c:v>5.6338028169014086E-2</c:v>
                </c:pt>
                <c:pt idx="1">
                  <c:v>0.21126760563380281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3B-486F-B393-BF41A8E3C2E3}"/>
            </c:ext>
          </c:extLst>
        </c:ser>
        <c:ser>
          <c:idx val="0"/>
          <c:order val="2"/>
          <c:tx>
            <c:strRef>
              <c:f>'Q284'!$D$9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'Q284'!$A$10:$A$11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'Q284'!$D$10:$D$11</c:f>
              <c:numCache>
                <c:formatCode>0%</c:formatCode>
                <c:ptCount val="2"/>
                <c:pt idx="0">
                  <c:v>0.25352112676056338</c:v>
                </c:pt>
                <c:pt idx="1">
                  <c:v>0.74647887323943651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3B-486F-B393-BF41A8E3C2E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'Q285'!$B$8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'Q285'!$B$9:$B$14</c:f>
              <c:numCache>
                <c:formatCode>0%</c:formatCode>
                <c:ptCount val="6"/>
                <c:pt idx="0">
                  <c:v>0.1111111111111111</c:v>
                </c:pt>
                <c:pt idx="1">
                  <c:v>0.33333333333333331</c:v>
                </c:pt>
                <c:pt idx="2">
                  <c:v>5.5555555555555552E-2</c:v>
                </c:pt>
                <c:pt idx="3">
                  <c:v>0.22222222222222221</c:v>
                </c:pt>
                <c:pt idx="4">
                  <c:v>5.5555555555555552E-2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CD-44C2-ACC7-BB48AE1078DA}"/>
            </c:ext>
          </c:extLst>
        </c:ser>
        <c:ser>
          <c:idx val="2"/>
          <c:order val="1"/>
          <c:tx>
            <c:strRef>
              <c:f>'Q285'!$C$8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'Q285'!$C$9:$C$14</c:f>
              <c:numCache>
                <c:formatCode>0%</c:formatCode>
                <c:ptCount val="6"/>
                <c:pt idx="0">
                  <c:v>5.5555555555555552E-2</c:v>
                </c:pt>
                <c:pt idx="1">
                  <c:v>0.16666666666666666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CD-44C2-ACC7-BB48AE1078DA}"/>
            </c:ext>
          </c:extLst>
        </c:ser>
        <c:ser>
          <c:idx val="0"/>
          <c:order val="2"/>
          <c:tx>
            <c:strRef>
              <c:f>'Q285'!$D$8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'Q285'!$D$9:$D$14</c:f>
              <c:numCache>
                <c:formatCode>0%</c:formatCode>
                <c:ptCount val="6"/>
                <c:pt idx="0">
                  <c:v>0.16666666666666666</c:v>
                </c:pt>
                <c:pt idx="1">
                  <c:v>0.5</c:v>
                </c:pt>
                <c:pt idx="2">
                  <c:v>5.5555555555555552E-2</c:v>
                </c:pt>
                <c:pt idx="3">
                  <c:v>0.22222222222222221</c:v>
                </c:pt>
                <c:pt idx="4">
                  <c:v>5.5555555555555552E-2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CD-44C2-ACC7-BB48AE1078D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'Q286'!$B$8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'Q286'!$B$9:$B$14</c:f>
              <c:numCache>
                <c:formatCode>0%</c:formatCode>
                <c:ptCount val="6"/>
                <c:pt idx="0">
                  <c:v>0.1111111111111111</c:v>
                </c:pt>
                <c:pt idx="1">
                  <c:v>0</c:v>
                </c:pt>
                <c:pt idx="2">
                  <c:v>0.33333333333333331</c:v>
                </c:pt>
                <c:pt idx="3">
                  <c:v>0.1111111111111111</c:v>
                </c:pt>
                <c:pt idx="4">
                  <c:v>0.1111111111111111</c:v>
                </c:pt>
                <c:pt idx="5">
                  <c:v>0.1111111111111111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FF-4FC4-9E9C-CE53B63B5344}"/>
            </c:ext>
          </c:extLst>
        </c:ser>
        <c:ser>
          <c:idx val="2"/>
          <c:order val="1"/>
          <c:tx>
            <c:strRef>
              <c:f>'Q286'!$C$8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'Q286'!$C$9:$C$14</c:f>
              <c:numCache>
                <c:formatCode>0%</c:formatCode>
                <c:ptCount val="6"/>
                <c:pt idx="0">
                  <c:v>5.5555555555555552E-2</c:v>
                </c:pt>
                <c:pt idx="1">
                  <c:v>5.5555555555555552E-2</c:v>
                </c:pt>
                <c:pt idx="2">
                  <c:v>5.5555555555555552E-2</c:v>
                </c:pt>
                <c:pt idx="3">
                  <c:v>5.5555555555555552E-2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FF-4FC4-9E9C-CE53B63B5344}"/>
            </c:ext>
          </c:extLst>
        </c:ser>
        <c:ser>
          <c:idx val="0"/>
          <c:order val="2"/>
          <c:tx>
            <c:strRef>
              <c:f>'Q286'!$D$8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'Q286'!$D$9:$D$14</c:f>
              <c:numCache>
                <c:formatCode>0%</c:formatCode>
                <c:ptCount val="6"/>
                <c:pt idx="0">
                  <c:v>0.16666666666666666</c:v>
                </c:pt>
                <c:pt idx="1">
                  <c:v>5.5555555555555552E-2</c:v>
                </c:pt>
                <c:pt idx="2">
                  <c:v>0.38888888888888884</c:v>
                </c:pt>
                <c:pt idx="3">
                  <c:v>0.16666666666666666</c:v>
                </c:pt>
                <c:pt idx="4">
                  <c:v>0.1111111111111111</c:v>
                </c:pt>
                <c:pt idx="5">
                  <c:v>0.1111111111111111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FF-4FC4-9E9C-CE53B63B534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'Q287'!$B$8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'Q287'!$B$9:$B$14</c:f>
              <c:numCache>
                <c:formatCode>0%</c:formatCode>
                <c:ptCount val="6"/>
                <c:pt idx="0">
                  <c:v>0.1111111111111111</c:v>
                </c:pt>
                <c:pt idx="1">
                  <c:v>0.1111111111111111</c:v>
                </c:pt>
                <c:pt idx="2">
                  <c:v>0.1111111111111111</c:v>
                </c:pt>
                <c:pt idx="3">
                  <c:v>0.16666666666666666</c:v>
                </c:pt>
                <c:pt idx="4">
                  <c:v>0.1111111111111111</c:v>
                </c:pt>
                <c:pt idx="5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72-4113-8D5B-959660926E45}"/>
            </c:ext>
          </c:extLst>
        </c:ser>
        <c:ser>
          <c:idx val="2"/>
          <c:order val="1"/>
          <c:tx>
            <c:strRef>
              <c:f>'Q287'!$C$8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'Q287'!$C$9:$C$14</c:f>
              <c:numCache>
                <c:formatCode>0%</c:formatCode>
                <c:ptCount val="6"/>
                <c:pt idx="0">
                  <c:v>0.1111111111111111</c:v>
                </c:pt>
                <c:pt idx="1">
                  <c:v>5.5555555555555552E-2</c:v>
                </c:pt>
                <c:pt idx="2">
                  <c:v>5.5555555555555552E-2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72-4113-8D5B-959660926E45}"/>
            </c:ext>
          </c:extLst>
        </c:ser>
        <c:ser>
          <c:idx val="0"/>
          <c:order val="2"/>
          <c:tx>
            <c:strRef>
              <c:f>'Q287'!$D$8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'Q287'!$D$9:$D$14</c:f>
              <c:numCache>
                <c:formatCode>0%</c:formatCode>
                <c:ptCount val="6"/>
                <c:pt idx="0">
                  <c:v>0.22222222222222221</c:v>
                </c:pt>
                <c:pt idx="1">
                  <c:v>0.16666666666666666</c:v>
                </c:pt>
                <c:pt idx="2">
                  <c:v>0.16666666666666666</c:v>
                </c:pt>
                <c:pt idx="3">
                  <c:v>0.16666666666666666</c:v>
                </c:pt>
                <c:pt idx="4">
                  <c:v>0.1111111111111111</c:v>
                </c:pt>
                <c:pt idx="5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72-4113-8D5B-959660926E4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'Q288'!$B$8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'Q288'!$B$9:$B$14</c:f>
              <c:numCache>
                <c:formatCode>0%</c:formatCode>
                <c:ptCount val="6"/>
                <c:pt idx="0">
                  <c:v>5.5555555555555552E-2</c:v>
                </c:pt>
                <c:pt idx="1">
                  <c:v>0.16666666666666666</c:v>
                </c:pt>
                <c:pt idx="2">
                  <c:v>0.16666666666666666</c:v>
                </c:pt>
                <c:pt idx="3">
                  <c:v>0.16666666666666666</c:v>
                </c:pt>
                <c:pt idx="4">
                  <c:v>0.22222222222222221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C8-48C6-B9FC-6DD61312A3EC}"/>
            </c:ext>
          </c:extLst>
        </c:ser>
        <c:ser>
          <c:idx val="2"/>
          <c:order val="1"/>
          <c:tx>
            <c:strRef>
              <c:f>'Q288'!$C$8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'Q288'!$C$9:$C$14</c:f>
              <c:numCache>
                <c:formatCode>0%</c:formatCode>
                <c:ptCount val="6"/>
                <c:pt idx="0">
                  <c:v>0</c:v>
                </c:pt>
                <c:pt idx="1">
                  <c:v>0.16666666666666666</c:v>
                </c:pt>
                <c:pt idx="2">
                  <c:v>5.5555555555555552E-2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C8-48C6-B9FC-6DD61312A3EC}"/>
            </c:ext>
          </c:extLst>
        </c:ser>
        <c:ser>
          <c:idx val="0"/>
          <c:order val="2"/>
          <c:tx>
            <c:strRef>
              <c:f>'Q288'!$D$8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'Q288'!$D$9:$D$14</c:f>
              <c:numCache>
                <c:formatCode>0%</c:formatCode>
                <c:ptCount val="6"/>
                <c:pt idx="0">
                  <c:v>5.5555555555555552E-2</c:v>
                </c:pt>
                <c:pt idx="1">
                  <c:v>0.33333333333333331</c:v>
                </c:pt>
                <c:pt idx="2">
                  <c:v>0.22222222222222221</c:v>
                </c:pt>
                <c:pt idx="3">
                  <c:v>0.16666666666666666</c:v>
                </c:pt>
                <c:pt idx="4">
                  <c:v>0.22222222222222221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9C8-48C6-B9FC-6DD61312A3E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'Q289'!$B$8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'Q289'!$B$9:$B$14</c:f>
              <c:numCache>
                <c:formatCode>0%</c:formatCode>
                <c:ptCount val="6"/>
                <c:pt idx="0">
                  <c:v>5.6338028169014086E-2</c:v>
                </c:pt>
                <c:pt idx="1">
                  <c:v>0.28169014084507044</c:v>
                </c:pt>
                <c:pt idx="2">
                  <c:v>9.8591549295774641E-2</c:v>
                </c:pt>
                <c:pt idx="3">
                  <c:v>2.8169014084507043E-2</c:v>
                </c:pt>
                <c:pt idx="4">
                  <c:v>0</c:v>
                </c:pt>
                <c:pt idx="5">
                  <c:v>0.26760563380281688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CA-458D-95B3-47DEDE31590B}"/>
            </c:ext>
          </c:extLst>
        </c:ser>
        <c:ser>
          <c:idx val="2"/>
          <c:order val="1"/>
          <c:tx>
            <c:strRef>
              <c:f>'Q289'!$C$8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'Q289'!$C$9:$C$14</c:f>
              <c:numCache>
                <c:formatCode>0%</c:formatCode>
                <c:ptCount val="6"/>
                <c:pt idx="0">
                  <c:v>0.11267605633802817</c:v>
                </c:pt>
                <c:pt idx="1">
                  <c:v>9.8591549295774641E-2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5.6338028169014086E-2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CA-458D-95B3-47DEDE31590B}"/>
            </c:ext>
          </c:extLst>
        </c:ser>
        <c:ser>
          <c:idx val="0"/>
          <c:order val="2"/>
          <c:tx>
            <c:strRef>
              <c:f>'Q289'!$D$8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'Q289'!$D$9:$D$14</c:f>
              <c:numCache>
                <c:formatCode>0%</c:formatCode>
                <c:ptCount val="6"/>
                <c:pt idx="0">
                  <c:v>0.16901408450704225</c:v>
                </c:pt>
                <c:pt idx="1">
                  <c:v>0.38028169014084506</c:v>
                </c:pt>
                <c:pt idx="2">
                  <c:v>9.8591549295774641E-2</c:v>
                </c:pt>
                <c:pt idx="3">
                  <c:v>2.8169014084507043E-2</c:v>
                </c:pt>
                <c:pt idx="4">
                  <c:v>0</c:v>
                </c:pt>
                <c:pt idx="5">
                  <c:v>0.32394366197183094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CA-458D-95B3-47DEDE31590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'Q290'!$B$8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'Q290'!$B$9:$B$14</c:f>
              <c:numCache>
                <c:formatCode>0%</c:formatCode>
                <c:ptCount val="6"/>
                <c:pt idx="0">
                  <c:v>4.2253521126760563E-2</c:v>
                </c:pt>
                <c:pt idx="1">
                  <c:v>0.15492957746478872</c:v>
                </c:pt>
                <c:pt idx="2">
                  <c:v>0.11267605633802817</c:v>
                </c:pt>
                <c:pt idx="3">
                  <c:v>4.2253521126760563E-2</c:v>
                </c:pt>
                <c:pt idx="4">
                  <c:v>4.2253521126760563E-2</c:v>
                </c:pt>
                <c:pt idx="5">
                  <c:v>0.3380281690140845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C6-4BE8-9DC4-4A26516ACC7B}"/>
            </c:ext>
          </c:extLst>
        </c:ser>
        <c:ser>
          <c:idx val="2"/>
          <c:order val="1"/>
          <c:tx>
            <c:strRef>
              <c:f>'Q290'!$C$8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'Q290'!$C$9:$C$14</c:f>
              <c:numCache>
                <c:formatCode>0%</c:formatCode>
                <c:ptCount val="6"/>
                <c:pt idx="0">
                  <c:v>8.4507042253521125E-2</c:v>
                </c:pt>
                <c:pt idx="1">
                  <c:v>4.2253521126760563E-2</c:v>
                </c:pt>
                <c:pt idx="2">
                  <c:v>2.8169014084507043E-2</c:v>
                </c:pt>
                <c:pt idx="3">
                  <c:v>0</c:v>
                </c:pt>
                <c:pt idx="4">
                  <c:v>0</c:v>
                </c:pt>
                <c:pt idx="5">
                  <c:v>0.11267605633802817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C6-4BE8-9DC4-4A26516ACC7B}"/>
            </c:ext>
          </c:extLst>
        </c:ser>
        <c:ser>
          <c:idx val="0"/>
          <c:order val="2"/>
          <c:tx>
            <c:strRef>
              <c:f>'Q290'!$D$8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'Q290'!$D$9:$D$14</c:f>
              <c:numCache>
                <c:formatCode>0%</c:formatCode>
                <c:ptCount val="6"/>
                <c:pt idx="0">
                  <c:v>0.12676056338028169</c:v>
                </c:pt>
                <c:pt idx="1">
                  <c:v>0.19718309859154928</c:v>
                </c:pt>
                <c:pt idx="2">
                  <c:v>0.14084507042253522</c:v>
                </c:pt>
                <c:pt idx="3">
                  <c:v>4.2253521126760563E-2</c:v>
                </c:pt>
                <c:pt idx="4">
                  <c:v>4.2253521126760563E-2</c:v>
                </c:pt>
                <c:pt idx="5">
                  <c:v>0.45070422535211269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C6-4BE8-9DC4-4A26516ACC7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'Q291'!$B$8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'Q291'!$B$9:$B$14</c:f>
              <c:numCache>
                <c:formatCode>0%</c:formatCode>
                <c:ptCount val="6"/>
                <c:pt idx="0">
                  <c:v>0.18309859154929578</c:v>
                </c:pt>
                <c:pt idx="1">
                  <c:v>0.30985915492957744</c:v>
                </c:pt>
                <c:pt idx="2">
                  <c:v>0.12676056338028169</c:v>
                </c:pt>
                <c:pt idx="3">
                  <c:v>5.6338028169014086E-2</c:v>
                </c:pt>
                <c:pt idx="4">
                  <c:v>1.4084507042253521E-2</c:v>
                </c:pt>
                <c:pt idx="5">
                  <c:v>4.2253521126760563E-2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06-484B-9361-FD4D9BE8A7D0}"/>
            </c:ext>
          </c:extLst>
        </c:ser>
        <c:ser>
          <c:idx val="2"/>
          <c:order val="1"/>
          <c:tx>
            <c:strRef>
              <c:f>'Q291'!$C$8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'Q291'!$C$9:$C$14</c:f>
              <c:numCache>
                <c:formatCode>0%</c:formatCode>
                <c:ptCount val="6"/>
                <c:pt idx="0">
                  <c:v>0.16901408450704225</c:v>
                </c:pt>
                <c:pt idx="1">
                  <c:v>7.0422535211267609E-2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2.8169014084507043E-2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06-484B-9361-FD4D9BE8A7D0}"/>
            </c:ext>
          </c:extLst>
        </c:ser>
        <c:ser>
          <c:idx val="0"/>
          <c:order val="2"/>
          <c:tx>
            <c:strRef>
              <c:f>'Q291'!$D$8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'Q291'!$D$9:$D$14</c:f>
              <c:numCache>
                <c:formatCode>0%</c:formatCode>
                <c:ptCount val="6"/>
                <c:pt idx="0">
                  <c:v>0.352112676056338</c:v>
                </c:pt>
                <c:pt idx="1">
                  <c:v>0.38028169014084506</c:v>
                </c:pt>
                <c:pt idx="2">
                  <c:v>0.12676056338028169</c:v>
                </c:pt>
                <c:pt idx="3">
                  <c:v>5.6338028169014086E-2</c:v>
                </c:pt>
                <c:pt idx="4">
                  <c:v>1.4084507042253521E-2</c:v>
                </c:pt>
                <c:pt idx="5">
                  <c:v>7.0422535211267609E-2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06-484B-9361-FD4D9BE8A7D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'Q292'!$B$8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'Q292'!$B$9:$B$14</c:f>
              <c:numCache>
                <c:formatCode>0%</c:formatCode>
                <c:ptCount val="6"/>
                <c:pt idx="0">
                  <c:v>6.1538461538461542E-2</c:v>
                </c:pt>
                <c:pt idx="1">
                  <c:v>0.33846153846153848</c:v>
                </c:pt>
                <c:pt idx="2">
                  <c:v>0.18461538461538463</c:v>
                </c:pt>
                <c:pt idx="3">
                  <c:v>0.12307692307692308</c:v>
                </c:pt>
                <c:pt idx="4">
                  <c:v>3.0769230769230771E-2</c:v>
                </c:pt>
                <c:pt idx="5">
                  <c:v>6.1538461538461542E-2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31-420D-B27F-C9C2D864E5BC}"/>
            </c:ext>
          </c:extLst>
        </c:ser>
        <c:ser>
          <c:idx val="0"/>
          <c:order val="1"/>
          <c:tx>
            <c:strRef>
              <c:f>'Q292'!$C$8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'Q292'!$C$9:$C$14</c:f>
              <c:numCache>
                <c:formatCode>0%</c:formatCode>
                <c:ptCount val="6"/>
                <c:pt idx="0">
                  <c:v>0.13846153846153847</c:v>
                </c:pt>
                <c:pt idx="1">
                  <c:v>0.1076923076923077</c:v>
                </c:pt>
                <c:pt idx="2">
                  <c:v>1.5384615384615385E-2</c:v>
                </c:pt>
                <c:pt idx="3">
                  <c:v>0</c:v>
                </c:pt>
                <c:pt idx="4">
                  <c:v>0</c:v>
                </c:pt>
                <c:pt idx="5">
                  <c:v>3.0769230769230771E-2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F31-420D-B27F-C9C2D864E5BC}"/>
            </c:ext>
          </c:extLst>
        </c:ser>
        <c:ser>
          <c:idx val="2"/>
          <c:order val="2"/>
          <c:tx>
            <c:strRef>
              <c:f>'Q292'!$D$8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'Q292'!$D$9:$D$14</c:f>
              <c:numCache>
                <c:formatCode>0%</c:formatCode>
                <c:ptCount val="6"/>
                <c:pt idx="0">
                  <c:v>0.2</c:v>
                </c:pt>
                <c:pt idx="1">
                  <c:v>0.44615384615384618</c:v>
                </c:pt>
                <c:pt idx="2">
                  <c:v>0.2</c:v>
                </c:pt>
                <c:pt idx="3">
                  <c:v>0.12307692307692308</c:v>
                </c:pt>
                <c:pt idx="4">
                  <c:v>3.0769230769230771E-2</c:v>
                </c:pt>
                <c:pt idx="5">
                  <c:v>9.2307692307692313E-2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F31-420D-B27F-C9C2D864E5B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'Q293'!$B$8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'Q293'!$B$9:$B$14</c:f>
              <c:numCache>
                <c:formatCode>0%</c:formatCode>
                <c:ptCount val="6"/>
                <c:pt idx="0">
                  <c:v>0.18181818181818182</c:v>
                </c:pt>
                <c:pt idx="1">
                  <c:v>0.46969696969696972</c:v>
                </c:pt>
                <c:pt idx="2">
                  <c:v>9.0909090909090912E-2</c:v>
                </c:pt>
                <c:pt idx="3">
                  <c:v>0</c:v>
                </c:pt>
                <c:pt idx="4">
                  <c:v>0</c:v>
                </c:pt>
                <c:pt idx="5">
                  <c:v>4.5454545454545456E-2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A9-4D8E-9A91-A12C8CE51433}"/>
            </c:ext>
          </c:extLst>
        </c:ser>
        <c:ser>
          <c:idx val="2"/>
          <c:order val="1"/>
          <c:tx>
            <c:strRef>
              <c:f>'Q293'!$C$8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'Q293'!$C$9:$C$14</c:f>
              <c:numCache>
                <c:formatCode>0%</c:formatCode>
                <c:ptCount val="6"/>
                <c:pt idx="0">
                  <c:v>0.13636363636363635</c:v>
                </c:pt>
                <c:pt idx="1">
                  <c:v>7.575757575757576E-2</c:v>
                </c:pt>
                <c:pt idx="2">
                  <c:v>4.5454545454545456E-2</c:v>
                </c:pt>
                <c:pt idx="3">
                  <c:v>0</c:v>
                </c:pt>
                <c:pt idx="4">
                  <c:v>0</c:v>
                </c:pt>
                <c:pt idx="5">
                  <c:v>3.0303030303030304E-2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A9-4D8E-9A91-A12C8CE51433}"/>
            </c:ext>
          </c:extLst>
        </c:ser>
        <c:ser>
          <c:idx val="0"/>
          <c:order val="2"/>
          <c:tx>
            <c:strRef>
              <c:f>'Q293'!$D$8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'Q293'!$D$9:$D$14</c:f>
              <c:numCache>
                <c:formatCode>0%</c:formatCode>
                <c:ptCount val="6"/>
                <c:pt idx="0">
                  <c:v>0.31818181818181818</c:v>
                </c:pt>
                <c:pt idx="1">
                  <c:v>0.54545454545454553</c:v>
                </c:pt>
                <c:pt idx="2">
                  <c:v>0.13636363636363635</c:v>
                </c:pt>
                <c:pt idx="3">
                  <c:v>0</c:v>
                </c:pt>
                <c:pt idx="4">
                  <c:v>0</c:v>
                </c:pt>
                <c:pt idx="5">
                  <c:v>7.575757575757576E-2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A9-4D8E-9A91-A12C8CE5143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'Q294'!$B$8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'Q294'!$B$9:$B$14</c:f>
              <c:numCache>
                <c:formatCode>0%</c:formatCode>
                <c:ptCount val="6"/>
                <c:pt idx="0">
                  <c:v>0.12121212121212122</c:v>
                </c:pt>
                <c:pt idx="1">
                  <c:v>0.46969696969696972</c:v>
                </c:pt>
                <c:pt idx="2">
                  <c:v>0.12121212121212122</c:v>
                </c:pt>
                <c:pt idx="3">
                  <c:v>3.0303030303030304E-2</c:v>
                </c:pt>
                <c:pt idx="4">
                  <c:v>0</c:v>
                </c:pt>
                <c:pt idx="5">
                  <c:v>4.5454545454545456E-2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9F-4F27-BDF1-38ACA2E4AA33}"/>
            </c:ext>
          </c:extLst>
        </c:ser>
        <c:ser>
          <c:idx val="2"/>
          <c:order val="1"/>
          <c:tx>
            <c:strRef>
              <c:f>'Q294'!$C$8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'Q294'!$C$9:$C$14</c:f>
              <c:numCache>
                <c:formatCode>0%</c:formatCode>
                <c:ptCount val="6"/>
                <c:pt idx="0">
                  <c:v>0.12121212121212122</c:v>
                </c:pt>
                <c:pt idx="1">
                  <c:v>0.10606060606060606</c:v>
                </c:pt>
                <c:pt idx="2">
                  <c:v>3.0303030303030304E-2</c:v>
                </c:pt>
                <c:pt idx="3">
                  <c:v>0</c:v>
                </c:pt>
                <c:pt idx="4">
                  <c:v>0</c:v>
                </c:pt>
                <c:pt idx="5">
                  <c:v>3.0303030303030304E-2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9F-4F27-BDF1-38ACA2E4AA33}"/>
            </c:ext>
          </c:extLst>
        </c:ser>
        <c:ser>
          <c:idx val="0"/>
          <c:order val="2"/>
          <c:tx>
            <c:strRef>
              <c:f>'Q294'!$D$8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'Q294'!$D$9:$D$14</c:f>
              <c:numCache>
                <c:formatCode>0%</c:formatCode>
                <c:ptCount val="6"/>
                <c:pt idx="0">
                  <c:v>0.24242424242424243</c:v>
                </c:pt>
                <c:pt idx="1">
                  <c:v>0.5757575757575758</c:v>
                </c:pt>
                <c:pt idx="2">
                  <c:v>0.15151515151515152</c:v>
                </c:pt>
                <c:pt idx="3">
                  <c:v>3.0303030303030304E-2</c:v>
                </c:pt>
                <c:pt idx="4">
                  <c:v>0</c:v>
                </c:pt>
                <c:pt idx="5">
                  <c:v>7.575757575757576E-2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9F-4F27-BDF1-38ACA2E4AA3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'Q295'!$B$8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'Q295'!$A$9:$A$10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'Q295'!$B$9:$B$10</c:f>
              <c:numCache>
                <c:formatCode>0%</c:formatCode>
                <c:ptCount val="2"/>
                <c:pt idx="0">
                  <c:v>0.57746478873239437</c:v>
                </c:pt>
                <c:pt idx="1">
                  <c:v>0.15492957746478872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E3-4D29-982C-5B72DAD6072E}"/>
            </c:ext>
          </c:extLst>
        </c:ser>
        <c:ser>
          <c:idx val="2"/>
          <c:order val="1"/>
          <c:tx>
            <c:strRef>
              <c:f>'Q295'!$C$8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'Q295'!$A$9:$A$10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'Q295'!$C$9:$C$10</c:f>
              <c:numCache>
                <c:formatCode>0%</c:formatCode>
                <c:ptCount val="2"/>
                <c:pt idx="0">
                  <c:v>7.0422535211267609E-2</c:v>
                </c:pt>
                <c:pt idx="1">
                  <c:v>0.19718309859154928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E3-4D29-982C-5B72DAD6072E}"/>
            </c:ext>
          </c:extLst>
        </c:ser>
        <c:ser>
          <c:idx val="0"/>
          <c:order val="2"/>
          <c:tx>
            <c:strRef>
              <c:f>'Q295'!$D$8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'Q295'!$A$9:$A$10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'Q295'!$D$9:$D$10</c:f>
              <c:numCache>
                <c:formatCode>0%</c:formatCode>
                <c:ptCount val="2"/>
                <c:pt idx="0">
                  <c:v>0.647887323943662</c:v>
                </c:pt>
                <c:pt idx="1">
                  <c:v>0.352112676056338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E3-4D29-982C-5B72DAD6072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'Q296'!$B$8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'Q296'!$B$9:$B$14</c:f>
              <c:numCache>
                <c:formatCode>0%</c:formatCode>
                <c:ptCount val="6"/>
                <c:pt idx="0">
                  <c:v>2.1739130434782608E-2</c:v>
                </c:pt>
                <c:pt idx="1">
                  <c:v>0.2391304347826087</c:v>
                </c:pt>
                <c:pt idx="2">
                  <c:v>0.19565217391304349</c:v>
                </c:pt>
                <c:pt idx="3">
                  <c:v>0.2608695652173913</c:v>
                </c:pt>
                <c:pt idx="4">
                  <c:v>0.17391304347826086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90-49C2-BAAD-2EBCA0C92021}"/>
            </c:ext>
          </c:extLst>
        </c:ser>
        <c:ser>
          <c:idx val="2"/>
          <c:order val="1"/>
          <c:tx>
            <c:strRef>
              <c:f>'Q296'!$C$8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'Q296'!$C$9:$C$14</c:f>
              <c:numCache>
                <c:formatCode>0%</c:formatCode>
                <c:ptCount val="6"/>
                <c:pt idx="0">
                  <c:v>2.1739130434782608E-2</c:v>
                </c:pt>
                <c:pt idx="1">
                  <c:v>6.5217391304347824E-2</c:v>
                </c:pt>
                <c:pt idx="2">
                  <c:v>2.1739130434782608E-2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90-49C2-BAAD-2EBCA0C92021}"/>
            </c:ext>
          </c:extLst>
        </c:ser>
        <c:ser>
          <c:idx val="0"/>
          <c:order val="2"/>
          <c:tx>
            <c:strRef>
              <c:f>'Q296'!$D$8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'Q296'!$D$9:$D$14</c:f>
              <c:numCache>
                <c:formatCode>0%</c:formatCode>
                <c:ptCount val="6"/>
                <c:pt idx="0">
                  <c:v>4.3478260869565216E-2</c:v>
                </c:pt>
                <c:pt idx="1">
                  <c:v>0.30434782608695654</c:v>
                </c:pt>
                <c:pt idx="2">
                  <c:v>0.21739130434782611</c:v>
                </c:pt>
                <c:pt idx="3">
                  <c:v>0.2608695652173913</c:v>
                </c:pt>
                <c:pt idx="4">
                  <c:v>0.17391304347826086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90-49C2-BAAD-2EBCA0C9202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'Q297'!$B$8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'Q297'!$B$9:$B$14</c:f>
              <c:numCache>
                <c:formatCode>0%</c:formatCode>
                <c:ptCount val="6"/>
                <c:pt idx="0">
                  <c:v>4.3478260869565216E-2</c:v>
                </c:pt>
                <c:pt idx="1">
                  <c:v>0.19565217391304349</c:v>
                </c:pt>
                <c:pt idx="2">
                  <c:v>0.21739130434782608</c:v>
                </c:pt>
                <c:pt idx="3">
                  <c:v>0.28260869565217389</c:v>
                </c:pt>
                <c:pt idx="4">
                  <c:v>0.15217391304347827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B4-4473-B2AD-A9669F6C5A88}"/>
            </c:ext>
          </c:extLst>
        </c:ser>
        <c:ser>
          <c:idx val="2"/>
          <c:order val="1"/>
          <c:tx>
            <c:strRef>
              <c:f>'Q297'!$C$8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'Q297'!$C$9:$C$14</c:f>
              <c:numCache>
                <c:formatCode>0%</c:formatCode>
                <c:ptCount val="6"/>
                <c:pt idx="0">
                  <c:v>2.1739130434782608E-2</c:v>
                </c:pt>
                <c:pt idx="1">
                  <c:v>4.3478260869565216E-2</c:v>
                </c:pt>
                <c:pt idx="2">
                  <c:v>4.3478260869565216E-2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B4-4473-B2AD-A9669F6C5A88}"/>
            </c:ext>
          </c:extLst>
        </c:ser>
        <c:ser>
          <c:idx val="0"/>
          <c:order val="2"/>
          <c:tx>
            <c:strRef>
              <c:f>'Q297'!$D$8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'Q297'!$D$9:$D$14</c:f>
              <c:numCache>
                <c:formatCode>0%</c:formatCode>
                <c:ptCount val="6"/>
                <c:pt idx="0">
                  <c:v>6.5217391304347824E-2</c:v>
                </c:pt>
                <c:pt idx="1">
                  <c:v>0.2391304347826087</c:v>
                </c:pt>
                <c:pt idx="2">
                  <c:v>0.2608695652173913</c:v>
                </c:pt>
                <c:pt idx="3">
                  <c:v>0.28260869565217389</c:v>
                </c:pt>
                <c:pt idx="4">
                  <c:v>0.15217391304347827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B4-4473-B2AD-A9669F6C5A8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'Q298'!$B$8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'Q298'!$B$9:$B$14</c:f>
              <c:numCache>
                <c:formatCode>0%</c:formatCode>
                <c:ptCount val="6"/>
                <c:pt idx="0">
                  <c:v>2.1739130434782608E-2</c:v>
                </c:pt>
                <c:pt idx="1">
                  <c:v>0.17391304347826086</c:v>
                </c:pt>
                <c:pt idx="2">
                  <c:v>0.32608695652173914</c:v>
                </c:pt>
                <c:pt idx="3">
                  <c:v>0.15217391304347827</c:v>
                </c:pt>
                <c:pt idx="4">
                  <c:v>0.21739130434782608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6A-4AB4-B308-F45E5C70BE8B}"/>
            </c:ext>
          </c:extLst>
        </c:ser>
        <c:ser>
          <c:idx val="2"/>
          <c:order val="1"/>
          <c:tx>
            <c:strRef>
              <c:f>'Q298'!$C$8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'Q298'!$C$9:$C$14</c:f>
              <c:numCache>
                <c:formatCode>0%</c:formatCode>
                <c:ptCount val="6"/>
                <c:pt idx="0">
                  <c:v>4.3478260869565216E-2</c:v>
                </c:pt>
                <c:pt idx="1">
                  <c:v>4.3478260869565216E-2</c:v>
                </c:pt>
                <c:pt idx="2">
                  <c:v>2.1739130434782608E-2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6A-4AB4-B308-F45E5C70BE8B}"/>
            </c:ext>
          </c:extLst>
        </c:ser>
        <c:ser>
          <c:idx val="0"/>
          <c:order val="2"/>
          <c:tx>
            <c:strRef>
              <c:f>'Q298'!$D$8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'Q298'!$D$9:$D$14</c:f>
              <c:numCache>
                <c:formatCode>0%</c:formatCode>
                <c:ptCount val="6"/>
                <c:pt idx="0">
                  <c:v>6.5217391304347824E-2</c:v>
                </c:pt>
                <c:pt idx="1">
                  <c:v>0.21739130434782608</c:v>
                </c:pt>
                <c:pt idx="2">
                  <c:v>0.34782608695652173</c:v>
                </c:pt>
                <c:pt idx="3">
                  <c:v>0.15217391304347827</c:v>
                </c:pt>
                <c:pt idx="4">
                  <c:v>0.21739130434782608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6A-4AB4-B308-F45E5C70BE8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'Q299'!$B$8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'Q299'!$A$9:$A$10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'Q299'!$B$9:$B$10</c:f>
              <c:numCache>
                <c:formatCode>0%</c:formatCode>
                <c:ptCount val="2"/>
                <c:pt idx="0">
                  <c:v>5.6338028169014086E-2</c:v>
                </c:pt>
                <c:pt idx="1">
                  <c:v>0.676056338028169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03-4CF1-8C48-97995358CF32}"/>
            </c:ext>
          </c:extLst>
        </c:ser>
        <c:ser>
          <c:idx val="2"/>
          <c:order val="1"/>
          <c:tx>
            <c:strRef>
              <c:f>'Q299'!$C$8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'Q299'!$A$9:$A$10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'Q299'!$C$9:$C$10</c:f>
              <c:numCache>
                <c:formatCode>0%</c:formatCode>
                <c:ptCount val="2"/>
                <c:pt idx="0">
                  <c:v>0</c:v>
                </c:pt>
                <c:pt idx="1">
                  <c:v>0.26760563380281688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03-4CF1-8C48-97995358CF32}"/>
            </c:ext>
          </c:extLst>
        </c:ser>
        <c:ser>
          <c:idx val="0"/>
          <c:order val="2"/>
          <c:tx>
            <c:strRef>
              <c:f>'Q299'!$D$8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'Q299'!$A$9:$A$10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'Q299'!$D$9:$D$10</c:f>
              <c:numCache>
                <c:formatCode>0%</c:formatCode>
                <c:ptCount val="2"/>
                <c:pt idx="0">
                  <c:v>5.6338028169014086E-2</c:v>
                </c:pt>
                <c:pt idx="1">
                  <c:v>0.94366197183098588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503-4CF1-8C48-97995358CF3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'Q300'!$B$8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'Q300'!$A$9:$A$14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'Q300'!$B$9:$B$14</c:f>
              <c:numCache>
                <c:formatCode>0.00</c:formatCode>
                <c:ptCount val="6"/>
                <c:pt idx="0">
                  <c:v>0</c:v>
                </c:pt>
                <c:pt idx="1">
                  <c:v>0.5</c:v>
                </c:pt>
                <c:pt idx="2">
                  <c:v>0.5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F2-4297-B62C-9A3C2045BFAE}"/>
            </c:ext>
          </c:extLst>
        </c:ser>
        <c:ser>
          <c:idx val="2"/>
          <c:order val="1"/>
          <c:tx>
            <c:strRef>
              <c:f>'Q300'!$C$8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'Q300'!$A$9:$A$14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'Q300'!$C$9:$C$14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F2-4297-B62C-9A3C2045BFAE}"/>
            </c:ext>
          </c:extLst>
        </c:ser>
        <c:ser>
          <c:idx val="0"/>
          <c:order val="2"/>
          <c:tx>
            <c:strRef>
              <c:f>'Q300'!$D$8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'Q300'!$A$9:$A$14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'Q300'!$D$9:$D$14</c:f>
              <c:numCache>
                <c:formatCode>0.00</c:formatCode>
                <c:ptCount val="6"/>
                <c:pt idx="0">
                  <c:v>0</c:v>
                </c:pt>
                <c:pt idx="1">
                  <c:v>0.5</c:v>
                </c:pt>
                <c:pt idx="2">
                  <c:v>0.5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F2-4297-B62C-9A3C2045BFA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'Q301'!$B$8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'Q301'!$A$9:$A$14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'Q301'!$B$9:$B$14</c:f>
              <c:numCache>
                <c:formatCode>0%</c:formatCode>
                <c:ptCount val="6"/>
                <c:pt idx="0">
                  <c:v>0</c:v>
                </c:pt>
                <c:pt idx="1">
                  <c:v>0.5</c:v>
                </c:pt>
                <c:pt idx="2">
                  <c:v>0.5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E0-4E6D-AB56-5953DB1FAEA0}"/>
            </c:ext>
          </c:extLst>
        </c:ser>
        <c:ser>
          <c:idx val="2"/>
          <c:order val="1"/>
          <c:tx>
            <c:strRef>
              <c:f>'Q301'!$C$8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'Q301'!$A$9:$A$14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'Q301'!$C$9:$C$14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E0-4E6D-AB56-5953DB1FAEA0}"/>
            </c:ext>
          </c:extLst>
        </c:ser>
        <c:ser>
          <c:idx val="0"/>
          <c:order val="2"/>
          <c:tx>
            <c:strRef>
              <c:f>'Q301'!$D$8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'Q301'!$A$9:$A$14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'Q301'!$D$9:$D$14</c:f>
              <c:numCache>
                <c:formatCode>0%</c:formatCode>
                <c:ptCount val="6"/>
                <c:pt idx="0">
                  <c:v>0</c:v>
                </c:pt>
                <c:pt idx="1">
                  <c:v>0.5</c:v>
                </c:pt>
                <c:pt idx="2">
                  <c:v>0.5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E0-4E6D-AB56-5953DB1FAEA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'Q302'!$B$8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'Q302'!$A$9:$A$14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'Q302'!$B$9:$B$14</c:f>
              <c:numCache>
                <c:formatCode>0%</c:formatCode>
                <c:ptCount val="6"/>
                <c:pt idx="0">
                  <c:v>0</c:v>
                </c:pt>
                <c:pt idx="1">
                  <c:v>0.5</c:v>
                </c:pt>
                <c:pt idx="2">
                  <c:v>0.5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26-46E0-B4EA-2C38DB1E915D}"/>
            </c:ext>
          </c:extLst>
        </c:ser>
        <c:ser>
          <c:idx val="2"/>
          <c:order val="1"/>
          <c:tx>
            <c:strRef>
              <c:f>'Q302'!$C$8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'Q302'!$A$9:$A$14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'Q302'!$C$9:$C$14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26-46E0-B4EA-2C38DB1E915D}"/>
            </c:ext>
          </c:extLst>
        </c:ser>
        <c:ser>
          <c:idx val="0"/>
          <c:order val="2"/>
          <c:tx>
            <c:strRef>
              <c:f>'Q302'!$D$8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'Q302'!$A$9:$A$14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'Q302'!$D$9:$D$14</c:f>
              <c:numCache>
                <c:formatCode>0%</c:formatCode>
                <c:ptCount val="6"/>
                <c:pt idx="0">
                  <c:v>0</c:v>
                </c:pt>
                <c:pt idx="1">
                  <c:v>0.5</c:v>
                </c:pt>
                <c:pt idx="2">
                  <c:v>0.5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26-46E0-B4EA-2C38DB1E915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'Q303'!$B$8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'Q303'!$A$9:$A$14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'Q303'!$B$9:$B$14</c:f>
              <c:numCache>
                <c:formatCode>0%</c:formatCode>
                <c:ptCount val="6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0.25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00-4040-ADBF-272EE33BA4FE}"/>
            </c:ext>
          </c:extLst>
        </c:ser>
        <c:ser>
          <c:idx val="2"/>
          <c:order val="1"/>
          <c:tx>
            <c:strRef>
              <c:f>'Q303'!$C$8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'Q303'!$A$9:$A$14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'Q303'!$C$9:$C$14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00-4040-ADBF-272EE33BA4FE}"/>
            </c:ext>
          </c:extLst>
        </c:ser>
        <c:ser>
          <c:idx val="0"/>
          <c:order val="2"/>
          <c:tx>
            <c:strRef>
              <c:f>'Q303'!$D$8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'Q303'!$A$9:$A$14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'Q303'!$D$9:$D$14</c:f>
              <c:numCache>
                <c:formatCode>0%</c:formatCode>
                <c:ptCount val="6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0.25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00-4040-ADBF-272EE33BA4F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9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0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9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0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9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0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9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0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8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9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0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1.xml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2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4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5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6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7.xml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9.xml"/><Relationship Id="rId1" Type="http://schemas.openxmlformats.org/officeDocument/2006/relationships/chart" Target="../charts/chart48.xml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0.xml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1.xml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2.xml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3.xml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4.xml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5.xml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6.xml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7.xml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8.xml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9.xml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0.xml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1.xml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2.xml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3.xml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4.xml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5.xml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6.xml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7.xml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8.xml"/></Relationships>
</file>

<file path=xl/drawings/_rels/drawing6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9.xml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0.xml"/></Relationships>
</file>

<file path=xl/drawings/_rels/drawing7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1.xml"/></Relationships>
</file>

<file path=xl/drawings/_rels/drawing7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2.xml"/></Relationships>
</file>

<file path=xl/drawings/_rels/drawing7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3.xml"/></Relationships>
</file>

<file path=xl/drawings/_rels/drawing7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4.xml"/></Relationships>
</file>

<file path=xl/drawings/_rels/drawing7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5.xml"/></Relationships>
</file>

<file path=xl/drawings/_rels/drawing7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6.xml"/></Relationships>
</file>

<file path=xl/drawings/_rels/drawing7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7.xml"/></Relationships>
</file>

<file path=xl/drawings/_rels/drawing7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8.xml"/></Relationships>
</file>

<file path=xl/drawings/_rels/drawing7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9.xml"/></Relationships>
</file>

<file path=xl/drawings/_rels/drawing7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0.xml"/></Relationships>
</file>

<file path=xl/drawings/_rels/drawing8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1.xml"/></Relationships>
</file>

<file path=xl/drawings/_rels/drawing8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2.xml"/></Relationships>
</file>

<file path=xl/drawings/_rels/drawing8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3.xml"/></Relationships>
</file>

<file path=xl/drawings/_rels/drawing8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4.xml"/></Relationships>
</file>

<file path=xl/drawings/_rels/drawing8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5.xml"/></Relationships>
</file>

<file path=xl/drawings/_rels/drawing8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6.xml"/></Relationships>
</file>

<file path=xl/drawings/_rels/drawing8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7.xml"/></Relationships>
</file>

<file path=xl/drawings/_rels/drawing8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8.xml"/></Relationships>
</file>

<file path=xl/drawings/_rels/drawing8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9.xml"/></Relationships>
</file>

<file path=xl/drawings/_rels/drawing8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0.xml"/></Relationships>
</file>

<file path=xl/drawings/_rels/drawing9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1.xml"/></Relationships>
</file>

<file path=xl/drawings/_rels/drawing9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2.xml"/></Relationships>
</file>

<file path=xl/drawings/_rels/drawing9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3.xml"/></Relationships>
</file>

<file path=xl/drawings/_rels/drawing9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4.xml"/></Relationships>
</file>

<file path=xl/drawings/_rels/drawing9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5.xml"/></Relationships>
</file>

<file path=xl/drawings/_rels/drawing9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6.xml"/></Relationships>
</file>

<file path=xl/drawings/_rels/drawing9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7.xml"/></Relationships>
</file>

<file path=xl/drawings/_rels/drawing9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8.xml"/></Relationships>
</file>

<file path=xl/drawings/_rels/drawing9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9.xml"/></Relationships>
</file>

<file path=xl/drawings/_rels/drawing9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0.xml"/></Relationships>
</file>

<file path=xl/drawings/_rels/drawing10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1.xml"/></Relationships>
</file>

<file path=xl/drawings/_rels/drawing10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2.xml"/></Relationships>
</file>

<file path=xl/drawings/_rels/drawing10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3.xml"/></Relationships>
</file>

<file path=xl/drawings/_rels/drawing10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4.xml"/></Relationships>
</file>

<file path=xl/drawings/_rels/drawing10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5.xml"/></Relationships>
</file>

<file path=xl/drawings/_rels/drawing10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6.xml"/></Relationships>
</file>

<file path=xl/drawings/_rels/drawing10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7.xml"/></Relationships>
</file>

<file path=xl/drawings/_rels/drawing10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168501</xdr:colOff>
      <xdr:row>7</xdr:row>
      <xdr:rowOff>38779</xdr:rowOff>
    </xdr:from>
    <xdr:to>
      <xdr:col>25</xdr:col>
      <xdr:colOff>40820</xdr:colOff>
      <xdr:row>34</xdr:row>
      <xdr:rowOff>22679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467771D-4ECA-431A-9C49-E3A6E45863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E142411-61A0-4FF3-A52F-881834D113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4</xdr:row>
      <xdr:rowOff>111125</xdr:rowOff>
    </xdr:from>
    <xdr:to>
      <xdr:col>29</xdr:col>
      <xdr:colOff>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3CCFFE2-8E20-47D1-B71A-C9E9F3D10D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11E5CCF-AE13-4336-B4E7-6A666FFA57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98425</xdr:rowOff>
    </xdr:from>
    <xdr:to>
      <xdr:col>29</xdr:col>
      <xdr:colOff>457200</xdr:colOff>
      <xdr:row>43</xdr:row>
      <xdr:rowOff>41275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C74CA29-D72F-40FD-9838-215DF551C4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59644</xdr:colOff>
      <xdr:row>7</xdr:row>
      <xdr:rowOff>61457</xdr:rowOff>
    </xdr:from>
    <xdr:to>
      <xdr:col>24</xdr:col>
      <xdr:colOff>544284</xdr:colOff>
      <xdr:row>34</xdr:row>
      <xdr:rowOff>40821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615E18B-BB24-4FB3-94D3-ACA821CD88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337039</xdr:colOff>
      <xdr:row>4</xdr:row>
      <xdr:rowOff>47625</xdr:rowOff>
    </xdr:from>
    <xdr:to>
      <xdr:col>28</xdr:col>
      <xdr:colOff>238125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ABF939C-294A-47BE-8D4F-42F63CAA02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1200FAC-8484-41A5-82AE-B2890F44C8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3</xdr:row>
      <xdr:rowOff>95249</xdr:rowOff>
    </xdr:from>
    <xdr:to>
      <xdr:col>29</xdr:col>
      <xdr:colOff>0</xdr:colOff>
      <xdr:row>42</xdr:row>
      <xdr:rowOff>136524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BD33528-6672-4397-8854-95F8A8E8FB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D57D211-5923-40A3-A7BD-37FFB1A409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2637881-5C3E-4AAE-BE46-1CCD2E9C95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4</xdr:row>
      <xdr:rowOff>95249</xdr:rowOff>
    </xdr:from>
    <xdr:to>
      <xdr:col>28</xdr:col>
      <xdr:colOff>357187</xdr:colOff>
      <xdr:row>42</xdr:row>
      <xdr:rowOff>136524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97465D9-922F-4AEC-93E7-83E100AC1C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168501</xdr:colOff>
      <xdr:row>7</xdr:row>
      <xdr:rowOff>7029</xdr:rowOff>
    </xdr:from>
    <xdr:to>
      <xdr:col>25</xdr:col>
      <xdr:colOff>40820</xdr:colOff>
      <xdr:row>33</xdr:row>
      <xdr:rowOff>149679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D25F045-5D0F-45C6-B846-4F24AB4C44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BAEFFF7-A86B-4D99-9096-0298465E74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B55440E-7F8F-4E00-A17C-1A244C5493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16526DE-49E6-4941-9B02-39C65A19C7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227F9F1-9F07-42D3-875E-5608FDB559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289413</xdr:colOff>
      <xdr:row>1</xdr:row>
      <xdr:rowOff>66675</xdr:rowOff>
    </xdr:from>
    <xdr:to>
      <xdr:col>29</xdr:col>
      <xdr:colOff>409575</xdr:colOff>
      <xdr:row>43</xdr:row>
      <xdr:rowOff>9525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E74841F-B21C-4C2A-A809-673C10938B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833F56F-DB64-487D-9E56-1CD2FC9ADA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7D00181-49D6-4BC7-9296-4276F59631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78EE5F4-690D-413A-9A40-D3F7B0BA9E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5</xdr:row>
      <xdr:rowOff>95249</xdr:rowOff>
    </xdr:from>
    <xdr:to>
      <xdr:col>28</xdr:col>
      <xdr:colOff>209550</xdr:colOff>
      <xdr:row>42</xdr:row>
      <xdr:rowOff>136524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78D148F-8B0C-410F-A19E-CD3E86DA43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890A2BB-D293-4875-9815-865709F594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273538</xdr:colOff>
      <xdr:row>1</xdr:row>
      <xdr:rowOff>50800</xdr:rowOff>
    </xdr:from>
    <xdr:to>
      <xdr:col>29</xdr:col>
      <xdr:colOff>393700</xdr:colOff>
      <xdr:row>42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BAC5D9F-CF3F-44CF-BCEA-544D1744C0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7207BD5-A78D-499C-BED5-1C45A4E22F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1B61CB0-85D6-435C-92BF-7D118D8EFE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D706D3D-A3F8-4FB4-9FAA-72714FFAAD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B59ABA9-4CDE-4D2B-854D-3EC5542FD2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B37E330-A74D-4130-A2F5-5625B75502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241788</xdr:colOff>
      <xdr:row>2</xdr:row>
      <xdr:rowOff>34925</xdr:rowOff>
    </xdr:from>
    <xdr:to>
      <xdr:col>29</xdr:col>
      <xdr:colOff>361950</xdr:colOff>
      <xdr:row>43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C946F1F-AF5A-47D4-8EB7-94B15F6D01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A58BAFB-0388-4C7E-86AE-CF115325FC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92075</xdr:rowOff>
    </xdr:from>
    <xdr:to>
      <xdr:col>29</xdr:col>
      <xdr:colOff>457200</xdr:colOff>
      <xdr:row>43</xdr:row>
      <xdr:rowOff>22225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E1F7B53-B3A2-4A7D-B465-AB85AE103A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D56DE41-FF10-4106-833C-CD7CC62DDC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588993B-9F88-451A-A101-71A0E25DE9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0510DB6-8D4B-45CB-AB53-983BACB689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168501</xdr:colOff>
      <xdr:row>7</xdr:row>
      <xdr:rowOff>7029</xdr:rowOff>
    </xdr:from>
    <xdr:to>
      <xdr:col>25</xdr:col>
      <xdr:colOff>40820</xdr:colOff>
      <xdr:row>33</xdr:row>
      <xdr:rowOff>149679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F666630-47AF-4193-BD9D-41E8309730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310E1FE-831F-45A4-9BD3-2A72EB6E9A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FD8708E-51C6-4E14-BF2D-12925602C9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A3342C1-BC34-416E-AF83-DC8DBC0866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4</xdr:row>
      <xdr:rowOff>0</xdr:rowOff>
    </xdr:from>
    <xdr:to>
      <xdr:col>28</xdr:col>
      <xdr:colOff>412750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44A8398-58D1-433C-9061-AFF963D497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9DC5731-8DF9-4E7E-A583-085AAC57BA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440A8DC-D04A-487C-8172-D865183364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F91883B-675F-4BC7-84E4-D5AB15CE67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98425</xdr:rowOff>
    </xdr:from>
    <xdr:to>
      <xdr:col>29</xdr:col>
      <xdr:colOff>457200</xdr:colOff>
      <xdr:row>43</xdr:row>
      <xdr:rowOff>41275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04D6916-0841-4B91-8099-2B6CF8F334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44450</xdr:colOff>
      <xdr:row>2</xdr:row>
      <xdr:rowOff>15875</xdr:rowOff>
    </xdr:from>
    <xdr:to>
      <xdr:col>23</xdr:col>
      <xdr:colOff>600075</xdr:colOff>
      <xdr:row>45</xdr:row>
      <xdr:rowOff>39688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CE30FB97-5BD3-4108-9B69-7132E9D9F6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</xdr:row>
      <xdr:rowOff>0</xdr:rowOff>
    </xdr:from>
    <xdr:to>
      <xdr:col>30</xdr:col>
      <xdr:colOff>469412</xdr:colOff>
      <xdr:row>49</xdr:row>
      <xdr:rowOff>55563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C4EB03F6-E204-4C88-A4AB-795D89AE68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375138</xdr:colOff>
      <xdr:row>2</xdr:row>
      <xdr:rowOff>34924</xdr:rowOff>
    </xdr:from>
    <xdr:to>
      <xdr:col>29</xdr:col>
      <xdr:colOff>495300</xdr:colOff>
      <xdr:row>46</xdr:row>
      <xdr:rowOff>161924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25F1FEB-3CA4-4117-9324-DE27C1188D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0</xdr:colOff>
      <xdr:row>68</xdr:row>
      <xdr:rowOff>0</xdr:rowOff>
    </xdr:from>
    <xdr:to>
      <xdr:col>50</xdr:col>
      <xdr:colOff>74918</xdr:colOff>
      <xdr:row>113</xdr:row>
      <xdr:rowOff>67469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E4B2378-F39D-4CA0-8BB1-E1A8AD2014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9</xdr:row>
      <xdr:rowOff>0</xdr:rowOff>
    </xdr:from>
    <xdr:to>
      <xdr:col>33</xdr:col>
      <xdr:colOff>74918</xdr:colOff>
      <xdr:row>54</xdr:row>
      <xdr:rowOff>67469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411CA753-945B-4AFC-BF2E-9A0A638AD9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515559</xdr:colOff>
      <xdr:row>38</xdr:row>
      <xdr:rowOff>9523</xdr:rowOff>
    </xdr:from>
    <xdr:to>
      <xdr:col>22</xdr:col>
      <xdr:colOff>81642</xdr:colOff>
      <xdr:row>93</xdr:row>
      <xdr:rowOff>21166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5AC7E106-C0AB-4CC9-A32B-A44F99B894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6</xdr:row>
      <xdr:rowOff>57150</xdr:rowOff>
    </xdr:from>
    <xdr:to>
      <xdr:col>29</xdr:col>
      <xdr:colOff>19050</xdr:colOff>
      <xdr:row>47</xdr:row>
      <xdr:rowOff>37836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0E98059-C95F-49F9-AF71-EA0DC9B9F9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29</xdr:col>
      <xdr:colOff>608318</xdr:colOff>
      <xdr:row>46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73F8958-D828-447C-A2F8-90B53180E6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587375</xdr:colOff>
      <xdr:row>1</xdr:row>
      <xdr:rowOff>63500</xdr:rowOff>
    </xdr:from>
    <xdr:to>
      <xdr:col>29</xdr:col>
      <xdr:colOff>592443</xdr:colOff>
      <xdr:row>47</xdr:row>
      <xdr:rowOff>56886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2E5BE08-0606-4A89-BC2A-7778021452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29</xdr:col>
      <xdr:colOff>608318</xdr:colOff>
      <xdr:row>46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6DFAD2E-6B0A-4484-971E-BCE9D484CD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29</xdr:col>
      <xdr:colOff>608318</xdr:colOff>
      <xdr:row>46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2E115E5-0D80-4BD7-8148-42A8651638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29</xdr:col>
      <xdr:colOff>608318</xdr:colOff>
      <xdr:row>46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0F5F825-ABD9-409A-B1BB-C5A9C784AB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29</xdr:col>
      <xdr:colOff>608318</xdr:colOff>
      <xdr:row>46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57498E7-E6E6-45EE-99BC-3F67BC1523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171450</xdr:colOff>
      <xdr:row>4</xdr:row>
      <xdr:rowOff>95250</xdr:rowOff>
    </xdr:from>
    <xdr:to>
      <xdr:col>32</xdr:col>
      <xdr:colOff>361950</xdr:colOff>
      <xdr:row>61</xdr:row>
      <xdr:rowOff>152400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A631F4F-3A05-46E3-8E19-A74A3FF48C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29</xdr:col>
      <xdr:colOff>608318</xdr:colOff>
      <xdr:row>46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069A26E-3243-409A-A259-DB9274161D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29</xdr:col>
      <xdr:colOff>608318</xdr:colOff>
      <xdr:row>46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9FA9A98-5551-4BB1-8FCC-B039FD284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536575</xdr:colOff>
      <xdr:row>3</xdr:row>
      <xdr:rowOff>152399</xdr:rowOff>
    </xdr:from>
    <xdr:to>
      <xdr:col>27</xdr:col>
      <xdr:colOff>488950</xdr:colOff>
      <xdr:row>47</xdr:row>
      <xdr:rowOff>17462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9B9D3E0-332E-4776-B7CD-C798C3B004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</xdr:colOff>
      <xdr:row>0</xdr:row>
      <xdr:rowOff>95250</xdr:rowOff>
    </xdr:from>
    <xdr:to>
      <xdr:col>30</xdr:col>
      <xdr:colOff>36818</xdr:colOff>
      <xdr:row>47</xdr:row>
      <xdr:rowOff>75936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E45E5D7-46DA-483D-8F9C-D53DB654F8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5</xdr:row>
      <xdr:rowOff>38100</xdr:rowOff>
    </xdr:from>
    <xdr:to>
      <xdr:col>29</xdr:col>
      <xdr:colOff>95250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0EE1E91-1963-4B9D-BC79-90747CCE16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4</xdr:row>
      <xdr:rowOff>76200</xdr:rowOff>
    </xdr:from>
    <xdr:to>
      <xdr:col>28</xdr:col>
      <xdr:colOff>552450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2111C16-68E9-42A1-BCEF-7BBD47A5D2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29</xdr:col>
      <xdr:colOff>608318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2BE9AEB-4050-444A-8D94-7C234E1217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4</xdr:row>
      <xdr:rowOff>152400</xdr:rowOff>
    </xdr:from>
    <xdr:to>
      <xdr:col>28</xdr:col>
      <xdr:colOff>228600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D8E456F-5D46-4821-8F06-6E57EE7E88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3</xdr:row>
      <xdr:rowOff>38100</xdr:rowOff>
    </xdr:from>
    <xdr:to>
      <xdr:col>29</xdr:col>
      <xdr:colOff>247650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EAAB0AC-0A71-4ED8-B05B-9A6195E139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3</xdr:row>
      <xdr:rowOff>57150</xdr:rowOff>
    </xdr:from>
    <xdr:to>
      <xdr:col>29</xdr:col>
      <xdr:colOff>400050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DBAC2FB-840B-43FD-A9B7-6136E7349D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</xdr:row>
      <xdr:rowOff>71437</xdr:rowOff>
    </xdr:from>
    <xdr:to>
      <xdr:col>29</xdr:col>
      <xdr:colOff>142874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9648CD0-E06C-4A20-9055-FE6AABDB8D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5</xdr:row>
      <xdr:rowOff>19050</xdr:rowOff>
    </xdr:from>
    <xdr:to>
      <xdr:col>28</xdr:col>
      <xdr:colOff>552450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A4CD7C7-BF99-4217-97CB-D91C5662F5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3</xdr:row>
      <xdr:rowOff>57150</xdr:rowOff>
    </xdr:from>
    <xdr:to>
      <xdr:col>29</xdr:col>
      <xdr:colOff>476250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62E56FC-BEDE-46BE-89DB-C2C02B2BD4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4</xdr:row>
      <xdr:rowOff>79375</xdr:rowOff>
    </xdr:from>
    <xdr:to>
      <xdr:col>28</xdr:col>
      <xdr:colOff>222250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5E53BBC-7719-40C4-B5A9-E6991132F9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5</xdr:row>
      <xdr:rowOff>152400</xdr:rowOff>
    </xdr:from>
    <xdr:to>
      <xdr:col>28</xdr:col>
      <xdr:colOff>571500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D638AFF-BAB6-48CD-97E0-DA1166937F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3</xdr:row>
      <xdr:rowOff>152400</xdr:rowOff>
    </xdr:from>
    <xdr:to>
      <xdr:col>29</xdr:col>
      <xdr:colOff>171450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7956ADE-F3C2-4F37-9284-DB1720E840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3</xdr:row>
      <xdr:rowOff>133350</xdr:rowOff>
    </xdr:from>
    <xdr:to>
      <xdr:col>28</xdr:col>
      <xdr:colOff>133350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92EDE5F-772D-4648-8AF0-6C4DD11CB3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3</xdr:row>
      <xdr:rowOff>127000</xdr:rowOff>
    </xdr:from>
    <xdr:to>
      <xdr:col>28</xdr:col>
      <xdr:colOff>95250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F890EE5-E56A-4D2D-BF27-25A97C9810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4</xdr:row>
      <xdr:rowOff>0</xdr:rowOff>
    </xdr:from>
    <xdr:to>
      <xdr:col>28</xdr:col>
      <xdr:colOff>15875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B2D31DA-23AC-414B-A89B-56600FACE9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6</xdr:row>
      <xdr:rowOff>38100</xdr:rowOff>
    </xdr:from>
    <xdr:to>
      <xdr:col>28</xdr:col>
      <xdr:colOff>152400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30A4CB3-1017-4E49-A14B-E97DD83933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512763</xdr:colOff>
      <xdr:row>4</xdr:row>
      <xdr:rowOff>80962</xdr:rowOff>
    </xdr:from>
    <xdr:to>
      <xdr:col>27</xdr:col>
      <xdr:colOff>465138</xdr:colOff>
      <xdr:row>47</xdr:row>
      <xdr:rowOff>112712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7B476CD-A013-4C0B-A344-512A4634B1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29</xdr:col>
      <xdr:colOff>608318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85D703A-1F90-446C-87ED-CCD1BA75B4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3</xdr:row>
      <xdr:rowOff>95250</xdr:rowOff>
    </xdr:from>
    <xdr:to>
      <xdr:col>29</xdr:col>
      <xdr:colOff>228600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2BD053A-1ABC-439A-B134-B45F9B96D3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29</xdr:col>
      <xdr:colOff>608318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0619C87-5278-4DA2-A1CF-77D973D5C6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152400</xdr:colOff>
      <xdr:row>7</xdr:row>
      <xdr:rowOff>0</xdr:rowOff>
    </xdr:from>
    <xdr:to>
      <xdr:col>29</xdr:col>
      <xdr:colOff>19050</xdr:colOff>
      <xdr:row>47</xdr:row>
      <xdr:rowOff>114036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B67FBCB-DAD7-43AA-A984-1E2C6DA070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536575</xdr:colOff>
      <xdr:row>3</xdr:row>
      <xdr:rowOff>152399</xdr:rowOff>
    </xdr:from>
    <xdr:to>
      <xdr:col>27</xdr:col>
      <xdr:colOff>488950</xdr:colOff>
      <xdr:row>47</xdr:row>
      <xdr:rowOff>17462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0E95799-4BE0-406C-A757-7C12D65C14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3</xdr:row>
      <xdr:rowOff>71437</xdr:rowOff>
    </xdr:from>
    <xdr:to>
      <xdr:col>29</xdr:col>
      <xdr:colOff>261938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292A277-4EAC-41B2-AA46-AE45A761F5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29</xdr:col>
      <xdr:colOff>608318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6B16331-311E-4462-B936-9713E1C19A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29</xdr:col>
      <xdr:colOff>608318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2741AE7-B2A3-4D31-9B42-71137863B0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29</xdr:col>
      <xdr:colOff>608318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EAC691A-59D8-4851-8CD0-887C358B4D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536575</xdr:colOff>
      <xdr:row>3</xdr:row>
      <xdr:rowOff>152399</xdr:rowOff>
    </xdr:from>
    <xdr:to>
      <xdr:col>27</xdr:col>
      <xdr:colOff>488950</xdr:colOff>
      <xdr:row>47</xdr:row>
      <xdr:rowOff>17462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C66FF95-8117-4185-AA1B-763630F9DF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</xdr:row>
      <xdr:rowOff>114300</xdr:rowOff>
    </xdr:from>
    <xdr:to>
      <xdr:col>29</xdr:col>
      <xdr:colOff>457200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A731A3E-6263-4839-ABAA-A70F5EBDE3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3</xdr:row>
      <xdr:rowOff>142874</xdr:rowOff>
    </xdr:from>
    <xdr:to>
      <xdr:col>29</xdr:col>
      <xdr:colOff>261937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78CC8D0-ACB0-49A0-926D-4BA6C66953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3</xdr:row>
      <xdr:rowOff>114300</xdr:rowOff>
    </xdr:from>
    <xdr:to>
      <xdr:col>29</xdr:col>
      <xdr:colOff>228600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0D34D20-62D1-4965-999A-C9D2CA1EB0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5</xdr:row>
      <xdr:rowOff>133350</xdr:rowOff>
    </xdr:from>
    <xdr:to>
      <xdr:col>29</xdr:col>
      <xdr:colOff>342900</xdr:colOff>
      <xdr:row>49</xdr:row>
      <xdr:rowOff>37836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725DAD3-D337-492F-9D33-3494DA7462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555625</xdr:colOff>
      <xdr:row>1</xdr:row>
      <xdr:rowOff>31750</xdr:rowOff>
    </xdr:from>
    <xdr:to>
      <xdr:col>29</xdr:col>
      <xdr:colOff>560693</xdr:colOff>
      <xdr:row>48</xdr:row>
      <xdr:rowOff>25136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86316D4-865D-423B-BBC3-FD5946F21B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3</xdr:row>
      <xdr:rowOff>119062</xdr:rowOff>
    </xdr:from>
    <xdr:to>
      <xdr:col>29</xdr:col>
      <xdr:colOff>95249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A6567C2-AC08-486A-BF20-8CBAF246C4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4</xdr:row>
      <xdr:rowOff>152400</xdr:rowOff>
    </xdr:from>
    <xdr:to>
      <xdr:col>28</xdr:col>
      <xdr:colOff>514350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FC5F2B9-2C8A-4859-9D55-C9E3EA2F3F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29</xdr:col>
      <xdr:colOff>608318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8617264-4D55-42B0-9A4B-3CC5B89E49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309563</xdr:colOff>
      <xdr:row>1</xdr:row>
      <xdr:rowOff>0</xdr:rowOff>
    </xdr:from>
    <xdr:to>
      <xdr:col>30</xdr:col>
      <xdr:colOff>298756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0A7DDCC-7EC5-4FD8-BF93-D184957505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514350</xdr:colOff>
      <xdr:row>0</xdr:row>
      <xdr:rowOff>133350</xdr:rowOff>
    </xdr:from>
    <xdr:to>
      <xdr:col>29</xdr:col>
      <xdr:colOff>513068</xdr:colOff>
      <xdr:row>47</xdr:row>
      <xdr:rowOff>114036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4B79608-FA6A-4040-AAD8-183B2259B6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29</xdr:col>
      <xdr:colOff>608318</xdr:colOff>
      <xdr:row>43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5593431-BF10-400E-B53B-45A7BED146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4</xdr:row>
      <xdr:rowOff>127000</xdr:rowOff>
    </xdr:from>
    <xdr:to>
      <xdr:col>28</xdr:col>
      <xdr:colOff>206375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2DDC030-F701-463A-9EAA-37CD551D3C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114300</xdr:rowOff>
    </xdr:from>
    <xdr:to>
      <xdr:col>29</xdr:col>
      <xdr:colOff>608318</xdr:colOff>
      <xdr:row>47</xdr:row>
      <xdr:rowOff>94986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62A78C4-B1A1-4642-814D-76BF5B0769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571500</xdr:colOff>
      <xdr:row>7</xdr:row>
      <xdr:rowOff>174625</xdr:rowOff>
    </xdr:from>
    <xdr:to>
      <xdr:col>28</xdr:col>
      <xdr:colOff>412750</xdr:colOff>
      <xdr:row>48</xdr:row>
      <xdr:rowOff>75936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36B6C28-EEDC-435B-8ECD-95D73F9E17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3</xdr:row>
      <xdr:rowOff>95250</xdr:rowOff>
    </xdr:from>
    <xdr:to>
      <xdr:col>29</xdr:col>
      <xdr:colOff>361950</xdr:colOff>
      <xdr:row>43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03A40B8-C33C-4129-9D75-64B0D6F230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571500</xdr:colOff>
      <xdr:row>1</xdr:row>
      <xdr:rowOff>95250</xdr:rowOff>
    </xdr:from>
    <xdr:to>
      <xdr:col>29</xdr:col>
      <xdr:colOff>570218</xdr:colOff>
      <xdr:row>48</xdr:row>
      <xdr:rowOff>75936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EA67F4D-1A23-41BA-9BFB-1EE8B9AD49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571500</xdr:colOff>
      <xdr:row>5</xdr:row>
      <xdr:rowOff>76200</xdr:rowOff>
    </xdr:from>
    <xdr:to>
      <xdr:col>29</xdr:col>
      <xdr:colOff>228600</xdr:colOff>
      <xdr:row>48</xdr:row>
      <xdr:rowOff>75936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0252F06-05FC-4EEF-9604-3DF7834800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342900</xdr:colOff>
      <xdr:row>3</xdr:row>
      <xdr:rowOff>152400</xdr:rowOff>
    </xdr:from>
    <xdr:to>
      <xdr:col>29</xdr:col>
      <xdr:colOff>304800</xdr:colOff>
      <xdr:row>48</xdr:row>
      <xdr:rowOff>75936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9C6F0E4-21C3-46A0-8198-C4BE6C61D1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571500</xdr:colOff>
      <xdr:row>1</xdr:row>
      <xdr:rowOff>95250</xdr:rowOff>
    </xdr:from>
    <xdr:to>
      <xdr:col>29</xdr:col>
      <xdr:colOff>570218</xdr:colOff>
      <xdr:row>48</xdr:row>
      <xdr:rowOff>75936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3FFF8C0-D556-444E-83A7-776FC5DE3E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4.xml"/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10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21"/>
  <dimension ref="A1:AJN73"/>
  <sheetViews>
    <sheetView tabSelected="1" zoomScaleNormal="100" zoomScaleSheetLayoutView="100" workbookViewId="0">
      <selection activeCell="D2" sqref="D2"/>
    </sheetView>
  </sheetViews>
  <sheetFormatPr defaultColWidth="34.7109375" defaultRowHeight="12.75" x14ac:dyDescent="0.2"/>
  <cols>
    <col min="1" max="1" width="25.7109375" style="1" customWidth="1"/>
    <col min="2" max="2" width="14.140625" style="1" customWidth="1"/>
    <col min="3" max="3" width="24.42578125" style="1" customWidth="1"/>
    <col min="4" max="950" width="34.7109375" style="1"/>
    <col min="951" max="16384" width="34.7109375" style="2"/>
  </cols>
  <sheetData>
    <row r="1" spans="1:306" x14ac:dyDescent="0.2">
      <c r="D1" s="1" t="s">
        <v>315</v>
      </c>
      <c r="E1" s="1" t="s">
        <v>316</v>
      </c>
      <c r="F1" s="1" t="s">
        <v>317</v>
      </c>
      <c r="G1" s="1" t="s">
        <v>318</v>
      </c>
      <c r="H1" s="1" t="s">
        <v>319</v>
      </c>
      <c r="I1" s="1" t="s">
        <v>320</v>
      </c>
      <c r="J1" s="1" t="s">
        <v>321</v>
      </c>
      <c r="K1" s="1" t="s">
        <v>322</v>
      </c>
      <c r="L1" s="1" t="s">
        <v>323</v>
      </c>
      <c r="M1" s="1" t="s">
        <v>324</v>
      </c>
      <c r="N1" s="1" t="s">
        <v>325</v>
      </c>
      <c r="O1" s="1" t="s">
        <v>326</v>
      </c>
      <c r="P1" s="1" t="s">
        <v>327</v>
      </c>
      <c r="Q1" s="1" t="s">
        <v>328</v>
      </c>
      <c r="R1" s="1" t="s">
        <v>329</v>
      </c>
      <c r="S1" s="1" t="s">
        <v>330</v>
      </c>
      <c r="T1" s="1" t="s">
        <v>331</v>
      </c>
      <c r="U1" s="1" t="s">
        <v>332</v>
      </c>
      <c r="V1" s="1" t="s">
        <v>333</v>
      </c>
      <c r="W1" s="1" t="s">
        <v>334</v>
      </c>
      <c r="X1" s="1" t="s">
        <v>335</v>
      </c>
      <c r="Y1" s="1" t="s">
        <v>336</v>
      </c>
      <c r="Z1" s="1" t="s">
        <v>337</v>
      </c>
      <c r="AA1" s="1" t="s">
        <v>338</v>
      </c>
      <c r="AB1" s="1" t="s">
        <v>339</v>
      </c>
      <c r="AC1" s="1" t="s">
        <v>340</v>
      </c>
      <c r="AD1" s="1" t="s">
        <v>341</v>
      </c>
      <c r="AE1" s="1" t="s">
        <v>342</v>
      </c>
      <c r="AF1" s="1" t="s">
        <v>343</v>
      </c>
      <c r="AG1" s="1" t="s">
        <v>344</v>
      </c>
      <c r="AH1" s="1" t="s">
        <v>345</v>
      </c>
      <c r="AI1" s="1" t="s">
        <v>346</v>
      </c>
      <c r="AJ1" s="1" t="s">
        <v>347</v>
      </c>
      <c r="AK1" s="1" t="s">
        <v>348</v>
      </c>
      <c r="AL1" s="1" t="s">
        <v>349</v>
      </c>
      <c r="AM1" s="1" t="s">
        <v>350</v>
      </c>
      <c r="AN1" s="1" t="s">
        <v>351</v>
      </c>
      <c r="AO1" s="1" t="s">
        <v>352</v>
      </c>
      <c r="AP1" s="1" t="s">
        <v>353</v>
      </c>
      <c r="AQ1" s="1" t="s">
        <v>354</v>
      </c>
      <c r="AR1" s="1" t="s">
        <v>355</v>
      </c>
      <c r="AS1" s="1" t="s">
        <v>356</v>
      </c>
      <c r="AT1" s="1" t="s">
        <v>357</v>
      </c>
      <c r="AU1" s="1" t="s">
        <v>358</v>
      </c>
      <c r="AV1" s="1" t="s">
        <v>359</v>
      </c>
      <c r="AW1" s="1" t="s">
        <v>360</v>
      </c>
      <c r="AX1" s="1" t="s">
        <v>361</v>
      </c>
      <c r="AY1" s="1" t="s">
        <v>362</v>
      </c>
      <c r="AZ1" s="1" t="s">
        <v>363</v>
      </c>
      <c r="BA1" s="1" t="s">
        <v>364</v>
      </c>
      <c r="BB1" s="1" t="s">
        <v>365</v>
      </c>
      <c r="BC1" s="1" t="s">
        <v>366</v>
      </c>
      <c r="BD1" s="1" t="s">
        <v>367</v>
      </c>
      <c r="BE1" s="1" t="s">
        <v>368</v>
      </c>
      <c r="BF1" s="1" t="s">
        <v>369</v>
      </c>
      <c r="BG1" s="1" t="s">
        <v>370</v>
      </c>
      <c r="BH1" s="1" t="s">
        <v>371</v>
      </c>
      <c r="BI1" s="1" t="s">
        <v>372</v>
      </c>
      <c r="BJ1" s="1" t="s">
        <v>373</v>
      </c>
      <c r="BK1" s="1" t="s">
        <v>374</v>
      </c>
      <c r="BL1" s="1" t="s">
        <v>375</v>
      </c>
      <c r="BM1" s="1" t="s">
        <v>376</v>
      </c>
      <c r="BN1" s="1" t="s">
        <v>377</v>
      </c>
      <c r="BO1" s="1" t="s">
        <v>378</v>
      </c>
      <c r="BP1" s="1" t="s">
        <v>379</v>
      </c>
      <c r="BQ1" s="1" t="s">
        <v>380</v>
      </c>
      <c r="BR1" s="1" t="s">
        <v>381</v>
      </c>
      <c r="BS1" s="1" t="s">
        <v>382</v>
      </c>
      <c r="BT1" s="1" t="s">
        <v>383</v>
      </c>
      <c r="BU1" s="1" t="s">
        <v>384</v>
      </c>
      <c r="BV1" s="1" t="s">
        <v>385</v>
      </c>
      <c r="BW1" s="1" t="s">
        <v>386</v>
      </c>
      <c r="BX1" s="1" t="s">
        <v>387</v>
      </c>
      <c r="BY1" s="1" t="s">
        <v>388</v>
      </c>
      <c r="BZ1" s="1" t="s">
        <v>389</v>
      </c>
      <c r="CA1" s="1" t="s">
        <v>390</v>
      </c>
      <c r="CB1" s="1" t="s">
        <v>391</v>
      </c>
      <c r="CC1" s="1" t="s">
        <v>392</v>
      </c>
      <c r="CD1" s="1" t="s">
        <v>393</v>
      </c>
      <c r="CE1" s="1" t="s">
        <v>394</v>
      </c>
      <c r="CF1" s="1" t="s">
        <v>395</v>
      </c>
      <c r="CG1" s="1" t="s">
        <v>396</v>
      </c>
      <c r="CH1" s="1" t="s">
        <v>397</v>
      </c>
      <c r="CI1" s="1" t="s">
        <v>398</v>
      </c>
      <c r="CJ1" s="1" t="s">
        <v>399</v>
      </c>
      <c r="CK1" s="1" t="s">
        <v>400</v>
      </c>
      <c r="CL1" s="1" t="s">
        <v>401</v>
      </c>
      <c r="CM1" s="1" t="s">
        <v>402</v>
      </c>
      <c r="CN1" s="1" t="s">
        <v>403</v>
      </c>
      <c r="CO1" s="1" t="s">
        <v>404</v>
      </c>
      <c r="CP1" s="1" t="s">
        <v>405</v>
      </c>
      <c r="CQ1" s="1" t="s">
        <v>406</v>
      </c>
      <c r="CR1" s="1" t="s">
        <v>407</v>
      </c>
      <c r="CS1" s="1" t="s">
        <v>408</v>
      </c>
      <c r="CT1" s="1" t="s">
        <v>409</v>
      </c>
      <c r="CU1" s="1" t="s">
        <v>410</v>
      </c>
      <c r="CV1" s="1" t="s">
        <v>411</v>
      </c>
      <c r="CW1" s="1" t="s">
        <v>412</v>
      </c>
      <c r="CX1" s="1" t="s">
        <v>413</v>
      </c>
      <c r="CY1" s="1" t="s">
        <v>414</v>
      </c>
      <c r="CZ1" s="1" t="s">
        <v>415</v>
      </c>
      <c r="DA1" s="1" t="s">
        <v>416</v>
      </c>
      <c r="DB1" s="1" t="s">
        <v>417</v>
      </c>
      <c r="DC1" s="1" t="s">
        <v>418</v>
      </c>
      <c r="DD1" s="1" t="s">
        <v>419</v>
      </c>
      <c r="DE1" s="1" t="s">
        <v>420</v>
      </c>
      <c r="DF1" s="1" t="s">
        <v>421</v>
      </c>
      <c r="DG1" s="1" t="s">
        <v>422</v>
      </c>
      <c r="DH1" s="1" t="s">
        <v>423</v>
      </c>
      <c r="DI1" s="1" t="s">
        <v>424</v>
      </c>
      <c r="DJ1" s="1" t="s">
        <v>425</v>
      </c>
      <c r="DK1" s="1" t="s">
        <v>426</v>
      </c>
      <c r="DL1" s="1" t="s">
        <v>427</v>
      </c>
      <c r="DM1" s="1" t="s">
        <v>428</v>
      </c>
      <c r="DN1" s="1" t="s">
        <v>429</v>
      </c>
      <c r="DO1" s="1" t="s">
        <v>430</v>
      </c>
      <c r="DP1" s="1" t="s">
        <v>431</v>
      </c>
      <c r="DQ1" s="1" t="s">
        <v>432</v>
      </c>
      <c r="DR1" s="1" t="s">
        <v>433</v>
      </c>
      <c r="DS1" s="1" t="s">
        <v>434</v>
      </c>
      <c r="DT1" s="1" t="s">
        <v>435</v>
      </c>
      <c r="DU1" s="1" t="s">
        <v>436</v>
      </c>
      <c r="DV1" s="1" t="s">
        <v>437</v>
      </c>
      <c r="DW1" s="1" t="s">
        <v>438</v>
      </c>
      <c r="DX1" s="1" t="s">
        <v>439</v>
      </c>
      <c r="DY1" s="1" t="s">
        <v>440</v>
      </c>
      <c r="DZ1" s="1" t="s">
        <v>441</v>
      </c>
      <c r="EA1" s="1" t="s">
        <v>442</v>
      </c>
      <c r="EB1" s="1" t="s">
        <v>443</v>
      </c>
      <c r="EC1" s="1" t="s">
        <v>444</v>
      </c>
      <c r="ED1" s="1" t="s">
        <v>445</v>
      </c>
      <c r="EE1" s="1" t="s">
        <v>446</v>
      </c>
      <c r="EF1" s="1" t="s">
        <v>447</v>
      </c>
      <c r="EG1" s="1" t="s">
        <v>448</v>
      </c>
      <c r="EH1" s="1" t="s">
        <v>449</v>
      </c>
      <c r="EI1" s="1" t="s">
        <v>450</v>
      </c>
      <c r="EJ1" s="1" t="s">
        <v>451</v>
      </c>
      <c r="EK1" s="1" t="s">
        <v>452</v>
      </c>
      <c r="EL1" s="1" t="s">
        <v>453</v>
      </c>
      <c r="EM1" s="1" t="s">
        <v>454</v>
      </c>
      <c r="EN1" s="1" t="s">
        <v>455</v>
      </c>
      <c r="EO1" s="1" t="s">
        <v>456</v>
      </c>
      <c r="EP1" s="1" t="s">
        <v>457</v>
      </c>
      <c r="EQ1" s="1" t="s">
        <v>458</v>
      </c>
      <c r="ER1" s="1" t="s">
        <v>459</v>
      </c>
      <c r="ES1" s="1" t="s">
        <v>460</v>
      </c>
      <c r="ET1" s="1" t="s">
        <v>461</v>
      </c>
      <c r="EU1" s="1" t="s">
        <v>462</v>
      </c>
      <c r="EV1" s="1" t="s">
        <v>463</v>
      </c>
      <c r="EW1" s="1" t="s">
        <v>464</v>
      </c>
      <c r="EX1" s="1" t="s">
        <v>465</v>
      </c>
      <c r="EY1" s="1" t="s">
        <v>466</v>
      </c>
      <c r="EZ1" s="1" t="s">
        <v>467</v>
      </c>
      <c r="FA1" s="1" t="s">
        <v>468</v>
      </c>
      <c r="FB1" s="1" t="s">
        <v>469</v>
      </c>
      <c r="FC1" s="1" t="s">
        <v>470</v>
      </c>
      <c r="FD1" s="1" t="s">
        <v>471</v>
      </c>
      <c r="FE1" s="1" t="s">
        <v>472</v>
      </c>
      <c r="FF1" s="1" t="s">
        <v>473</v>
      </c>
      <c r="FG1" s="1" t="s">
        <v>474</v>
      </c>
      <c r="FH1" s="1" t="s">
        <v>475</v>
      </c>
      <c r="FI1" s="1" t="s">
        <v>476</v>
      </c>
      <c r="FJ1" s="1" t="s">
        <v>477</v>
      </c>
      <c r="FK1" s="1" t="s">
        <v>478</v>
      </c>
      <c r="FL1" s="1" t="s">
        <v>479</v>
      </c>
      <c r="FM1" s="1" t="s">
        <v>480</v>
      </c>
      <c r="FN1" s="1" t="s">
        <v>481</v>
      </c>
      <c r="FO1" s="1" t="s">
        <v>482</v>
      </c>
      <c r="FP1" s="1" t="s">
        <v>483</v>
      </c>
      <c r="FQ1" s="1" t="s">
        <v>484</v>
      </c>
      <c r="FR1" s="1" t="s">
        <v>485</v>
      </c>
      <c r="FS1" s="1" t="s">
        <v>486</v>
      </c>
      <c r="FT1" s="1" t="s">
        <v>487</v>
      </c>
      <c r="FU1" s="1" t="s">
        <v>488</v>
      </c>
      <c r="FV1" s="1" t="s">
        <v>489</v>
      </c>
      <c r="FW1" s="1" t="s">
        <v>490</v>
      </c>
      <c r="FX1" s="1" t="s">
        <v>491</v>
      </c>
      <c r="FY1" s="1" t="s">
        <v>492</v>
      </c>
      <c r="FZ1" s="1" t="s">
        <v>493</v>
      </c>
      <c r="GA1" s="1" t="s">
        <v>494</v>
      </c>
      <c r="GB1" s="1" t="s">
        <v>495</v>
      </c>
      <c r="GC1" s="1" t="s">
        <v>496</v>
      </c>
      <c r="GD1" s="1" t="s">
        <v>497</v>
      </c>
      <c r="GE1" s="1" t="s">
        <v>498</v>
      </c>
      <c r="GF1" s="1" t="s">
        <v>499</v>
      </c>
      <c r="GG1" s="1" t="s">
        <v>500</v>
      </c>
      <c r="GH1" s="1" t="s">
        <v>501</v>
      </c>
      <c r="GI1" s="1" t="s">
        <v>502</v>
      </c>
      <c r="GJ1" s="1" t="s">
        <v>503</v>
      </c>
      <c r="GK1" s="1" t="s">
        <v>504</v>
      </c>
      <c r="GL1" s="1" t="s">
        <v>505</v>
      </c>
      <c r="GM1" s="1" t="s">
        <v>506</v>
      </c>
      <c r="GN1" s="1" t="s">
        <v>507</v>
      </c>
      <c r="GO1" s="1" t="s">
        <v>508</v>
      </c>
      <c r="GP1" s="1" t="s">
        <v>509</v>
      </c>
      <c r="GQ1" s="1" t="s">
        <v>510</v>
      </c>
      <c r="GR1" s="1" t="s">
        <v>511</v>
      </c>
      <c r="GS1" s="1" t="s">
        <v>512</v>
      </c>
      <c r="GT1" s="1" t="s">
        <v>513</v>
      </c>
      <c r="GU1" s="1" t="s">
        <v>514</v>
      </c>
      <c r="GV1" s="1" t="s">
        <v>515</v>
      </c>
      <c r="GW1" s="1" t="s">
        <v>516</v>
      </c>
      <c r="GX1" s="1" t="s">
        <v>517</v>
      </c>
      <c r="GY1" s="1" t="s">
        <v>518</v>
      </c>
      <c r="GZ1" s="1" t="s">
        <v>519</v>
      </c>
      <c r="HA1" s="1" t="s">
        <v>520</v>
      </c>
      <c r="HB1" s="1" t="s">
        <v>521</v>
      </c>
      <c r="HC1" s="1" t="s">
        <v>522</v>
      </c>
      <c r="HD1" s="1" t="s">
        <v>523</v>
      </c>
      <c r="HE1" s="1" t="s">
        <v>524</v>
      </c>
      <c r="HF1" s="1" t="s">
        <v>525</v>
      </c>
      <c r="HG1" s="1" t="s">
        <v>526</v>
      </c>
      <c r="HH1" s="1" t="s">
        <v>527</v>
      </c>
      <c r="HI1" s="1" t="s">
        <v>528</v>
      </c>
      <c r="HJ1" s="1" t="s">
        <v>529</v>
      </c>
      <c r="HK1" s="1" t="s">
        <v>530</v>
      </c>
      <c r="HL1" s="1" t="s">
        <v>531</v>
      </c>
      <c r="HM1" s="1" t="s">
        <v>532</v>
      </c>
      <c r="HN1" s="1" t="s">
        <v>533</v>
      </c>
      <c r="HO1" s="1" t="s">
        <v>534</v>
      </c>
      <c r="HP1" s="1" t="s">
        <v>535</v>
      </c>
      <c r="HQ1" s="1" t="s">
        <v>536</v>
      </c>
      <c r="HR1" s="1" t="s">
        <v>537</v>
      </c>
      <c r="HS1" s="1" t="s">
        <v>538</v>
      </c>
      <c r="HT1" s="1" t="s">
        <v>539</v>
      </c>
      <c r="HU1" s="1" t="s">
        <v>540</v>
      </c>
      <c r="HV1" s="1" t="s">
        <v>541</v>
      </c>
      <c r="HW1" s="1" t="s">
        <v>542</v>
      </c>
      <c r="HX1" s="1" t="s">
        <v>543</v>
      </c>
      <c r="HY1" s="1" t="s">
        <v>544</v>
      </c>
      <c r="HZ1" s="1" t="s">
        <v>545</v>
      </c>
      <c r="IA1" s="1" t="s">
        <v>546</v>
      </c>
      <c r="IB1" s="1" t="s">
        <v>547</v>
      </c>
      <c r="IC1" s="1" t="s">
        <v>548</v>
      </c>
      <c r="ID1" s="1" t="s">
        <v>549</v>
      </c>
      <c r="IE1" s="1" t="s">
        <v>550</v>
      </c>
      <c r="IF1" s="1" t="s">
        <v>551</v>
      </c>
      <c r="IG1" s="1" t="s">
        <v>552</v>
      </c>
      <c r="IH1" s="1" t="s">
        <v>553</v>
      </c>
      <c r="II1" s="1" t="s">
        <v>554</v>
      </c>
      <c r="IJ1" s="1" t="s">
        <v>555</v>
      </c>
      <c r="IK1" s="1" t="s">
        <v>556</v>
      </c>
      <c r="IL1" s="1" t="s">
        <v>557</v>
      </c>
      <c r="IM1" s="1" t="s">
        <v>558</v>
      </c>
      <c r="IN1" s="1" t="s">
        <v>559</v>
      </c>
      <c r="IO1" s="1" t="s">
        <v>560</v>
      </c>
      <c r="IP1" s="1" t="s">
        <v>561</v>
      </c>
      <c r="IQ1" s="1" t="s">
        <v>562</v>
      </c>
      <c r="IR1" s="1" t="s">
        <v>563</v>
      </c>
      <c r="IS1" s="1" t="s">
        <v>564</v>
      </c>
      <c r="IT1" s="1" t="s">
        <v>565</v>
      </c>
      <c r="IU1" s="1" t="s">
        <v>566</v>
      </c>
      <c r="IV1" s="1" t="s">
        <v>567</v>
      </c>
      <c r="IW1" s="1" t="s">
        <v>568</v>
      </c>
      <c r="IX1" s="1" t="s">
        <v>569</v>
      </c>
      <c r="IY1" s="1" t="s">
        <v>570</v>
      </c>
      <c r="IZ1" s="1" t="s">
        <v>571</v>
      </c>
      <c r="JA1" s="1" t="s">
        <v>572</v>
      </c>
      <c r="JB1" s="1" t="s">
        <v>573</v>
      </c>
      <c r="JC1" s="1" t="s">
        <v>574</v>
      </c>
      <c r="JD1" s="1" t="s">
        <v>575</v>
      </c>
      <c r="JE1" s="1" t="s">
        <v>576</v>
      </c>
      <c r="JF1" s="1" t="s">
        <v>577</v>
      </c>
      <c r="JG1" s="1" t="s">
        <v>578</v>
      </c>
      <c r="JH1" s="1" t="s">
        <v>579</v>
      </c>
      <c r="JI1" s="1" t="s">
        <v>580</v>
      </c>
      <c r="JJ1" s="1" t="s">
        <v>581</v>
      </c>
      <c r="JK1" s="1" t="s">
        <v>582</v>
      </c>
      <c r="JL1" s="1" t="s">
        <v>583</v>
      </c>
      <c r="JM1" s="1" t="s">
        <v>584</v>
      </c>
      <c r="JN1" s="1" t="s">
        <v>585</v>
      </c>
      <c r="JO1" s="1" t="s">
        <v>586</v>
      </c>
      <c r="JP1" s="1" t="s">
        <v>587</v>
      </c>
      <c r="JQ1" s="1" t="s">
        <v>588</v>
      </c>
      <c r="JR1" s="1" t="s">
        <v>589</v>
      </c>
      <c r="JS1" s="1" t="s">
        <v>590</v>
      </c>
      <c r="JT1" s="1" t="s">
        <v>591</v>
      </c>
      <c r="JU1" s="1" t="s">
        <v>592</v>
      </c>
      <c r="JV1" s="1" t="s">
        <v>593</v>
      </c>
      <c r="JW1" s="1" t="s">
        <v>594</v>
      </c>
      <c r="JX1" s="1" t="s">
        <v>595</v>
      </c>
      <c r="JY1" s="1" t="s">
        <v>596</v>
      </c>
      <c r="JZ1" s="1" t="s">
        <v>597</v>
      </c>
      <c r="KA1" s="1" t="s">
        <v>598</v>
      </c>
      <c r="KB1" s="1" t="s">
        <v>599</v>
      </c>
      <c r="KC1" s="1" t="s">
        <v>600</v>
      </c>
      <c r="KD1" s="1" t="s">
        <v>601</v>
      </c>
      <c r="KE1" s="1" t="s">
        <v>602</v>
      </c>
      <c r="KF1" s="1" t="s">
        <v>603</v>
      </c>
      <c r="KG1" s="1" t="s">
        <v>604</v>
      </c>
      <c r="KH1" s="1" t="s">
        <v>605</v>
      </c>
      <c r="KI1" s="1" t="s">
        <v>606</v>
      </c>
      <c r="KJ1" s="1" t="s">
        <v>607</v>
      </c>
      <c r="KK1" s="1" t="s">
        <v>608</v>
      </c>
      <c r="KL1" s="1" t="s">
        <v>609</v>
      </c>
      <c r="KM1" s="1" t="s">
        <v>610</v>
      </c>
      <c r="KN1" s="1" t="s">
        <v>611</v>
      </c>
      <c r="KO1" s="1" t="s">
        <v>612</v>
      </c>
      <c r="KP1" s="1" t="s">
        <v>613</v>
      </c>
      <c r="KQ1" s="1" t="s">
        <v>614</v>
      </c>
      <c r="KR1" s="1" t="s">
        <v>615</v>
      </c>
      <c r="KS1" s="1" t="s">
        <v>616</v>
      </c>
      <c r="KT1" s="1" t="s">
        <v>617</v>
      </c>
    </row>
    <row r="2" spans="1:306" ht="102" x14ac:dyDescent="0.2">
      <c r="A2" s="1" t="s">
        <v>15</v>
      </c>
      <c r="B2" s="1" t="s">
        <v>16</v>
      </c>
      <c r="C2" s="1" t="s">
        <v>17</v>
      </c>
      <c r="D2" s="1" t="s">
        <v>20</v>
      </c>
      <c r="E2" s="1" t="s">
        <v>21</v>
      </c>
      <c r="F2" s="1" t="s">
        <v>22</v>
      </c>
      <c r="G2" s="1" t="s">
        <v>23</v>
      </c>
      <c r="H2" s="1" t="s">
        <v>24</v>
      </c>
      <c r="I2" s="1" t="s">
        <v>25</v>
      </c>
      <c r="J2" s="1" t="s">
        <v>26</v>
      </c>
      <c r="K2" s="1" t="s">
        <v>27</v>
      </c>
      <c r="L2" s="1" t="s">
        <v>28</v>
      </c>
      <c r="M2" s="1" t="s">
        <v>29</v>
      </c>
      <c r="N2" s="1" t="s">
        <v>30</v>
      </c>
      <c r="O2" s="1" t="s">
        <v>31</v>
      </c>
      <c r="P2" s="1" t="s">
        <v>32</v>
      </c>
      <c r="Q2" s="1" t="s">
        <v>33</v>
      </c>
      <c r="R2" s="1" t="s">
        <v>34</v>
      </c>
      <c r="S2" s="1" t="s">
        <v>35</v>
      </c>
      <c r="T2" s="1" t="s">
        <v>36</v>
      </c>
      <c r="U2" s="1" t="s">
        <v>187</v>
      </c>
      <c r="V2" s="1" t="s">
        <v>37</v>
      </c>
      <c r="W2" s="1" t="s">
        <v>38</v>
      </c>
      <c r="X2" s="1" t="s">
        <v>277</v>
      </c>
      <c r="Y2" s="1" t="s">
        <v>278</v>
      </c>
      <c r="Z2" s="1" t="s">
        <v>39</v>
      </c>
      <c r="AA2" s="1" t="s">
        <v>40</v>
      </c>
      <c r="AB2" s="1" t="s">
        <v>41</v>
      </c>
      <c r="AC2" s="1" t="s">
        <v>42</v>
      </c>
      <c r="AD2" s="1" t="s">
        <v>43</v>
      </c>
      <c r="AE2" s="1" t="s">
        <v>44</v>
      </c>
      <c r="AF2" s="1" t="s">
        <v>45</v>
      </c>
      <c r="AG2" s="1" t="s">
        <v>46</v>
      </c>
      <c r="AH2" s="1" t="s">
        <v>47</v>
      </c>
      <c r="AI2" s="1" t="s">
        <v>48</v>
      </c>
      <c r="AJ2" s="1" t="s">
        <v>49</v>
      </c>
      <c r="AK2" s="1" t="s">
        <v>50</v>
      </c>
      <c r="AL2" s="1" t="s">
        <v>51</v>
      </c>
      <c r="AM2" s="1" t="s">
        <v>56</v>
      </c>
      <c r="AN2" s="1" t="s">
        <v>177</v>
      </c>
      <c r="AO2" s="1" t="s">
        <v>57</v>
      </c>
      <c r="AP2" s="1" t="s">
        <v>304</v>
      </c>
      <c r="AQ2" s="1" t="s">
        <v>58</v>
      </c>
      <c r="AR2" s="1" t="s">
        <v>59</v>
      </c>
      <c r="AS2" s="1" t="s">
        <v>60</v>
      </c>
      <c r="AT2" s="1" t="s">
        <v>61</v>
      </c>
      <c r="AU2" s="1" t="s">
        <v>62</v>
      </c>
      <c r="AV2" s="1" t="s">
        <v>63</v>
      </c>
      <c r="AW2" s="1" t="s">
        <v>176</v>
      </c>
      <c r="AX2" s="1" t="s">
        <v>64</v>
      </c>
      <c r="AY2" s="1" t="s">
        <v>65</v>
      </c>
      <c r="AZ2" s="1" t="s">
        <v>66</v>
      </c>
      <c r="BA2" s="1" t="s">
        <v>67</v>
      </c>
      <c r="BB2" s="1" t="s">
        <v>68</v>
      </c>
      <c r="BC2" s="1" t="s">
        <v>69</v>
      </c>
      <c r="BD2" s="1" t="s">
        <v>70</v>
      </c>
      <c r="BE2" s="1" t="s">
        <v>71</v>
      </c>
      <c r="BF2" s="1" t="s">
        <v>72</v>
      </c>
      <c r="BG2" s="1" t="s">
        <v>279</v>
      </c>
      <c r="BH2" s="1" t="s">
        <v>73</v>
      </c>
      <c r="BI2" s="1" t="s">
        <v>305</v>
      </c>
      <c r="BJ2" s="1" t="s">
        <v>306</v>
      </c>
      <c r="BK2" s="1" t="s">
        <v>307</v>
      </c>
      <c r="BL2" s="1" t="s">
        <v>308</v>
      </c>
      <c r="BM2" s="1" t="s">
        <v>309</v>
      </c>
      <c r="BN2" s="1" t="s">
        <v>310</v>
      </c>
      <c r="BO2" s="1" t="s">
        <v>311</v>
      </c>
      <c r="BP2" s="1" t="s">
        <v>312</v>
      </c>
      <c r="BQ2" s="1" t="s">
        <v>313</v>
      </c>
      <c r="BR2" s="1" t="s">
        <v>314</v>
      </c>
      <c r="BS2" s="1" t="s">
        <v>74</v>
      </c>
      <c r="BT2" s="1" t="s">
        <v>183</v>
      </c>
      <c r="BU2" s="1" t="s">
        <v>184</v>
      </c>
      <c r="BV2" s="1" t="s">
        <v>185</v>
      </c>
      <c r="BW2" s="1" t="s">
        <v>186</v>
      </c>
      <c r="BX2" s="1" t="s">
        <v>188</v>
      </c>
      <c r="BY2" s="1" t="s">
        <v>189</v>
      </c>
      <c r="BZ2" s="1" t="s">
        <v>190</v>
      </c>
      <c r="CA2" s="1" t="s">
        <v>191</v>
      </c>
      <c r="CB2" s="1" t="s">
        <v>192</v>
      </c>
      <c r="CC2" s="1" t="s">
        <v>193</v>
      </c>
      <c r="CD2" s="1" t="s">
        <v>280</v>
      </c>
      <c r="CE2" s="1" t="s">
        <v>194</v>
      </c>
      <c r="CF2" s="1" t="s">
        <v>195</v>
      </c>
      <c r="CG2" s="1" t="s">
        <v>196</v>
      </c>
      <c r="CH2" s="1" t="s">
        <v>197</v>
      </c>
      <c r="CI2" s="1" t="s">
        <v>198</v>
      </c>
      <c r="CJ2" s="1" t="s">
        <v>199</v>
      </c>
      <c r="CK2" s="1" t="s">
        <v>200</v>
      </c>
      <c r="CL2" s="1" t="s">
        <v>201</v>
      </c>
      <c r="CM2" s="1" t="s">
        <v>202</v>
      </c>
      <c r="CN2" s="1" t="s">
        <v>203</v>
      </c>
      <c r="CO2" s="1" t="s">
        <v>204</v>
      </c>
      <c r="CP2" s="1" t="s">
        <v>205</v>
      </c>
      <c r="CQ2" s="1" t="s">
        <v>206</v>
      </c>
      <c r="CR2" s="1" t="s">
        <v>207</v>
      </c>
      <c r="CS2" s="1" t="s">
        <v>208</v>
      </c>
      <c r="CT2" s="1" t="s">
        <v>209</v>
      </c>
      <c r="CU2" s="1" t="s">
        <v>210</v>
      </c>
      <c r="CV2" s="1" t="s">
        <v>211</v>
      </c>
      <c r="CW2" s="1" t="s">
        <v>212</v>
      </c>
      <c r="CX2" s="1" t="s">
        <v>213</v>
      </c>
      <c r="CY2" s="1" t="s">
        <v>214</v>
      </c>
      <c r="CZ2" s="1" t="s">
        <v>215</v>
      </c>
      <c r="DA2" s="1" t="s">
        <v>216</v>
      </c>
      <c r="DB2" s="1" t="s">
        <v>217</v>
      </c>
      <c r="DC2" s="1" t="s">
        <v>218</v>
      </c>
      <c r="DD2" s="1" t="s">
        <v>219</v>
      </c>
      <c r="DE2" s="1" t="s">
        <v>220</v>
      </c>
      <c r="DF2" s="1" t="s">
        <v>221</v>
      </c>
      <c r="DG2" s="1" t="s">
        <v>222</v>
      </c>
      <c r="DH2" s="1" t="s">
        <v>223</v>
      </c>
      <c r="DI2" s="1" t="s">
        <v>224</v>
      </c>
      <c r="DJ2" s="1" t="s">
        <v>225</v>
      </c>
      <c r="DK2" s="1" t="s">
        <v>226</v>
      </c>
      <c r="DL2" s="1" t="s">
        <v>227</v>
      </c>
      <c r="DM2" s="1" t="s">
        <v>228</v>
      </c>
      <c r="DN2" s="1" t="s">
        <v>229</v>
      </c>
      <c r="DO2" s="1" t="s">
        <v>230</v>
      </c>
      <c r="DP2" s="1" t="s">
        <v>231</v>
      </c>
      <c r="DQ2" s="1" t="s">
        <v>232</v>
      </c>
      <c r="DR2" s="1" t="s">
        <v>233</v>
      </c>
      <c r="DS2" s="1" t="s">
        <v>626</v>
      </c>
      <c r="DT2" s="1" t="s">
        <v>234</v>
      </c>
      <c r="DU2" s="1" t="s">
        <v>235</v>
      </c>
      <c r="DV2" s="1" t="s">
        <v>236</v>
      </c>
      <c r="DW2" s="1" t="s">
        <v>237</v>
      </c>
      <c r="DX2" s="1" t="s">
        <v>238</v>
      </c>
      <c r="DY2" s="1" t="s">
        <v>239</v>
      </c>
      <c r="DZ2" s="1" t="s">
        <v>240</v>
      </c>
      <c r="EA2" s="1" t="s">
        <v>241</v>
      </c>
      <c r="EB2" s="1" t="s">
        <v>242</v>
      </c>
      <c r="EC2" s="1" t="s">
        <v>627</v>
      </c>
      <c r="ED2" s="1" t="s">
        <v>243</v>
      </c>
      <c r="EE2" s="1" t="s">
        <v>244</v>
      </c>
      <c r="EF2" s="1" t="s">
        <v>245</v>
      </c>
      <c r="EG2" s="1" t="s">
        <v>246</v>
      </c>
      <c r="EH2" s="1" t="s">
        <v>247</v>
      </c>
      <c r="EI2" s="1" t="s">
        <v>248</v>
      </c>
      <c r="EJ2" s="1" t="s">
        <v>249</v>
      </c>
      <c r="EK2" s="1" t="s">
        <v>250</v>
      </c>
      <c r="EL2" s="1" t="s">
        <v>251</v>
      </c>
      <c r="EM2" s="1" t="s">
        <v>252</v>
      </c>
      <c r="EN2" s="1" t="s">
        <v>253</v>
      </c>
      <c r="EO2" s="1" t="s">
        <v>254</v>
      </c>
      <c r="EP2" s="1" t="s">
        <v>255</v>
      </c>
      <c r="EQ2" s="1" t="s">
        <v>256</v>
      </c>
      <c r="ER2" s="1" t="s">
        <v>257</v>
      </c>
      <c r="ES2" s="1" t="s">
        <v>258</v>
      </c>
      <c r="ET2" s="1" t="s">
        <v>628</v>
      </c>
      <c r="EU2" s="1" t="s">
        <v>259</v>
      </c>
      <c r="EV2" s="1" t="s">
        <v>260</v>
      </c>
      <c r="EW2" s="1" t="s">
        <v>261</v>
      </c>
      <c r="EX2" s="1" t="s">
        <v>262</v>
      </c>
      <c r="EY2" s="1" t="s">
        <v>263</v>
      </c>
      <c r="EZ2" s="1" t="s">
        <v>264</v>
      </c>
      <c r="FA2" s="1" t="s">
        <v>265</v>
      </c>
      <c r="FB2" s="1" t="s">
        <v>266</v>
      </c>
      <c r="FC2" s="1" t="s">
        <v>267</v>
      </c>
      <c r="FD2" s="1" t="s">
        <v>268</v>
      </c>
      <c r="FE2" s="1" t="s">
        <v>269</v>
      </c>
      <c r="FF2" s="1" t="s">
        <v>281</v>
      </c>
      <c r="FG2" s="1" t="s">
        <v>270</v>
      </c>
      <c r="FH2" s="1" t="s">
        <v>271</v>
      </c>
      <c r="FI2" s="1" t="s">
        <v>272</v>
      </c>
      <c r="FJ2" s="1" t="s">
        <v>178</v>
      </c>
      <c r="FK2" s="1" t="s">
        <v>75</v>
      </c>
      <c r="FL2" s="1" t="s">
        <v>76</v>
      </c>
      <c r="FM2" s="1" t="s">
        <v>77</v>
      </c>
      <c r="FN2" s="1" t="s">
        <v>78</v>
      </c>
      <c r="FO2" s="1" t="s">
        <v>79</v>
      </c>
      <c r="FP2" s="1" t="s">
        <v>80</v>
      </c>
      <c r="FQ2" s="1" t="s">
        <v>81</v>
      </c>
      <c r="FR2" s="1" t="s">
        <v>82</v>
      </c>
      <c r="FS2" s="1" t="s">
        <v>83</v>
      </c>
      <c r="FT2" s="1" t="s">
        <v>84</v>
      </c>
      <c r="FU2" s="1" t="s">
        <v>85</v>
      </c>
      <c r="FV2" s="1" t="s">
        <v>86</v>
      </c>
      <c r="FW2" s="1" t="s">
        <v>87</v>
      </c>
      <c r="FX2" s="1" t="s">
        <v>88</v>
      </c>
      <c r="FY2" s="1" t="s">
        <v>89</v>
      </c>
      <c r="FZ2" s="1" t="s">
        <v>90</v>
      </c>
      <c r="GA2" s="1" t="s">
        <v>91</v>
      </c>
      <c r="GB2" s="1" t="s">
        <v>92</v>
      </c>
      <c r="GC2" s="1" t="s">
        <v>93</v>
      </c>
      <c r="GD2" s="1" t="s">
        <v>94</v>
      </c>
      <c r="GE2" s="1" t="s">
        <v>95</v>
      </c>
      <c r="GF2" s="1" t="s">
        <v>96</v>
      </c>
      <c r="GG2" s="1" t="s">
        <v>97</v>
      </c>
      <c r="GH2" s="1" t="s">
        <v>98</v>
      </c>
      <c r="GI2" s="1" t="s">
        <v>283</v>
      </c>
      <c r="GJ2" s="1" t="s">
        <v>282</v>
      </c>
      <c r="GK2" s="1" t="s">
        <v>99</v>
      </c>
      <c r="GL2" s="1" t="s">
        <v>100</v>
      </c>
      <c r="GM2" s="1" t="s">
        <v>101</v>
      </c>
      <c r="GN2" s="1" t="s">
        <v>102</v>
      </c>
      <c r="GO2" s="1" t="s">
        <v>103</v>
      </c>
      <c r="GP2" s="1" t="s">
        <v>104</v>
      </c>
      <c r="GQ2" s="1" t="s">
        <v>105</v>
      </c>
      <c r="GR2" s="1" t="s">
        <v>106</v>
      </c>
      <c r="GS2" s="1" t="s">
        <v>107</v>
      </c>
      <c r="GT2" s="1" t="s">
        <v>108</v>
      </c>
      <c r="GU2" s="1" t="s">
        <v>109</v>
      </c>
      <c r="GV2" s="1" t="s">
        <v>110</v>
      </c>
      <c r="GW2" s="1" t="s">
        <v>111</v>
      </c>
      <c r="GX2" s="1" t="s">
        <v>112</v>
      </c>
      <c r="GY2" s="1" t="s">
        <v>294</v>
      </c>
      <c r="GZ2" s="1" t="s">
        <v>113</v>
      </c>
      <c r="HA2" s="1" t="s">
        <v>114</v>
      </c>
      <c r="HB2" s="1" t="s">
        <v>115</v>
      </c>
      <c r="HC2" s="1" t="s">
        <v>116</v>
      </c>
      <c r="HD2" s="1" t="s">
        <v>117</v>
      </c>
      <c r="HE2" s="1" t="s">
        <v>118</v>
      </c>
      <c r="HF2" s="1" t="s">
        <v>119</v>
      </c>
      <c r="HG2" s="1" t="s">
        <v>120</v>
      </c>
      <c r="HH2" s="1" t="s">
        <v>121</v>
      </c>
      <c r="HI2" s="1" t="s">
        <v>284</v>
      </c>
      <c r="HJ2" s="1" t="s">
        <v>285</v>
      </c>
      <c r="HK2" s="1" t="s">
        <v>286</v>
      </c>
      <c r="HL2" s="1" t="s">
        <v>122</v>
      </c>
      <c r="HM2" s="1" t="s">
        <v>123</v>
      </c>
      <c r="HN2" s="1" t="s">
        <v>287</v>
      </c>
      <c r="HO2" s="1" t="s">
        <v>288</v>
      </c>
      <c r="HP2" s="1" t="s">
        <v>289</v>
      </c>
      <c r="HQ2" s="1" t="s">
        <v>290</v>
      </c>
      <c r="HR2" s="1" t="s">
        <v>124</v>
      </c>
      <c r="HS2" s="1" t="s">
        <v>125</v>
      </c>
      <c r="HT2" s="1" t="s">
        <v>126</v>
      </c>
      <c r="HU2" s="1" t="s">
        <v>291</v>
      </c>
      <c r="HV2" s="1" t="s">
        <v>127</v>
      </c>
      <c r="HW2" s="1" t="s">
        <v>128</v>
      </c>
      <c r="HX2" s="1" t="s">
        <v>129</v>
      </c>
      <c r="HY2" s="1" t="s">
        <v>130</v>
      </c>
      <c r="HZ2" s="1" t="s">
        <v>131</v>
      </c>
      <c r="IA2" s="1" t="s">
        <v>132</v>
      </c>
      <c r="IB2" s="1" t="s">
        <v>133</v>
      </c>
      <c r="IC2" s="1" t="s">
        <v>179</v>
      </c>
      <c r="ID2" s="1" t="s">
        <v>180</v>
      </c>
      <c r="IE2" s="1" t="s">
        <v>181</v>
      </c>
      <c r="IF2" s="1" t="s">
        <v>182</v>
      </c>
      <c r="IG2" s="1" t="s">
        <v>629</v>
      </c>
      <c r="IH2" s="1" t="s">
        <v>630</v>
      </c>
      <c r="II2" s="1" t="s">
        <v>631</v>
      </c>
      <c r="IJ2" s="1" t="s">
        <v>632</v>
      </c>
      <c r="IK2" s="1" t="s">
        <v>633</v>
      </c>
      <c r="IL2" s="1" t="s">
        <v>634</v>
      </c>
      <c r="IM2" s="1" t="s">
        <v>635</v>
      </c>
      <c r="IN2" s="1" t="s">
        <v>636</v>
      </c>
      <c r="IO2" s="1" t="s">
        <v>134</v>
      </c>
      <c r="IP2" s="1" t="s">
        <v>292</v>
      </c>
      <c r="IQ2" s="1" t="s">
        <v>273</v>
      </c>
      <c r="IR2" s="1" t="s">
        <v>135</v>
      </c>
      <c r="IS2" s="1" t="s">
        <v>136</v>
      </c>
      <c r="IT2" s="1" t="s">
        <v>137</v>
      </c>
      <c r="IU2" s="1" t="s">
        <v>274</v>
      </c>
      <c r="IV2" s="1" t="s">
        <v>293</v>
      </c>
      <c r="IW2" s="1" t="s">
        <v>138</v>
      </c>
      <c r="IX2" s="1" t="s">
        <v>139</v>
      </c>
      <c r="IY2" s="1" t="s">
        <v>140</v>
      </c>
      <c r="IZ2" s="1" t="s">
        <v>141</v>
      </c>
      <c r="JA2" s="1" t="s">
        <v>142</v>
      </c>
      <c r="JB2" s="1" t="s">
        <v>19</v>
      </c>
      <c r="JC2" s="1" t="s">
        <v>143</v>
      </c>
      <c r="JD2" s="1" t="s">
        <v>144</v>
      </c>
      <c r="JE2" s="1" t="s">
        <v>145</v>
      </c>
      <c r="JF2" s="1" t="s">
        <v>146</v>
      </c>
      <c r="JG2" s="1" t="s">
        <v>147</v>
      </c>
      <c r="JH2" s="1" t="s">
        <v>148</v>
      </c>
      <c r="JI2" s="1" t="s">
        <v>295</v>
      </c>
      <c r="JJ2" s="1" t="s">
        <v>149</v>
      </c>
      <c r="JK2" s="1" t="s">
        <v>297</v>
      </c>
      <c r="JL2" s="1" t="s">
        <v>298</v>
      </c>
      <c r="JM2" s="1" t="s">
        <v>299</v>
      </c>
      <c r="JN2" s="1" t="s">
        <v>300</v>
      </c>
      <c r="JO2" s="1" t="s">
        <v>301</v>
      </c>
      <c r="JP2" s="1" t="s">
        <v>302</v>
      </c>
      <c r="JQ2" s="1" t="s">
        <v>275</v>
      </c>
      <c r="JR2" s="1" t="s">
        <v>150</v>
      </c>
      <c r="JS2" s="1" t="s">
        <v>151</v>
      </c>
      <c r="JT2" s="1" t="s">
        <v>152</v>
      </c>
      <c r="JU2" s="1" t="s">
        <v>153</v>
      </c>
      <c r="JV2" s="1" t="s">
        <v>276</v>
      </c>
      <c r="JW2" s="1" t="s">
        <v>154</v>
      </c>
      <c r="JX2" s="1" t="s">
        <v>155</v>
      </c>
      <c r="JY2" s="1" t="s">
        <v>156</v>
      </c>
      <c r="JZ2" s="1" t="s">
        <v>157</v>
      </c>
      <c r="KA2" s="1" t="s">
        <v>158</v>
      </c>
      <c r="KB2" s="1" t="s">
        <v>159</v>
      </c>
      <c r="KC2" s="1" t="s">
        <v>160</v>
      </c>
      <c r="KD2" s="1" t="s">
        <v>296</v>
      </c>
      <c r="KE2" s="1" t="s">
        <v>161</v>
      </c>
      <c r="KF2" s="1" t="s">
        <v>162</v>
      </c>
      <c r="KG2" s="1" t="s">
        <v>163</v>
      </c>
      <c r="KH2" s="1" t="s">
        <v>164</v>
      </c>
      <c r="KI2" s="1" t="s">
        <v>303</v>
      </c>
      <c r="KJ2" s="1" t="s">
        <v>165</v>
      </c>
      <c r="KK2" s="1" t="s">
        <v>166</v>
      </c>
      <c r="KL2" s="1" t="s">
        <v>167</v>
      </c>
      <c r="KM2" s="1" t="s">
        <v>168</v>
      </c>
      <c r="KN2" s="1" t="s">
        <v>169</v>
      </c>
      <c r="KO2" s="1" t="s">
        <v>170</v>
      </c>
      <c r="KP2" s="1" t="s">
        <v>171</v>
      </c>
      <c r="KQ2" s="1" t="s">
        <v>172</v>
      </c>
      <c r="KR2" s="1" t="s">
        <v>173</v>
      </c>
      <c r="KS2" s="1" t="s">
        <v>174</v>
      </c>
      <c r="KT2" s="1" t="s">
        <v>175</v>
      </c>
    </row>
    <row r="3" spans="1:306" ht="25.5" x14ac:dyDescent="0.2">
      <c r="A3" s="1" t="s">
        <v>11</v>
      </c>
      <c r="B3" s="1" t="s">
        <v>12</v>
      </c>
      <c r="C3" s="1" t="s">
        <v>55</v>
      </c>
      <c r="D3" s="1" t="s">
        <v>3</v>
      </c>
      <c r="E3" s="1" t="s">
        <v>3</v>
      </c>
      <c r="F3" s="1" t="s">
        <v>3</v>
      </c>
      <c r="G3" s="1" t="s">
        <v>2</v>
      </c>
      <c r="H3" s="1" t="s">
        <v>2</v>
      </c>
      <c r="I3" s="1" t="s">
        <v>18</v>
      </c>
      <c r="U3" s="1" t="s">
        <v>18</v>
      </c>
      <c r="AF3" s="1" t="s">
        <v>18</v>
      </c>
      <c r="AM3" s="1" t="s">
        <v>18</v>
      </c>
      <c r="BI3" s="1" t="s">
        <v>18</v>
      </c>
      <c r="BS3" s="1" t="s">
        <v>18</v>
      </c>
      <c r="BT3" s="1" t="s">
        <v>18</v>
      </c>
      <c r="BU3" s="1" t="s">
        <v>18</v>
      </c>
      <c r="BV3" s="1" t="s">
        <v>18</v>
      </c>
      <c r="BW3" s="1" t="s">
        <v>18</v>
      </c>
      <c r="BX3" s="1" t="s">
        <v>18</v>
      </c>
      <c r="BY3" s="1" t="s">
        <v>18</v>
      </c>
      <c r="BZ3" s="1" t="s">
        <v>18</v>
      </c>
      <c r="CA3" s="1" t="s">
        <v>18</v>
      </c>
      <c r="CB3" s="1" t="s">
        <v>18</v>
      </c>
      <c r="CC3" s="1" t="s">
        <v>18</v>
      </c>
      <c r="CD3" s="1" t="s">
        <v>18</v>
      </c>
      <c r="CE3" s="1" t="s">
        <v>18</v>
      </c>
      <c r="CF3" s="1" t="s">
        <v>18</v>
      </c>
      <c r="CG3" s="1" t="s">
        <v>18</v>
      </c>
      <c r="CH3" s="1" t="s">
        <v>18</v>
      </c>
      <c r="CI3" s="1" t="s">
        <v>18</v>
      </c>
      <c r="CJ3" s="1" t="s">
        <v>18</v>
      </c>
      <c r="CK3" s="1" t="s">
        <v>18</v>
      </c>
      <c r="CL3" s="1" t="s">
        <v>18</v>
      </c>
      <c r="CM3" s="1" t="s">
        <v>18</v>
      </c>
      <c r="CN3" s="1" t="s">
        <v>18</v>
      </c>
      <c r="CO3" s="1" t="s">
        <v>18</v>
      </c>
      <c r="CP3" s="1" t="s">
        <v>18</v>
      </c>
      <c r="CQ3" s="1" t="s">
        <v>18</v>
      </c>
      <c r="CR3" s="1" t="s">
        <v>18</v>
      </c>
      <c r="CS3" s="1" t="s">
        <v>18</v>
      </c>
      <c r="CT3" s="1" t="s">
        <v>18</v>
      </c>
      <c r="CU3" s="1" t="s">
        <v>18</v>
      </c>
      <c r="CV3" s="1" t="s">
        <v>18</v>
      </c>
      <c r="CW3" s="1" t="s">
        <v>18</v>
      </c>
      <c r="CX3" s="1" t="s">
        <v>18</v>
      </c>
      <c r="CY3" s="1" t="s">
        <v>18</v>
      </c>
      <c r="CZ3" s="1" t="s">
        <v>18</v>
      </c>
      <c r="DA3" s="1" t="s">
        <v>18</v>
      </c>
      <c r="DB3" s="1" t="s">
        <v>18</v>
      </c>
      <c r="DC3" s="1" t="s">
        <v>18</v>
      </c>
      <c r="DD3" s="1" t="s">
        <v>18</v>
      </c>
      <c r="DE3" s="1" t="s">
        <v>18</v>
      </c>
      <c r="DF3" s="1" t="s">
        <v>18</v>
      </c>
      <c r="DG3" s="1" t="s">
        <v>18</v>
      </c>
      <c r="DH3" s="1" t="s">
        <v>18</v>
      </c>
      <c r="DI3" s="1" t="s">
        <v>18</v>
      </c>
      <c r="DJ3" s="1" t="s">
        <v>18</v>
      </c>
      <c r="DK3" s="1" t="s">
        <v>18</v>
      </c>
      <c r="DL3" s="1" t="s">
        <v>18</v>
      </c>
      <c r="DM3" s="1" t="s">
        <v>18</v>
      </c>
      <c r="DN3" s="1" t="s">
        <v>18</v>
      </c>
      <c r="DO3" s="1" t="s">
        <v>18</v>
      </c>
      <c r="DP3" s="1" t="s">
        <v>18</v>
      </c>
      <c r="DQ3" s="1" t="s">
        <v>18</v>
      </c>
      <c r="DR3" s="1" t="s">
        <v>18</v>
      </c>
      <c r="DS3" s="1" t="s">
        <v>18</v>
      </c>
      <c r="DT3" s="1" t="s">
        <v>18</v>
      </c>
      <c r="DU3" s="1" t="s">
        <v>18</v>
      </c>
      <c r="DV3" s="1" t="s">
        <v>18</v>
      </c>
      <c r="DW3" s="1" t="s">
        <v>18</v>
      </c>
      <c r="DX3" s="1" t="s">
        <v>18</v>
      </c>
      <c r="DY3" s="1" t="s">
        <v>18</v>
      </c>
      <c r="DZ3" s="1" t="s">
        <v>18</v>
      </c>
      <c r="EA3" s="1" t="s">
        <v>18</v>
      </c>
      <c r="EB3" s="1" t="s">
        <v>18</v>
      </c>
      <c r="EC3" s="1" t="s">
        <v>18</v>
      </c>
      <c r="ED3" s="1" t="s">
        <v>18</v>
      </c>
      <c r="EE3" s="1" t="s">
        <v>18</v>
      </c>
      <c r="EF3" s="1" t="s">
        <v>18</v>
      </c>
      <c r="EG3" s="1" t="s">
        <v>18</v>
      </c>
      <c r="EH3" s="1" t="s">
        <v>18</v>
      </c>
      <c r="EI3" s="1" t="s">
        <v>18</v>
      </c>
      <c r="EJ3" s="1" t="s">
        <v>18</v>
      </c>
      <c r="EK3" s="1" t="s">
        <v>18</v>
      </c>
      <c r="EL3" s="1" t="s">
        <v>18</v>
      </c>
      <c r="EM3" s="1" t="s">
        <v>18</v>
      </c>
      <c r="EN3" s="1" t="s">
        <v>18</v>
      </c>
      <c r="EO3" s="1" t="s">
        <v>18</v>
      </c>
      <c r="EP3" s="1" t="s">
        <v>18</v>
      </c>
      <c r="EQ3" s="1" t="s">
        <v>18</v>
      </c>
      <c r="ER3" s="1" t="s">
        <v>18</v>
      </c>
      <c r="ES3" s="1" t="s">
        <v>18</v>
      </c>
      <c r="ET3" s="1" t="s">
        <v>18</v>
      </c>
      <c r="EU3" s="1" t="s">
        <v>18</v>
      </c>
      <c r="EV3" s="1" t="s">
        <v>18</v>
      </c>
      <c r="EW3" s="1" t="s">
        <v>18</v>
      </c>
      <c r="EX3" s="1" t="s">
        <v>18</v>
      </c>
      <c r="EY3" s="1" t="s">
        <v>18</v>
      </c>
      <c r="EZ3" s="1" t="s">
        <v>18</v>
      </c>
      <c r="FA3" s="1" t="s">
        <v>18</v>
      </c>
      <c r="FB3" s="1" t="s">
        <v>18</v>
      </c>
      <c r="FC3" s="1" t="s">
        <v>18</v>
      </c>
      <c r="FD3" s="1" t="s">
        <v>18</v>
      </c>
      <c r="FE3" s="1" t="s">
        <v>18</v>
      </c>
      <c r="FF3" s="1" t="s">
        <v>18</v>
      </c>
      <c r="FG3" s="1" t="s">
        <v>18</v>
      </c>
      <c r="FH3" s="1" t="s">
        <v>18</v>
      </c>
      <c r="FI3" s="1" t="s">
        <v>18</v>
      </c>
      <c r="GK3" s="1" t="s">
        <v>18</v>
      </c>
      <c r="GP3" s="1" t="s">
        <v>4</v>
      </c>
      <c r="GQ3" s="1" t="s">
        <v>3</v>
      </c>
      <c r="GR3" s="1" t="s">
        <v>3</v>
      </c>
      <c r="GS3" s="1" t="s">
        <v>3</v>
      </c>
      <c r="GT3" s="1" t="s">
        <v>3</v>
      </c>
      <c r="GU3" s="1" t="s">
        <v>3</v>
      </c>
      <c r="GV3" s="1" t="s">
        <v>3</v>
      </c>
      <c r="GW3" s="1" t="s">
        <v>18</v>
      </c>
      <c r="HT3" s="1" t="s">
        <v>4</v>
      </c>
      <c r="HU3" s="1" t="s">
        <v>1</v>
      </c>
      <c r="HV3" s="1" t="s">
        <v>1</v>
      </c>
      <c r="HW3" s="1" t="s">
        <v>1</v>
      </c>
      <c r="HX3" s="1" t="s">
        <v>2</v>
      </c>
      <c r="HY3" s="1" t="s">
        <v>1</v>
      </c>
      <c r="HZ3" s="1" t="s">
        <v>1</v>
      </c>
      <c r="IA3" s="1" t="s">
        <v>2</v>
      </c>
      <c r="IB3" s="1" t="s">
        <v>53</v>
      </c>
      <c r="IC3" s="1" t="s">
        <v>18</v>
      </c>
      <c r="IG3" s="1" t="s">
        <v>18</v>
      </c>
      <c r="IH3" s="1" t="s">
        <v>18</v>
      </c>
      <c r="II3" s="1" t="s">
        <v>4</v>
      </c>
      <c r="IJ3" s="1" t="s">
        <v>18</v>
      </c>
      <c r="IK3" s="1" t="s">
        <v>18</v>
      </c>
      <c r="IL3" s="1" t="s">
        <v>18</v>
      </c>
      <c r="IM3" s="1" t="s">
        <v>18</v>
      </c>
      <c r="IN3" s="1" t="s">
        <v>18</v>
      </c>
      <c r="IO3" s="1" t="s">
        <v>9</v>
      </c>
      <c r="IP3" s="1" t="s">
        <v>5</v>
      </c>
      <c r="IQ3" s="1" t="s">
        <v>9</v>
      </c>
      <c r="IR3" s="1" t="s">
        <v>9</v>
      </c>
      <c r="IS3" s="1" t="s">
        <v>9</v>
      </c>
      <c r="IT3" s="1" t="s">
        <v>6</v>
      </c>
      <c r="IU3" s="1" t="s">
        <v>5</v>
      </c>
      <c r="IV3" s="1" t="s">
        <v>5</v>
      </c>
      <c r="IW3" s="1" t="s">
        <v>9</v>
      </c>
      <c r="IX3" s="1" t="s">
        <v>9</v>
      </c>
      <c r="IY3" s="1" t="s">
        <v>4</v>
      </c>
      <c r="IZ3" s="1" t="s">
        <v>1</v>
      </c>
      <c r="JA3" s="1" t="s">
        <v>3</v>
      </c>
      <c r="JB3" s="1" t="s">
        <v>1</v>
      </c>
      <c r="JC3" s="1" t="s">
        <v>2</v>
      </c>
      <c r="JD3" s="1" t="s">
        <v>1</v>
      </c>
      <c r="JE3" s="1" t="s">
        <v>1</v>
      </c>
      <c r="JF3" s="1" t="s">
        <v>1</v>
      </c>
      <c r="JG3" s="1" t="s">
        <v>7</v>
      </c>
      <c r="JH3" s="1" t="s">
        <v>7</v>
      </c>
      <c r="JI3" s="1" t="s">
        <v>3</v>
      </c>
      <c r="JJ3" s="1" t="s">
        <v>3</v>
      </c>
      <c r="JK3" s="1" t="s">
        <v>7</v>
      </c>
      <c r="JL3" s="1" t="s">
        <v>7</v>
      </c>
      <c r="JM3" s="1" t="s">
        <v>3</v>
      </c>
      <c r="JN3" s="1" t="s">
        <v>54</v>
      </c>
      <c r="JO3" s="1" t="s">
        <v>3</v>
      </c>
      <c r="JP3" s="1" t="s">
        <v>7</v>
      </c>
      <c r="JQ3" s="1" t="s">
        <v>18</v>
      </c>
      <c r="JV3" s="1" t="s">
        <v>18</v>
      </c>
      <c r="KA3" s="1" t="s">
        <v>4</v>
      </c>
      <c r="KB3" s="1" t="s">
        <v>3</v>
      </c>
      <c r="KC3" s="1" t="s">
        <v>2</v>
      </c>
      <c r="KD3" s="1" t="s">
        <v>7</v>
      </c>
      <c r="KE3" s="1" t="s">
        <v>3</v>
      </c>
      <c r="KF3" s="1" t="s">
        <v>7</v>
      </c>
      <c r="KG3" s="1" t="s">
        <v>7</v>
      </c>
      <c r="KH3" s="1" t="s">
        <v>7</v>
      </c>
      <c r="KI3" s="1" t="s">
        <v>7</v>
      </c>
      <c r="KJ3" s="1" t="s">
        <v>7</v>
      </c>
      <c r="KK3" s="1" t="s">
        <v>1</v>
      </c>
      <c r="KL3" s="1" t="s">
        <v>4</v>
      </c>
      <c r="KM3" s="1" t="s">
        <v>3</v>
      </c>
      <c r="KN3" s="1" t="s">
        <v>1</v>
      </c>
      <c r="KO3" s="1" t="s">
        <v>3</v>
      </c>
      <c r="KP3" s="1" t="s">
        <v>18</v>
      </c>
    </row>
    <row r="4" spans="1:306" ht="25.5" x14ac:dyDescent="0.2">
      <c r="A4" s="1" t="s">
        <v>0</v>
      </c>
      <c r="B4" s="1" t="s">
        <v>12</v>
      </c>
      <c r="C4" s="1" t="s">
        <v>55</v>
      </c>
      <c r="D4" s="1" t="s">
        <v>7</v>
      </c>
      <c r="E4" s="1" t="s">
        <v>7</v>
      </c>
      <c r="F4" s="1" t="s">
        <v>7</v>
      </c>
      <c r="G4" s="1" t="s">
        <v>3</v>
      </c>
      <c r="H4" s="1" t="s">
        <v>1</v>
      </c>
      <c r="I4" s="1" t="s">
        <v>4</v>
      </c>
      <c r="J4" s="1" t="s">
        <v>53</v>
      </c>
      <c r="K4" s="1" t="s">
        <v>7</v>
      </c>
      <c r="L4" s="1" t="s">
        <v>1</v>
      </c>
      <c r="M4" s="1" t="s">
        <v>3</v>
      </c>
      <c r="N4" s="1" t="s">
        <v>53</v>
      </c>
      <c r="O4" s="1" t="s">
        <v>3</v>
      </c>
      <c r="P4" s="1" t="s">
        <v>53</v>
      </c>
      <c r="Q4" s="1" t="s">
        <v>53</v>
      </c>
      <c r="R4" s="1" t="s">
        <v>53</v>
      </c>
      <c r="S4" s="1" t="s">
        <v>7</v>
      </c>
      <c r="T4" s="1" t="s">
        <v>53</v>
      </c>
      <c r="U4" s="1" t="s">
        <v>4</v>
      </c>
      <c r="V4" s="1" t="s">
        <v>1</v>
      </c>
      <c r="W4" s="1" t="s">
        <v>1</v>
      </c>
      <c r="X4" s="1" t="s">
        <v>3</v>
      </c>
      <c r="Y4" s="1" t="s">
        <v>53</v>
      </c>
      <c r="Z4" s="1" t="s">
        <v>2</v>
      </c>
      <c r="AA4" s="1" t="s">
        <v>2</v>
      </c>
      <c r="AB4" s="1" t="s">
        <v>2</v>
      </c>
      <c r="AC4" s="1" t="s">
        <v>2</v>
      </c>
      <c r="AD4" s="1" t="s">
        <v>1</v>
      </c>
      <c r="AE4" s="1" t="s">
        <v>1</v>
      </c>
      <c r="AF4" s="1" t="s">
        <v>18</v>
      </c>
      <c r="AM4" s="1" t="s">
        <v>18</v>
      </c>
      <c r="BI4" s="1" t="s">
        <v>18</v>
      </c>
      <c r="BS4" s="1" t="s">
        <v>18</v>
      </c>
      <c r="BT4" s="1" t="s">
        <v>18</v>
      </c>
      <c r="BU4" s="1" t="s">
        <v>18</v>
      </c>
      <c r="BV4" s="1" t="s">
        <v>18</v>
      </c>
      <c r="BW4" s="1" t="s">
        <v>18</v>
      </c>
      <c r="BX4" s="1" t="s">
        <v>18</v>
      </c>
      <c r="BY4" s="1" t="s">
        <v>18</v>
      </c>
      <c r="BZ4" s="1" t="s">
        <v>18</v>
      </c>
      <c r="CA4" s="1" t="s">
        <v>18</v>
      </c>
      <c r="CB4" s="1" t="s">
        <v>18</v>
      </c>
      <c r="CC4" s="1" t="s">
        <v>18</v>
      </c>
      <c r="CD4" s="1" t="s">
        <v>18</v>
      </c>
      <c r="CE4" s="1" t="s">
        <v>18</v>
      </c>
      <c r="CF4" s="1" t="s">
        <v>18</v>
      </c>
      <c r="CG4" s="1" t="s">
        <v>18</v>
      </c>
      <c r="CH4" s="1" t="s">
        <v>18</v>
      </c>
      <c r="CI4" s="1" t="s">
        <v>18</v>
      </c>
      <c r="CJ4" s="1" t="s">
        <v>18</v>
      </c>
      <c r="CK4" s="1" t="s">
        <v>18</v>
      </c>
      <c r="CL4" s="1" t="s">
        <v>18</v>
      </c>
      <c r="CM4" s="1" t="s">
        <v>18</v>
      </c>
      <c r="CN4" s="1" t="s">
        <v>18</v>
      </c>
      <c r="CO4" s="1" t="s">
        <v>18</v>
      </c>
      <c r="CP4" s="1" t="s">
        <v>18</v>
      </c>
      <c r="CQ4" s="1" t="s">
        <v>18</v>
      </c>
      <c r="CR4" s="1" t="s">
        <v>18</v>
      </c>
      <c r="CS4" s="1" t="s">
        <v>18</v>
      </c>
      <c r="CT4" s="1" t="s">
        <v>18</v>
      </c>
      <c r="CU4" s="1" t="s">
        <v>18</v>
      </c>
      <c r="CV4" s="1" t="s">
        <v>18</v>
      </c>
      <c r="CW4" s="1" t="s">
        <v>18</v>
      </c>
      <c r="CX4" s="1" t="s">
        <v>18</v>
      </c>
      <c r="CY4" s="1" t="s">
        <v>18</v>
      </c>
      <c r="CZ4" s="1" t="s">
        <v>18</v>
      </c>
      <c r="DA4" s="1" t="s">
        <v>18</v>
      </c>
      <c r="DB4" s="1" t="s">
        <v>18</v>
      </c>
      <c r="DC4" s="1" t="s">
        <v>18</v>
      </c>
      <c r="DD4" s="1" t="s">
        <v>18</v>
      </c>
      <c r="DE4" s="1" t="s">
        <v>18</v>
      </c>
      <c r="DF4" s="1" t="s">
        <v>18</v>
      </c>
      <c r="DG4" s="1" t="s">
        <v>18</v>
      </c>
      <c r="DH4" s="1" t="s">
        <v>18</v>
      </c>
      <c r="DI4" s="1" t="s">
        <v>18</v>
      </c>
      <c r="DJ4" s="1" t="s">
        <v>18</v>
      </c>
      <c r="DK4" s="1" t="s">
        <v>18</v>
      </c>
      <c r="DL4" s="1" t="s">
        <v>18</v>
      </c>
      <c r="DM4" s="1" t="s">
        <v>18</v>
      </c>
      <c r="DN4" s="1" t="s">
        <v>18</v>
      </c>
      <c r="DO4" s="1" t="s">
        <v>18</v>
      </c>
      <c r="DP4" s="1" t="s">
        <v>18</v>
      </c>
      <c r="DQ4" s="1" t="s">
        <v>18</v>
      </c>
      <c r="DR4" s="1" t="s">
        <v>18</v>
      </c>
      <c r="DS4" s="1" t="s">
        <v>18</v>
      </c>
      <c r="DT4" s="1" t="s">
        <v>18</v>
      </c>
      <c r="DU4" s="1" t="s">
        <v>18</v>
      </c>
      <c r="DV4" s="1" t="s">
        <v>18</v>
      </c>
      <c r="DW4" s="1" t="s">
        <v>18</v>
      </c>
      <c r="DX4" s="1" t="s">
        <v>18</v>
      </c>
      <c r="DY4" s="1" t="s">
        <v>18</v>
      </c>
      <c r="DZ4" s="1" t="s">
        <v>18</v>
      </c>
      <c r="EA4" s="1" t="s">
        <v>18</v>
      </c>
      <c r="EB4" s="1" t="s">
        <v>18</v>
      </c>
      <c r="EC4" s="1" t="s">
        <v>18</v>
      </c>
      <c r="ED4" s="1" t="s">
        <v>18</v>
      </c>
      <c r="EE4" s="1" t="s">
        <v>18</v>
      </c>
      <c r="EF4" s="1" t="s">
        <v>18</v>
      </c>
      <c r="EG4" s="1" t="s">
        <v>18</v>
      </c>
      <c r="EH4" s="1" t="s">
        <v>18</v>
      </c>
      <c r="EI4" s="1" t="s">
        <v>18</v>
      </c>
      <c r="EJ4" s="1" t="s">
        <v>18</v>
      </c>
      <c r="EK4" s="1" t="s">
        <v>18</v>
      </c>
      <c r="EL4" s="1" t="s">
        <v>18</v>
      </c>
      <c r="EM4" s="1" t="s">
        <v>18</v>
      </c>
      <c r="EN4" s="1" t="s">
        <v>18</v>
      </c>
      <c r="EO4" s="1" t="s">
        <v>18</v>
      </c>
      <c r="EP4" s="1" t="s">
        <v>18</v>
      </c>
      <c r="EQ4" s="1" t="s">
        <v>18</v>
      </c>
      <c r="ER4" s="1" t="s">
        <v>18</v>
      </c>
      <c r="ES4" s="1" t="s">
        <v>18</v>
      </c>
      <c r="ET4" s="1" t="s">
        <v>18</v>
      </c>
      <c r="EU4" s="1" t="s">
        <v>18</v>
      </c>
      <c r="EV4" s="1" t="s">
        <v>18</v>
      </c>
      <c r="EW4" s="1" t="s">
        <v>18</v>
      </c>
      <c r="EX4" s="1" t="s">
        <v>18</v>
      </c>
      <c r="EY4" s="1" t="s">
        <v>18</v>
      </c>
      <c r="EZ4" s="1" t="s">
        <v>18</v>
      </c>
      <c r="FA4" s="1" t="s">
        <v>18</v>
      </c>
      <c r="FB4" s="1" t="s">
        <v>18</v>
      </c>
      <c r="FC4" s="1" t="s">
        <v>18</v>
      </c>
      <c r="FD4" s="1" t="s">
        <v>18</v>
      </c>
      <c r="FE4" s="1" t="s">
        <v>18</v>
      </c>
      <c r="FF4" s="1" t="s">
        <v>18</v>
      </c>
      <c r="FG4" s="1" t="s">
        <v>18</v>
      </c>
      <c r="FH4" s="1" t="s">
        <v>18</v>
      </c>
      <c r="FI4" s="1" t="s">
        <v>18</v>
      </c>
      <c r="GK4" s="1" t="s">
        <v>4</v>
      </c>
      <c r="GL4" s="1" t="s">
        <v>1</v>
      </c>
      <c r="GM4" s="1" t="s">
        <v>1</v>
      </c>
      <c r="GN4" s="1" t="s">
        <v>2</v>
      </c>
      <c r="GO4" s="1" t="s">
        <v>1</v>
      </c>
      <c r="GP4" s="1" t="s">
        <v>18</v>
      </c>
      <c r="GW4" s="1" t="s">
        <v>18</v>
      </c>
      <c r="HT4" s="1" t="s">
        <v>18</v>
      </c>
      <c r="IC4" s="1" t="s">
        <v>18</v>
      </c>
      <c r="IG4" s="1" t="s">
        <v>4</v>
      </c>
      <c r="IH4" s="1" t="s">
        <v>4</v>
      </c>
      <c r="II4" s="1" t="s">
        <v>4</v>
      </c>
      <c r="IJ4" s="1" t="s">
        <v>18</v>
      </c>
      <c r="IK4" s="1" t="s">
        <v>18</v>
      </c>
      <c r="IL4" s="1" t="s">
        <v>18</v>
      </c>
      <c r="IM4" s="1" t="s">
        <v>18</v>
      </c>
      <c r="IN4" s="1" t="s">
        <v>18</v>
      </c>
      <c r="IO4" s="1" t="s">
        <v>5</v>
      </c>
      <c r="IP4" s="1" t="s">
        <v>5</v>
      </c>
      <c r="IQ4" s="1" t="s">
        <v>9</v>
      </c>
      <c r="IR4" s="1" t="s">
        <v>8</v>
      </c>
      <c r="IS4" s="1" t="s">
        <v>10</v>
      </c>
      <c r="IT4" s="1" t="s">
        <v>10</v>
      </c>
      <c r="IU4" s="1" t="s">
        <v>10</v>
      </c>
      <c r="IV4" s="1" t="s">
        <v>10</v>
      </c>
      <c r="IW4" s="1" t="s">
        <v>10</v>
      </c>
      <c r="IX4" s="1" t="s">
        <v>10</v>
      </c>
      <c r="IY4" s="1" t="s">
        <v>4</v>
      </c>
      <c r="IZ4" s="1" t="s">
        <v>2</v>
      </c>
      <c r="JA4" s="1" t="s">
        <v>2</v>
      </c>
      <c r="JB4" s="1" t="s">
        <v>2</v>
      </c>
      <c r="JC4" s="1" t="s">
        <v>53</v>
      </c>
      <c r="JD4" s="1" t="s">
        <v>53</v>
      </c>
      <c r="JE4" s="1" t="s">
        <v>2</v>
      </c>
      <c r="JF4" s="1" t="s">
        <v>53</v>
      </c>
      <c r="JG4" s="1" t="s">
        <v>7</v>
      </c>
      <c r="JH4" s="1" t="s">
        <v>7</v>
      </c>
      <c r="JI4" s="1" t="s">
        <v>7</v>
      </c>
      <c r="JJ4" s="1" t="s">
        <v>7</v>
      </c>
      <c r="JK4" s="1" t="s">
        <v>3</v>
      </c>
      <c r="JL4" s="1" t="s">
        <v>3</v>
      </c>
      <c r="JM4" s="1" t="s">
        <v>7</v>
      </c>
      <c r="JN4" s="1" t="s">
        <v>3</v>
      </c>
      <c r="JO4" s="1" t="s">
        <v>54</v>
      </c>
      <c r="JP4" s="1" t="s">
        <v>54</v>
      </c>
      <c r="JQ4" s="1" t="s">
        <v>18</v>
      </c>
      <c r="JV4" s="1" t="s">
        <v>18</v>
      </c>
      <c r="KA4" s="1" t="s">
        <v>18</v>
      </c>
      <c r="KF4" s="1" t="s">
        <v>54</v>
      </c>
      <c r="KG4" s="1" t="s">
        <v>54</v>
      </c>
      <c r="KH4" s="1" t="s">
        <v>3</v>
      </c>
      <c r="KI4" s="1" t="s">
        <v>3</v>
      </c>
      <c r="KJ4" s="1" t="s">
        <v>3</v>
      </c>
      <c r="KK4" s="1" t="s">
        <v>3</v>
      </c>
      <c r="KL4" s="1" t="s">
        <v>4</v>
      </c>
      <c r="KM4" s="1" t="s">
        <v>2</v>
      </c>
      <c r="KN4" s="1" t="s">
        <v>2</v>
      </c>
      <c r="KO4" s="1" t="s">
        <v>2</v>
      </c>
      <c r="KP4" s="1" t="s">
        <v>18</v>
      </c>
    </row>
    <row r="5" spans="1:306" ht="25.5" x14ac:dyDescent="0.2">
      <c r="A5" s="1" t="s">
        <v>11</v>
      </c>
      <c r="B5" s="1" t="s">
        <v>12</v>
      </c>
      <c r="C5" s="1" t="s">
        <v>55</v>
      </c>
      <c r="D5" s="1" t="s">
        <v>7</v>
      </c>
      <c r="E5" s="1" t="s">
        <v>7</v>
      </c>
      <c r="F5" s="1" t="s">
        <v>7</v>
      </c>
      <c r="G5" s="1" t="s">
        <v>3</v>
      </c>
      <c r="H5" s="1" t="s">
        <v>7</v>
      </c>
      <c r="I5" s="1" t="s">
        <v>18</v>
      </c>
      <c r="U5" s="1" t="s">
        <v>18</v>
      </c>
      <c r="AF5" s="1" t="s">
        <v>4</v>
      </c>
      <c r="AG5" s="1" t="s">
        <v>7</v>
      </c>
      <c r="AH5" s="1" t="s">
        <v>53</v>
      </c>
      <c r="AI5" s="1" t="s">
        <v>53</v>
      </c>
      <c r="AJ5" s="1" t="s">
        <v>53</v>
      </c>
      <c r="AK5" s="1" t="s">
        <v>53</v>
      </c>
      <c r="AL5" s="1" t="s">
        <v>53</v>
      </c>
      <c r="AM5" s="1" t="s">
        <v>18</v>
      </c>
      <c r="BI5" s="1" t="s">
        <v>18</v>
      </c>
      <c r="BS5" s="1" t="s">
        <v>18</v>
      </c>
      <c r="BT5" s="1" t="s">
        <v>18</v>
      </c>
      <c r="BU5" s="1" t="s">
        <v>18</v>
      </c>
      <c r="BV5" s="1" t="s">
        <v>18</v>
      </c>
      <c r="BW5" s="1" t="s">
        <v>18</v>
      </c>
      <c r="BX5" s="1" t="s">
        <v>18</v>
      </c>
      <c r="BY5" s="1" t="s">
        <v>18</v>
      </c>
      <c r="BZ5" s="1" t="s">
        <v>18</v>
      </c>
      <c r="CA5" s="1" t="s">
        <v>18</v>
      </c>
      <c r="CB5" s="1" t="s">
        <v>18</v>
      </c>
      <c r="CC5" s="1" t="s">
        <v>18</v>
      </c>
      <c r="CD5" s="1" t="s">
        <v>18</v>
      </c>
      <c r="CE5" s="1" t="s">
        <v>18</v>
      </c>
      <c r="CF5" s="1" t="s">
        <v>18</v>
      </c>
      <c r="CG5" s="1" t="s">
        <v>18</v>
      </c>
      <c r="CH5" s="1" t="s">
        <v>18</v>
      </c>
      <c r="CI5" s="1" t="s">
        <v>18</v>
      </c>
      <c r="CJ5" s="1" t="s">
        <v>18</v>
      </c>
      <c r="CK5" s="1" t="s">
        <v>18</v>
      </c>
      <c r="CL5" s="1" t="s">
        <v>18</v>
      </c>
      <c r="CM5" s="1" t="s">
        <v>18</v>
      </c>
      <c r="CN5" s="1" t="s">
        <v>18</v>
      </c>
      <c r="CO5" s="1" t="s">
        <v>18</v>
      </c>
      <c r="CP5" s="1" t="s">
        <v>18</v>
      </c>
      <c r="CQ5" s="1" t="s">
        <v>18</v>
      </c>
      <c r="CR5" s="1" t="s">
        <v>18</v>
      </c>
      <c r="CS5" s="1" t="s">
        <v>18</v>
      </c>
      <c r="CT5" s="1" t="s">
        <v>18</v>
      </c>
      <c r="CU5" s="1" t="s">
        <v>18</v>
      </c>
      <c r="CV5" s="1" t="s">
        <v>18</v>
      </c>
      <c r="CW5" s="1" t="s">
        <v>18</v>
      </c>
      <c r="CX5" s="1" t="s">
        <v>18</v>
      </c>
      <c r="CY5" s="1" t="s">
        <v>18</v>
      </c>
      <c r="CZ5" s="1" t="s">
        <v>18</v>
      </c>
      <c r="DA5" s="1" t="s">
        <v>18</v>
      </c>
      <c r="DB5" s="1" t="s">
        <v>18</v>
      </c>
      <c r="DC5" s="1" t="s">
        <v>18</v>
      </c>
      <c r="DD5" s="1" t="s">
        <v>18</v>
      </c>
      <c r="DE5" s="1" t="s">
        <v>18</v>
      </c>
      <c r="DF5" s="1" t="s">
        <v>18</v>
      </c>
      <c r="DG5" s="1" t="s">
        <v>18</v>
      </c>
      <c r="DH5" s="1" t="s">
        <v>18</v>
      </c>
      <c r="DI5" s="1" t="s">
        <v>18</v>
      </c>
      <c r="DJ5" s="1" t="s">
        <v>18</v>
      </c>
      <c r="DK5" s="1" t="s">
        <v>18</v>
      </c>
      <c r="DL5" s="1" t="s">
        <v>18</v>
      </c>
      <c r="DM5" s="1" t="s">
        <v>18</v>
      </c>
      <c r="DN5" s="1" t="s">
        <v>18</v>
      </c>
      <c r="DO5" s="1" t="s">
        <v>18</v>
      </c>
      <c r="DP5" s="1" t="s">
        <v>18</v>
      </c>
      <c r="DQ5" s="1" t="s">
        <v>18</v>
      </c>
      <c r="DR5" s="1" t="s">
        <v>18</v>
      </c>
      <c r="DS5" s="1" t="s">
        <v>18</v>
      </c>
      <c r="DT5" s="1" t="s">
        <v>18</v>
      </c>
      <c r="DU5" s="1" t="s">
        <v>18</v>
      </c>
      <c r="DV5" s="1" t="s">
        <v>18</v>
      </c>
      <c r="DW5" s="1" t="s">
        <v>18</v>
      </c>
      <c r="DX5" s="1" t="s">
        <v>18</v>
      </c>
      <c r="DY5" s="1" t="s">
        <v>18</v>
      </c>
      <c r="DZ5" s="1" t="s">
        <v>18</v>
      </c>
      <c r="EA5" s="1" t="s">
        <v>18</v>
      </c>
      <c r="EB5" s="1" t="s">
        <v>18</v>
      </c>
      <c r="EC5" s="1" t="s">
        <v>18</v>
      </c>
      <c r="ED5" s="1" t="s">
        <v>18</v>
      </c>
      <c r="EE5" s="1" t="s">
        <v>18</v>
      </c>
      <c r="EF5" s="1" t="s">
        <v>18</v>
      </c>
      <c r="EG5" s="1" t="s">
        <v>18</v>
      </c>
      <c r="EH5" s="1" t="s">
        <v>18</v>
      </c>
      <c r="EI5" s="1" t="s">
        <v>18</v>
      </c>
      <c r="EJ5" s="1" t="s">
        <v>18</v>
      </c>
      <c r="EK5" s="1" t="s">
        <v>18</v>
      </c>
      <c r="EL5" s="1" t="s">
        <v>18</v>
      </c>
      <c r="EM5" s="1" t="s">
        <v>18</v>
      </c>
      <c r="EN5" s="1" t="s">
        <v>18</v>
      </c>
      <c r="EO5" s="1" t="s">
        <v>18</v>
      </c>
      <c r="EP5" s="1" t="s">
        <v>18</v>
      </c>
      <c r="EQ5" s="1" t="s">
        <v>18</v>
      </c>
      <c r="ER5" s="1" t="s">
        <v>18</v>
      </c>
      <c r="ES5" s="1" t="s">
        <v>18</v>
      </c>
      <c r="ET5" s="1" t="s">
        <v>18</v>
      </c>
      <c r="EU5" s="1" t="s">
        <v>18</v>
      </c>
      <c r="EV5" s="1" t="s">
        <v>18</v>
      </c>
      <c r="EW5" s="1" t="s">
        <v>18</v>
      </c>
      <c r="EX5" s="1" t="s">
        <v>18</v>
      </c>
      <c r="EY5" s="1" t="s">
        <v>18</v>
      </c>
      <c r="EZ5" s="1" t="s">
        <v>18</v>
      </c>
      <c r="FA5" s="1" t="s">
        <v>18</v>
      </c>
      <c r="FB5" s="1" t="s">
        <v>18</v>
      </c>
      <c r="FC5" s="1" t="s">
        <v>18</v>
      </c>
      <c r="FD5" s="1" t="s">
        <v>18</v>
      </c>
      <c r="FE5" s="1" t="s">
        <v>18</v>
      </c>
      <c r="FF5" s="1" t="s">
        <v>18</v>
      </c>
      <c r="FG5" s="1" t="s">
        <v>18</v>
      </c>
      <c r="FH5" s="1" t="s">
        <v>18</v>
      </c>
      <c r="FI5" s="1" t="s">
        <v>18</v>
      </c>
      <c r="GK5" s="1" t="s">
        <v>18</v>
      </c>
      <c r="GP5" s="1" t="s">
        <v>18</v>
      </c>
      <c r="GW5" s="1" t="s">
        <v>18</v>
      </c>
      <c r="HT5" s="1" t="s">
        <v>18</v>
      </c>
      <c r="IC5" s="1" t="s">
        <v>18</v>
      </c>
      <c r="IG5" s="1" t="s">
        <v>4</v>
      </c>
      <c r="IH5" s="1" t="s">
        <v>18</v>
      </c>
      <c r="II5" s="1" t="s">
        <v>4</v>
      </c>
      <c r="IJ5" s="1" t="s">
        <v>18</v>
      </c>
      <c r="IK5" s="1" t="s">
        <v>18</v>
      </c>
      <c r="IL5" s="1" t="s">
        <v>18</v>
      </c>
      <c r="IM5" s="1" t="s">
        <v>18</v>
      </c>
      <c r="IN5" s="1" t="s">
        <v>18</v>
      </c>
      <c r="IO5" s="1" t="s">
        <v>9</v>
      </c>
      <c r="IP5" s="1" t="s">
        <v>9</v>
      </c>
      <c r="IQ5" s="1" t="s">
        <v>5</v>
      </c>
      <c r="IR5" s="1" t="s">
        <v>6</v>
      </c>
      <c r="IS5" s="1" t="s">
        <v>6</v>
      </c>
      <c r="IT5" s="1" t="s">
        <v>6</v>
      </c>
      <c r="IU5" s="1" t="s">
        <v>5</v>
      </c>
      <c r="IV5" s="1" t="s">
        <v>5</v>
      </c>
      <c r="IW5" s="1" t="s">
        <v>9</v>
      </c>
      <c r="IX5" s="1" t="s">
        <v>6</v>
      </c>
      <c r="IY5" s="1" t="s">
        <v>18</v>
      </c>
      <c r="JG5" s="1" t="s">
        <v>3</v>
      </c>
      <c r="JH5" s="1" t="s">
        <v>3</v>
      </c>
      <c r="JI5" s="1" t="s">
        <v>54</v>
      </c>
      <c r="JJ5" s="1" t="s">
        <v>54</v>
      </c>
      <c r="JK5" s="1" t="s">
        <v>54</v>
      </c>
      <c r="JL5" s="1" t="s">
        <v>54</v>
      </c>
      <c r="JM5" s="1" t="s">
        <v>54</v>
      </c>
      <c r="JN5" s="1" t="s">
        <v>54</v>
      </c>
      <c r="JO5" s="1" t="s">
        <v>54</v>
      </c>
      <c r="JP5" s="1" t="s">
        <v>54</v>
      </c>
      <c r="JQ5" s="1" t="s">
        <v>18</v>
      </c>
      <c r="JV5" s="1" t="s">
        <v>18</v>
      </c>
      <c r="KA5" s="1" t="s">
        <v>18</v>
      </c>
      <c r="KF5" s="1" t="s">
        <v>3</v>
      </c>
      <c r="KG5" s="1" t="s">
        <v>3</v>
      </c>
      <c r="KH5" s="1" t="s">
        <v>3</v>
      </c>
      <c r="KI5" s="1" t="s">
        <v>3</v>
      </c>
      <c r="KJ5" s="1" t="s">
        <v>3</v>
      </c>
      <c r="KK5" s="1" t="s">
        <v>3</v>
      </c>
      <c r="KL5" s="1" t="s">
        <v>18</v>
      </c>
      <c r="KP5" s="1" t="s">
        <v>18</v>
      </c>
    </row>
    <row r="6" spans="1:306" ht="25.5" x14ac:dyDescent="0.2">
      <c r="A6" s="1" t="s">
        <v>11</v>
      </c>
      <c r="B6" s="1" t="s">
        <v>12</v>
      </c>
      <c r="C6" s="1" t="s">
        <v>55</v>
      </c>
      <c r="D6" s="1" t="s">
        <v>3</v>
      </c>
      <c r="E6" s="1" t="s">
        <v>3</v>
      </c>
      <c r="F6" s="1" t="s">
        <v>3</v>
      </c>
      <c r="G6" s="1" t="s">
        <v>3</v>
      </c>
      <c r="H6" s="1" t="s">
        <v>3</v>
      </c>
      <c r="I6" s="1" t="s">
        <v>4</v>
      </c>
      <c r="J6" s="1" t="s">
        <v>3</v>
      </c>
      <c r="K6" s="1" t="s">
        <v>3</v>
      </c>
      <c r="L6" s="1" t="s">
        <v>3</v>
      </c>
      <c r="M6" s="1" t="s">
        <v>3</v>
      </c>
      <c r="N6" s="1" t="s">
        <v>3</v>
      </c>
      <c r="O6" s="1" t="s">
        <v>53</v>
      </c>
      <c r="P6" s="1" t="s">
        <v>3</v>
      </c>
      <c r="Q6" s="1" t="s">
        <v>53</v>
      </c>
      <c r="R6" s="1" t="s">
        <v>53</v>
      </c>
      <c r="S6" s="1" t="s">
        <v>1</v>
      </c>
      <c r="T6" s="1" t="s">
        <v>53</v>
      </c>
      <c r="U6" s="1" t="s">
        <v>18</v>
      </c>
      <c r="AF6" s="1" t="s">
        <v>18</v>
      </c>
      <c r="AM6" s="1" t="s">
        <v>18</v>
      </c>
      <c r="BI6" s="1" t="s">
        <v>18</v>
      </c>
      <c r="BS6" s="1" t="s">
        <v>18</v>
      </c>
      <c r="BT6" s="1" t="s">
        <v>18</v>
      </c>
      <c r="BU6" s="1" t="s">
        <v>18</v>
      </c>
      <c r="BV6" s="1" t="s">
        <v>18</v>
      </c>
      <c r="BW6" s="1" t="s">
        <v>18</v>
      </c>
      <c r="BX6" s="1" t="s">
        <v>18</v>
      </c>
      <c r="BY6" s="1" t="s">
        <v>18</v>
      </c>
      <c r="BZ6" s="1" t="s">
        <v>18</v>
      </c>
      <c r="CA6" s="1" t="s">
        <v>18</v>
      </c>
      <c r="CB6" s="1" t="s">
        <v>18</v>
      </c>
      <c r="CC6" s="1" t="s">
        <v>18</v>
      </c>
      <c r="CD6" s="1" t="s">
        <v>18</v>
      </c>
      <c r="CE6" s="1" t="s">
        <v>18</v>
      </c>
      <c r="CF6" s="1" t="s">
        <v>18</v>
      </c>
      <c r="CG6" s="1" t="s">
        <v>18</v>
      </c>
      <c r="CH6" s="1" t="s">
        <v>18</v>
      </c>
      <c r="CI6" s="1" t="s">
        <v>18</v>
      </c>
      <c r="CJ6" s="1" t="s">
        <v>18</v>
      </c>
      <c r="CK6" s="1" t="s">
        <v>18</v>
      </c>
      <c r="CL6" s="1" t="s">
        <v>18</v>
      </c>
      <c r="CM6" s="1" t="s">
        <v>18</v>
      </c>
      <c r="CN6" s="1" t="s">
        <v>18</v>
      </c>
      <c r="CO6" s="1" t="s">
        <v>18</v>
      </c>
      <c r="CP6" s="1" t="s">
        <v>18</v>
      </c>
      <c r="CQ6" s="1" t="s">
        <v>18</v>
      </c>
      <c r="CR6" s="1" t="s">
        <v>18</v>
      </c>
      <c r="CS6" s="1" t="s">
        <v>18</v>
      </c>
      <c r="CT6" s="1" t="s">
        <v>18</v>
      </c>
      <c r="CU6" s="1" t="s">
        <v>18</v>
      </c>
      <c r="CV6" s="1" t="s">
        <v>18</v>
      </c>
      <c r="CW6" s="1" t="s">
        <v>18</v>
      </c>
      <c r="CX6" s="1" t="s">
        <v>18</v>
      </c>
      <c r="CY6" s="1" t="s">
        <v>18</v>
      </c>
      <c r="CZ6" s="1" t="s">
        <v>18</v>
      </c>
      <c r="DA6" s="1" t="s">
        <v>18</v>
      </c>
      <c r="DB6" s="1" t="s">
        <v>18</v>
      </c>
      <c r="DC6" s="1" t="s">
        <v>18</v>
      </c>
      <c r="DD6" s="1" t="s">
        <v>18</v>
      </c>
      <c r="DE6" s="1" t="s">
        <v>18</v>
      </c>
      <c r="DF6" s="1" t="s">
        <v>18</v>
      </c>
      <c r="DG6" s="1" t="s">
        <v>18</v>
      </c>
      <c r="DH6" s="1" t="s">
        <v>18</v>
      </c>
      <c r="DI6" s="1" t="s">
        <v>18</v>
      </c>
      <c r="DJ6" s="1" t="s">
        <v>18</v>
      </c>
      <c r="DK6" s="1" t="s">
        <v>18</v>
      </c>
      <c r="DL6" s="1" t="s">
        <v>18</v>
      </c>
      <c r="DM6" s="1" t="s">
        <v>18</v>
      </c>
      <c r="DN6" s="1" t="s">
        <v>18</v>
      </c>
      <c r="DO6" s="1" t="s">
        <v>18</v>
      </c>
      <c r="DP6" s="1" t="s">
        <v>18</v>
      </c>
      <c r="DQ6" s="1" t="s">
        <v>18</v>
      </c>
      <c r="DR6" s="1" t="s">
        <v>18</v>
      </c>
      <c r="DS6" s="1" t="s">
        <v>18</v>
      </c>
      <c r="DT6" s="1" t="s">
        <v>18</v>
      </c>
      <c r="DU6" s="1" t="s">
        <v>18</v>
      </c>
      <c r="DV6" s="1" t="s">
        <v>18</v>
      </c>
      <c r="DW6" s="1" t="s">
        <v>18</v>
      </c>
      <c r="DX6" s="1" t="s">
        <v>18</v>
      </c>
      <c r="DY6" s="1" t="s">
        <v>18</v>
      </c>
      <c r="DZ6" s="1" t="s">
        <v>18</v>
      </c>
      <c r="EA6" s="1" t="s">
        <v>18</v>
      </c>
      <c r="EB6" s="1" t="s">
        <v>18</v>
      </c>
      <c r="EC6" s="1" t="s">
        <v>18</v>
      </c>
      <c r="ED6" s="1" t="s">
        <v>18</v>
      </c>
      <c r="EE6" s="1" t="s">
        <v>18</v>
      </c>
      <c r="EF6" s="1" t="s">
        <v>18</v>
      </c>
      <c r="EG6" s="1" t="s">
        <v>18</v>
      </c>
      <c r="EH6" s="1" t="s">
        <v>18</v>
      </c>
      <c r="EI6" s="1" t="s">
        <v>18</v>
      </c>
      <c r="EJ6" s="1" t="s">
        <v>18</v>
      </c>
      <c r="EK6" s="1" t="s">
        <v>18</v>
      </c>
      <c r="EL6" s="1" t="s">
        <v>18</v>
      </c>
      <c r="EM6" s="1" t="s">
        <v>18</v>
      </c>
      <c r="EN6" s="1" t="s">
        <v>18</v>
      </c>
      <c r="EO6" s="1" t="s">
        <v>18</v>
      </c>
      <c r="EP6" s="1" t="s">
        <v>18</v>
      </c>
      <c r="EQ6" s="1" t="s">
        <v>18</v>
      </c>
      <c r="ER6" s="1" t="s">
        <v>18</v>
      </c>
      <c r="ES6" s="1" t="s">
        <v>18</v>
      </c>
      <c r="ET6" s="1" t="s">
        <v>18</v>
      </c>
      <c r="EU6" s="1" t="s">
        <v>18</v>
      </c>
      <c r="EV6" s="1" t="s">
        <v>18</v>
      </c>
      <c r="EW6" s="1" t="s">
        <v>18</v>
      </c>
      <c r="EX6" s="1" t="s">
        <v>18</v>
      </c>
      <c r="EY6" s="1" t="s">
        <v>18</v>
      </c>
      <c r="EZ6" s="1" t="s">
        <v>18</v>
      </c>
      <c r="FA6" s="1" t="s">
        <v>18</v>
      </c>
      <c r="FB6" s="1" t="s">
        <v>18</v>
      </c>
      <c r="FC6" s="1" t="s">
        <v>18</v>
      </c>
      <c r="FD6" s="1" t="s">
        <v>18</v>
      </c>
      <c r="FE6" s="1" t="s">
        <v>18</v>
      </c>
      <c r="FF6" s="1" t="s">
        <v>18</v>
      </c>
      <c r="FG6" s="1" t="s">
        <v>18</v>
      </c>
      <c r="FH6" s="1" t="s">
        <v>18</v>
      </c>
      <c r="FI6" s="1" t="s">
        <v>18</v>
      </c>
      <c r="GK6" s="1" t="s">
        <v>18</v>
      </c>
      <c r="GP6" s="1" t="s">
        <v>18</v>
      </c>
      <c r="GW6" s="1" t="s">
        <v>18</v>
      </c>
      <c r="HT6" s="1" t="s">
        <v>18</v>
      </c>
      <c r="IC6" s="1" t="s">
        <v>18</v>
      </c>
      <c r="IG6" s="1" t="s">
        <v>4</v>
      </c>
      <c r="IH6" s="1" t="s">
        <v>18</v>
      </c>
      <c r="II6" s="1" t="s">
        <v>18</v>
      </c>
      <c r="IJ6" s="1" t="s">
        <v>18</v>
      </c>
      <c r="IK6" s="1" t="s">
        <v>18</v>
      </c>
      <c r="IL6" s="1" t="s">
        <v>18</v>
      </c>
      <c r="IM6" s="1" t="s">
        <v>18</v>
      </c>
      <c r="IN6" s="1" t="s">
        <v>18</v>
      </c>
      <c r="IO6" s="1" t="s">
        <v>9</v>
      </c>
      <c r="IP6" s="1" t="s">
        <v>9</v>
      </c>
      <c r="IQ6" s="1" t="s">
        <v>9</v>
      </c>
      <c r="IR6" s="1" t="s">
        <v>8</v>
      </c>
      <c r="IS6" s="1" t="s">
        <v>9</v>
      </c>
      <c r="IT6" s="1" t="s">
        <v>9</v>
      </c>
      <c r="IU6" s="1" t="s">
        <v>8</v>
      </c>
      <c r="IV6" s="1" t="s">
        <v>9</v>
      </c>
      <c r="IW6" s="1" t="s">
        <v>9</v>
      </c>
      <c r="IX6" s="1" t="s">
        <v>6</v>
      </c>
      <c r="IY6" s="1" t="s">
        <v>18</v>
      </c>
      <c r="JG6" s="1" t="s">
        <v>7</v>
      </c>
      <c r="JH6" s="1" t="s">
        <v>7</v>
      </c>
      <c r="JI6" s="1" t="s">
        <v>54</v>
      </c>
      <c r="JJ6" s="1" t="s">
        <v>54</v>
      </c>
      <c r="JK6" s="1" t="s">
        <v>3</v>
      </c>
      <c r="JL6" s="1" t="s">
        <v>3</v>
      </c>
      <c r="JM6" s="1" t="s">
        <v>54</v>
      </c>
      <c r="JN6" s="1" t="s">
        <v>54</v>
      </c>
      <c r="JO6" s="1" t="s">
        <v>7</v>
      </c>
      <c r="JP6" s="1" t="s">
        <v>7</v>
      </c>
      <c r="JQ6" s="1" t="s">
        <v>18</v>
      </c>
      <c r="JV6" s="1" t="s">
        <v>18</v>
      </c>
      <c r="KA6" s="1" t="s">
        <v>18</v>
      </c>
      <c r="KF6" s="1" t="s">
        <v>7</v>
      </c>
      <c r="KG6" s="1" t="s">
        <v>54</v>
      </c>
      <c r="KH6" s="1" t="s">
        <v>7</v>
      </c>
      <c r="KI6" s="1" t="s">
        <v>7</v>
      </c>
      <c r="KJ6" s="1" t="s">
        <v>7</v>
      </c>
      <c r="KK6" s="1" t="s">
        <v>7</v>
      </c>
      <c r="KL6" s="1" t="s">
        <v>18</v>
      </c>
      <c r="KP6" s="1" t="s">
        <v>18</v>
      </c>
    </row>
    <row r="7" spans="1:306" ht="25.5" x14ac:dyDescent="0.2">
      <c r="A7" s="1" t="s">
        <v>0</v>
      </c>
      <c r="B7" s="1" t="s">
        <v>12</v>
      </c>
      <c r="C7" s="1" t="s">
        <v>55</v>
      </c>
      <c r="D7" s="1" t="s">
        <v>54</v>
      </c>
      <c r="E7" s="1" t="s">
        <v>54</v>
      </c>
      <c r="F7" s="1" t="s">
        <v>54</v>
      </c>
      <c r="G7" s="1" t="s">
        <v>54</v>
      </c>
      <c r="H7" s="1" t="s">
        <v>54</v>
      </c>
      <c r="I7" s="1" t="s">
        <v>4</v>
      </c>
      <c r="J7" s="1" t="s">
        <v>53</v>
      </c>
      <c r="K7" s="1" t="s">
        <v>52</v>
      </c>
      <c r="L7" s="1" t="s">
        <v>52</v>
      </c>
      <c r="M7" s="1" t="s">
        <v>53</v>
      </c>
      <c r="N7" s="1" t="s">
        <v>52</v>
      </c>
      <c r="O7" s="1" t="s">
        <v>2</v>
      </c>
      <c r="P7" s="1" t="s">
        <v>53</v>
      </c>
      <c r="Q7" s="1" t="s">
        <v>3</v>
      </c>
      <c r="R7" s="1" t="s">
        <v>53</v>
      </c>
      <c r="S7" s="1" t="s">
        <v>3</v>
      </c>
      <c r="T7" s="1" t="s">
        <v>52</v>
      </c>
      <c r="U7" s="1" t="s">
        <v>4</v>
      </c>
      <c r="V7" s="1" t="s">
        <v>52</v>
      </c>
      <c r="W7" s="1" t="s">
        <v>52</v>
      </c>
      <c r="X7" s="1" t="s">
        <v>1</v>
      </c>
      <c r="Y7" s="1" t="s">
        <v>53</v>
      </c>
      <c r="Z7" s="1" t="s">
        <v>52</v>
      </c>
      <c r="AA7" s="1" t="s">
        <v>52</v>
      </c>
      <c r="AB7" s="1" t="s">
        <v>52</v>
      </c>
      <c r="AC7" s="1" t="s">
        <v>52</v>
      </c>
      <c r="AD7" s="1" t="s">
        <v>53</v>
      </c>
      <c r="AE7" s="1" t="s">
        <v>52</v>
      </c>
      <c r="AF7" s="1" t="s">
        <v>18</v>
      </c>
      <c r="AM7" s="1" t="s">
        <v>4</v>
      </c>
      <c r="AN7" s="1" t="s">
        <v>3</v>
      </c>
      <c r="AO7" s="1" t="s">
        <v>1</v>
      </c>
      <c r="AP7" s="1" t="s">
        <v>53</v>
      </c>
      <c r="AQ7" s="1" t="s">
        <v>53</v>
      </c>
      <c r="AR7" s="1" t="s">
        <v>3</v>
      </c>
      <c r="AS7" s="1" t="s">
        <v>3</v>
      </c>
      <c r="AT7" s="1" t="s">
        <v>1</v>
      </c>
      <c r="AU7" s="1" t="s">
        <v>3</v>
      </c>
      <c r="AV7" s="1" t="s">
        <v>1</v>
      </c>
      <c r="AW7" s="1" t="s">
        <v>53</v>
      </c>
      <c r="AX7" s="1" t="s">
        <v>3</v>
      </c>
      <c r="AY7" s="1" t="s">
        <v>7</v>
      </c>
      <c r="AZ7" s="1" t="s">
        <v>7</v>
      </c>
      <c r="BA7" s="1" t="s">
        <v>53</v>
      </c>
      <c r="BB7" s="1" t="s">
        <v>2</v>
      </c>
      <c r="BC7" s="1" t="s">
        <v>53</v>
      </c>
      <c r="BD7" s="1" t="s">
        <v>53</v>
      </c>
      <c r="BE7" s="1" t="s">
        <v>53</v>
      </c>
      <c r="BF7" s="1" t="s">
        <v>53</v>
      </c>
      <c r="BG7" s="1" t="s">
        <v>53</v>
      </c>
      <c r="BH7" s="1" t="s">
        <v>53</v>
      </c>
      <c r="BI7" s="1" t="s">
        <v>4</v>
      </c>
      <c r="BJ7" s="1" t="s">
        <v>1</v>
      </c>
      <c r="BK7" s="1" t="s">
        <v>3</v>
      </c>
      <c r="BL7" s="1" t="s">
        <v>52</v>
      </c>
      <c r="BM7" s="1" t="s">
        <v>3</v>
      </c>
      <c r="BN7" s="1" t="s">
        <v>1</v>
      </c>
      <c r="BO7" s="1" t="s">
        <v>53</v>
      </c>
      <c r="BP7" s="1" t="s">
        <v>3</v>
      </c>
      <c r="BQ7" s="1" t="s">
        <v>3</v>
      </c>
      <c r="BR7" s="1" t="s">
        <v>53</v>
      </c>
      <c r="BS7" s="1" t="s">
        <v>4</v>
      </c>
      <c r="BT7" s="1" t="s">
        <v>18</v>
      </c>
      <c r="BU7" s="1" t="s">
        <v>18</v>
      </c>
      <c r="BV7" s="1" t="s">
        <v>18</v>
      </c>
      <c r="BW7" s="1" t="s">
        <v>4</v>
      </c>
      <c r="BX7" s="1" t="s">
        <v>4</v>
      </c>
      <c r="BY7" s="1" t="s">
        <v>18</v>
      </c>
      <c r="BZ7" s="1" t="s">
        <v>18</v>
      </c>
      <c r="CA7" s="1" t="s">
        <v>18</v>
      </c>
      <c r="CB7" s="1" t="s">
        <v>18</v>
      </c>
      <c r="CC7" s="1" t="s">
        <v>18</v>
      </c>
      <c r="CD7" s="1" t="s">
        <v>18</v>
      </c>
      <c r="CE7" s="1" t="s">
        <v>18</v>
      </c>
      <c r="CF7" s="1" t="s">
        <v>18</v>
      </c>
      <c r="CG7" s="1" t="s">
        <v>18</v>
      </c>
      <c r="CH7" s="1" t="s">
        <v>18</v>
      </c>
      <c r="CI7" s="1" t="s">
        <v>18</v>
      </c>
      <c r="CJ7" s="1" t="s">
        <v>18</v>
      </c>
      <c r="CK7" s="1" t="s">
        <v>18</v>
      </c>
      <c r="CL7" s="1" t="s">
        <v>18</v>
      </c>
      <c r="CM7" s="1" t="s">
        <v>18</v>
      </c>
      <c r="CN7" s="1" t="s">
        <v>18</v>
      </c>
      <c r="CO7" s="1" t="s">
        <v>18</v>
      </c>
      <c r="CP7" s="1" t="s">
        <v>18</v>
      </c>
      <c r="CQ7" s="1" t="s">
        <v>18</v>
      </c>
      <c r="CR7" s="1" t="s">
        <v>18</v>
      </c>
      <c r="CS7" s="1" t="s">
        <v>18</v>
      </c>
      <c r="CT7" s="1" t="s">
        <v>18</v>
      </c>
      <c r="CU7" s="1" t="s">
        <v>18</v>
      </c>
      <c r="CV7" s="1" t="s">
        <v>18</v>
      </c>
      <c r="CW7" s="1" t="s">
        <v>18</v>
      </c>
      <c r="CX7" s="1" t="s">
        <v>18</v>
      </c>
      <c r="CY7" s="1" t="s">
        <v>18</v>
      </c>
      <c r="CZ7" s="1" t="s">
        <v>18</v>
      </c>
      <c r="DA7" s="1" t="s">
        <v>18</v>
      </c>
      <c r="DB7" s="1" t="s">
        <v>18</v>
      </c>
      <c r="DC7" s="1" t="s">
        <v>18</v>
      </c>
      <c r="DD7" s="1" t="s">
        <v>18</v>
      </c>
      <c r="DE7" s="1" t="s">
        <v>18</v>
      </c>
      <c r="DF7" s="1" t="s">
        <v>18</v>
      </c>
      <c r="DG7" s="1" t="s">
        <v>18</v>
      </c>
      <c r="DH7" s="1" t="s">
        <v>18</v>
      </c>
      <c r="DI7" s="1" t="s">
        <v>18</v>
      </c>
      <c r="DJ7" s="1" t="s">
        <v>18</v>
      </c>
      <c r="DK7" s="1" t="s">
        <v>18</v>
      </c>
      <c r="DL7" s="1" t="s">
        <v>18</v>
      </c>
      <c r="DM7" s="1" t="s">
        <v>18</v>
      </c>
      <c r="DN7" s="1" t="s">
        <v>18</v>
      </c>
      <c r="DO7" s="1" t="s">
        <v>18</v>
      </c>
      <c r="DP7" s="1" t="s">
        <v>18</v>
      </c>
      <c r="DQ7" s="1" t="s">
        <v>18</v>
      </c>
      <c r="DR7" s="1" t="s">
        <v>18</v>
      </c>
      <c r="DS7" s="1" t="s">
        <v>18</v>
      </c>
      <c r="DT7" s="1" t="s">
        <v>18</v>
      </c>
      <c r="DU7" s="1" t="s">
        <v>18</v>
      </c>
      <c r="DV7" s="1" t="s">
        <v>18</v>
      </c>
      <c r="DW7" s="1" t="s">
        <v>18</v>
      </c>
      <c r="DX7" s="1" t="s">
        <v>18</v>
      </c>
      <c r="DY7" s="1" t="s">
        <v>18</v>
      </c>
      <c r="DZ7" s="1" t="s">
        <v>18</v>
      </c>
      <c r="EA7" s="1" t="s">
        <v>18</v>
      </c>
      <c r="EB7" s="1" t="s">
        <v>18</v>
      </c>
      <c r="EC7" s="1" t="s">
        <v>18</v>
      </c>
      <c r="ED7" s="1" t="s">
        <v>18</v>
      </c>
      <c r="EE7" s="1" t="s">
        <v>18</v>
      </c>
      <c r="EF7" s="1" t="s">
        <v>18</v>
      </c>
      <c r="EG7" s="1" t="s">
        <v>18</v>
      </c>
      <c r="EH7" s="1" t="s">
        <v>18</v>
      </c>
      <c r="EI7" s="1" t="s">
        <v>18</v>
      </c>
      <c r="EJ7" s="1" t="s">
        <v>18</v>
      </c>
      <c r="EK7" s="1" t="s">
        <v>18</v>
      </c>
      <c r="EL7" s="1" t="s">
        <v>18</v>
      </c>
      <c r="EM7" s="1" t="s">
        <v>18</v>
      </c>
      <c r="EN7" s="1" t="s">
        <v>18</v>
      </c>
      <c r="EO7" s="1" t="s">
        <v>18</v>
      </c>
      <c r="EP7" s="1" t="s">
        <v>18</v>
      </c>
      <c r="EQ7" s="1" t="s">
        <v>18</v>
      </c>
      <c r="ER7" s="1" t="s">
        <v>18</v>
      </c>
      <c r="ES7" s="1" t="s">
        <v>18</v>
      </c>
      <c r="ET7" s="1" t="s">
        <v>18</v>
      </c>
      <c r="EU7" s="1" t="s">
        <v>18</v>
      </c>
      <c r="EV7" s="1" t="s">
        <v>18</v>
      </c>
      <c r="EW7" s="1" t="s">
        <v>18</v>
      </c>
      <c r="EX7" s="1" t="s">
        <v>18</v>
      </c>
      <c r="EY7" s="1" t="s">
        <v>18</v>
      </c>
      <c r="EZ7" s="1" t="s">
        <v>18</v>
      </c>
      <c r="FA7" s="1" t="s">
        <v>18</v>
      </c>
      <c r="FB7" s="1" t="s">
        <v>18</v>
      </c>
      <c r="FC7" s="1" t="s">
        <v>18</v>
      </c>
      <c r="FD7" s="1" t="s">
        <v>18</v>
      </c>
      <c r="FE7" s="1" t="s">
        <v>18</v>
      </c>
      <c r="FF7" s="1" t="s">
        <v>18</v>
      </c>
      <c r="FG7" s="1" t="s">
        <v>18</v>
      </c>
      <c r="FH7" s="1" t="s">
        <v>18</v>
      </c>
      <c r="FI7" s="1" t="s">
        <v>18</v>
      </c>
      <c r="FJ7" s="1" t="s">
        <v>7</v>
      </c>
      <c r="FK7" s="1" t="s">
        <v>2</v>
      </c>
      <c r="FL7" s="1" t="s">
        <v>53</v>
      </c>
      <c r="FM7" s="1" t="s">
        <v>53</v>
      </c>
      <c r="FN7" s="1" t="s">
        <v>53</v>
      </c>
      <c r="FO7" s="1" t="s">
        <v>1</v>
      </c>
      <c r="FP7" s="1" t="s">
        <v>3</v>
      </c>
      <c r="FQ7" s="1" t="s">
        <v>3</v>
      </c>
      <c r="FR7" s="1" t="s">
        <v>2</v>
      </c>
      <c r="FS7" s="1" t="s">
        <v>2</v>
      </c>
      <c r="FT7" s="1" t="s">
        <v>3</v>
      </c>
      <c r="FU7" s="1" t="s">
        <v>3</v>
      </c>
      <c r="FV7" s="1" t="s">
        <v>3</v>
      </c>
      <c r="FW7" s="1" t="s">
        <v>7</v>
      </c>
      <c r="FX7" s="1" t="s">
        <v>7</v>
      </c>
      <c r="FY7" s="1" t="s">
        <v>3</v>
      </c>
      <c r="FZ7" s="1" t="s">
        <v>3</v>
      </c>
      <c r="GA7" s="1" t="s">
        <v>3</v>
      </c>
      <c r="GB7" s="1" t="s">
        <v>3</v>
      </c>
      <c r="GC7" s="1" t="s">
        <v>7</v>
      </c>
      <c r="GD7" s="1" t="s">
        <v>7</v>
      </c>
      <c r="GE7" s="1" t="s">
        <v>7</v>
      </c>
      <c r="GF7" s="1" t="s">
        <v>1</v>
      </c>
      <c r="GG7" s="1" t="s">
        <v>1</v>
      </c>
      <c r="GH7" s="1" t="s">
        <v>53</v>
      </c>
      <c r="GI7" s="1" t="s">
        <v>1</v>
      </c>
      <c r="GJ7" s="1" t="s">
        <v>1</v>
      </c>
      <c r="GK7" s="1" t="s">
        <v>4</v>
      </c>
      <c r="GL7" s="1" t="s">
        <v>2</v>
      </c>
      <c r="GM7" s="1" t="s">
        <v>2</v>
      </c>
      <c r="GN7" s="1" t="s">
        <v>52</v>
      </c>
      <c r="GO7" s="1" t="s">
        <v>2</v>
      </c>
      <c r="GP7" s="1" t="s">
        <v>18</v>
      </c>
      <c r="GW7" s="1" t="s">
        <v>18</v>
      </c>
      <c r="HT7" s="1" t="s">
        <v>18</v>
      </c>
      <c r="IC7" s="1" t="s">
        <v>18</v>
      </c>
      <c r="IG7" s="1" t="s">
        <v>4</v>
      </c>
      <c r="IH7" s="1" t="s">
        <v>4</v>
      </c>
      <c r="II7" s="1" t="s">
        <v>4</v>
      </c>
      <c r="IJ7" s="1" t="s">
        <v>4</v>
      </c>
      <c r="IK7" s="1" t="s">
        <v>18</v>
      </c>
      <c r="IL7" s="1" t="s">
        <v>4</v>
      </c>
      <c r="IM7" s="1" t="s">
        <v>18</v>
      </c>
      <c r="IN7" s="1" t="s">
        <v>18</v>
      </c>
      <c r="IO7" s="1" t="s">
        <v>8</v>
      </c>
      <c r="IP7" s="1" t="s">
        <v>9</v>
      </c>
      <c r="IQ7" s="1" t="s">
        <v>9</v>
      </c>
      <c r="IR7" s="1" t="s">
        <v>8</v>
      </c>
      <c r="IS7" s="1" t="s">
        <v>10</v>
      </c>
      <c r="IT7" s="1" t="s">
        <v>10</v>
      </c>
      <c r="IU7" s="1" t="s">
        <v>10</v>
      </c>
      <c r="IV7" s="1" t="s">
        <v>5</v>
      </c>
      <c r="IW7" s="1" t="s">
        <v>8</v>
      </c>
      <c r="IX7" s="1" t="s">
        <v>8</v>
      </c>
      <c r="IY7" s="1" t="s">
        <v>4</v>
      </c>
      <c r="IZ7" s="1" t="s">
        <v>53</v>
      </c>
      <c r="JA7" s="1" t="s">
        <v>53</v>
      </c>
      <c r="JB7" s="1" t="s">
        <v>53</v>
      </c>
      <c r="JC7" s="1" t="s">
        <v>53</v>
      </c>
      <c r="JD7" s="1" t="s">
        <v>3</v>
      </c>
      <c r="JE7" s="1" t="s">
        <v>2</v>
      </c>
      <c r="JF7" s="1" t="s">
        <v>53</v>
      </c>
      <c r="JG7" s="1" t="s">
        <v>1</v>
      </c>
      <c r="JH7" s="1" t="s">
        <v>2</v>
      </c>
      <c r="JI7" s="1" t="s">
        <v>54</v>
      </c>
      <c r="JJ7" s="1" t="s">
        <v>54</v>
      </c>
      <c r="JK7" s="1" t="s">
        <v>54</v>
      </c>
      <c r="JL7" s="1" t="s">
        <v>52</v>
      </c>
      <c r="JM7" s="1" t="s">
        <v>3</v>
      </c>
      <c r="JN7" s="1" t="s">
        <v>52</v>
      </c>
      <c r="JO7" s="1" t="s">
        <v>52</v>
      </c>
      <c r="JP7" s="1" t="s">
        <v>52</v>
      </c>
      <c r="JQ7" s="1" t="s">
        <v>18</v>
      </c>
      <c r="JV7" s="1" t="s">
        <v>18</v>
      </c>
      <c r="KA7" s="1" t="s">
        <v>4</v>
      </c>
      <c r="KB7" s="1" t="s">
        <v>52</v>
      </c>
      <c r="KC7" s="1" t="s">
        <v>54</v>
      </c>
      <c r="KD7" s="1" t="s">
        <v>54</v>
      </c>
      <c r="KE7" s="1" t="s">
        <v>52</v>
      </c>
      <c r="KF7" s="1" t="s">
        <v>54</v>
      </c>
      <c r="KG7" s="1" t="s">
        <v>52</v>
      </c>
      <c r="KH7" s="1" t="s">
        <v>2</v>
      </c>
      <c r="KI7" s="1" t="s">
        <v>2</v>
      </c>
      <c r="KJ7" s="1" t="s">
        <v>1</v>
      </c>
      <c r="KK7" s="1" t="s">
        <v>1</v>
      </c>
      <c r="KL7" s="1" t="s">
        <v>4</v>
      </c>
      <c r="KM7" s="1" t="s">
        <v>52</v>
      </c>
      <c r="KN7" s="1" t="s">
        <v>52</v>
      </c>
      <c r="KO7" s="1" t="s">
        <v>52</v>
      </c>
      <c r="KP7" s="1" t="s">
        <v>18</v>
      </c>
    </row>
    <row r="8" spans="1:306" ht="25.5" x14ac:dyDescent="0.2">
      <c r="A8" s="1" t="s">
        <v>0</v>
      </c>
      <c r="B8" s="1" t="s">
        <v>12</v>
      </c>
      <c r="C8" s="1" t="s">
        <v>55</v>
      </c>
      <c r="D8" s="1" t="s">
        <v>3</v>
      </c>
      <c r="E8" s="1" t="s">
        <v>3</v>
      </c>
      <c r="F8" s="1" t="s">
        <v>3</v>
      </c>
      <c r="G8" s="1" t="s">
        <v>3</v>
      </c>
      <c r="H8" s="1" t="s">
        <v>3</v>
      </c>
      <c r="I8" s="1" t="s">
        <v>18</v>
      </c>
      <c r="U8" s="1" t="s">
        <v>4</v>
      </c>
      <c r="V8" s="1" t="s">
        <v>3</v>
      </c>
      <c r="W8" s="1" t="s">
        <v>3</v>
      </c>
      <c r="X8" s="1" t="s">
        <v>3</v>
      </c>
      <c r="Y8" s="1" t="s">
        <v>3</v>
      </c>
      <c r="Z8" s="1" t="s">
        <v>3</v>
      </c>
      <c r="AA8" s="1" t="s">
        <v>3</v>
      </c>
      <c r="AB8" s="1" t="s">
        <v>3</v>
      </c>
      <c r="AC8" s="1" t="s">
        <v>3</v>
      </c>
      <c r="AD8" s="1" t="s">
        <v>3</v>
      </c>
      <c r="AE8" s="1" t="s">
        <v>3</v>
      </c>
      <c r="AF8" s="1" t="s">
        <v>18</v>
      </c>
      <c r="AM8" s="1" t="s">
        <v>18</v>
      </c>
      <c r="BI8" s="1" t="s">
        <v>18</v>
      </c>
      <c r="BS8" s="1" t="s">
        <v>18</v>
      </c>
      <c r="BT8" s="1" t="s">
        <v>18</v>
      </c>
      <c r="BU8" s="1" t="s">
        <v>18</v>
      </c>
      <c r="BV8" s="1" t="s">
        <v>18</v>
      </c>
      <c r="BW8" s="1" t="s">
        <v>18</v>
      </c>
      <c r="BX8" s="1" t="s">
        <v>18</v>
      </c>
      <c r="BY8" s="1" t="s">
        <v>18</v>
      </c>
      <c r="BZ8" s="1" t="s">
        <v>18</v>
      </c>
      <c r="CA8" s="1" t="s">
        <v>18</v>
      </c>
      <c r="CB8" s="1" t="s">
        <v>18</v>
      </c>
      <c r="CC8" s="1" t="s">
        <v>18</v>
      </c>
      <c r="CD8" s="1" t="s">
        <v>18</v>
      </c>
      <c r="CE8" s="1" t="s">
        <v>18</v>
      </c>
      <c r="CF8" s="1" t="s">
        <v>18</v>
      </c>
      <c r="CG8" s="1" t="s">
        <v>18</v>
      </c>
      <c r="CH8" s="1" t="s">
        <v>18</v>
      </c>
      <c r="CI8" s="1" t="s">
        <v>18</v>
      </c>
      <c r="CJ8" s="1" t="s">
        <v>18</v>
      </c>
      <c r="CK8" s="1" t="s">
        <v>18</v>
      </c>
      <c r="CL8" s="1" t="s">
        <v>18</v>
      </c>
      <c r="CM8" s="1" t="s">
        <v>18</v>
      </c>
      <c r="CN8" s="1" t="s">
        <v>18</v>
      </c>
      <c r="CO8" s="1" t="s">
        <v>18</v>
      </c>
      <c r="CP8" s="1" t="s">
        <v>18</v>
      </c>
      <c r="CQ8" s="1" t="s">
        <v>18</v>
      </c>
      <c r="CR8" s="1" t="s">
        <v>18</v>
      </c>
      <c r="CS8" s="1" t="s">
        <v>18</v>
      </c>
      <c r="CT8" s="1" t="s">
        <v>18</v>
      </c>
      <c r="CU8" s="1" t="s">
        <v>18</v>
      </c>
      <c r="CV8" s="1" t="s">
        <v>18</v>
      </c>
      <c r="CW8" s="1" t="s">
        <v>18</v>
      </c>
      <c r="CX8" s="1" t="s">
        <v>18</v>
      </c>
      <c r="CY8" s="1" t="s">
        <v>18</v>
      </c>
      <c r="CZ8" s="1" t="s">
        <v>18</v>
      </c>
      <c r="DA8" s="1" t="s">
        <v>18</v>
      </c>
      <c r="DB8" s="1" t="s">
        <v>18</v>
      </c>
      <c r="DC8" s="1" t="s">
        <v>18</v>
      </c>
      <c r="DD8" s="1" t="s">
        <v>18</v>
      </c>
      <c r="DE8" s="1" t="s">
        <v>18</v>
      </c>
      <c r="DF8" s="1" t="s">
        <v>18</v>
      </c>
      <c r="DG8" s="1" t="s">
        <v>18</v>
      </c>
      <c r="DH8" s="1" t="s">
        <v>18</v>
      </c>
      <c r="DI8" s="1" t="s">
        <v>18</v>
      </c>
      <c r="DJ8" s="1" t="s">
        <v>18</v>
      </c>
      <c r="DK8" s="1" t="s">
        <v>18</v>
      </c>
      <c r="DL8" s="1" t="s">
        <v>18</v>
      </c>
      <c r="DM8" s="1" t="s">
        <v>18</v>
      </c>
      <c r="DN8" s="1" t="s">
        <v>18</v>
      </c>
      <c r="DO8" s="1" t="s">
        <v>18</v>
      </c>
      <c r="DP8" s="1" t="s">
        <v>18</v>
      </c>
      <c r="DQ8" s="1" t="s">
        <v>18</v>
      </c>
      <c r="DR8" s="1" t="s">
        <v>18</v>
      </c>
      <c r="DS8" s="1" t="s">
        <v>18</v>
      </c>
      <c r="DT8" s="1" t="s">
        <v>18</v>
      </c>
      <c r="DU8" s="1" t="s">
        <v>18</v>
      </c>
      <c r="DV8" s="1" t="s">
        <v>18</v>
      </c>
      <c r="DW8" s="1" t="s">
        <v>18</v>
      </c>
      <c r="DX8" s="1" t="s">
        <v>18</v>
      </c>
      <c r="DY8" s="1" t="s">
        <v>18</v>
      </c>
      <c r="DZ8" s="1" t="s">
        <v>18</v>
      </c>
      <c r="EA8" s="1" t="s">
        <v>18</v>
      </c>
      <c r="EB8" s="1" t="s">
        <v>18</v>
      </c>
      <c r="EC8" s="1" t="s">
        <v>18</v>
      </c>
      <c r="ED8" s="1" t="s">
        <v>18</v>
      </c>
      <c r="EE8" s="1" t="s">
        <v>18</v>
      </c>
      <c r="EF8" s="1" t="s">
        <v>18</v>
      </c>
      <c r="EG8" s="1" t="s">
        <v>18</v>
      </c>
      <c r="EH8" s="1" t="s">
        <v>18</v>
      </c>
      <c r="EI8" s="1" t="s">
        <v>18</v>
      </c>
      <c r="EJ8" s="1" t="s">
        <v>18</v>
      </c>
      <c r="EK8" s="1" t="s">
        <v>18</v>
      </c>
      <c r="EL8" s="1" t="s">
        <v>18</v>
      </c>
      <c r="EM8" s="1" t="s">
        <v>18</v>
      </c>
      <c r="EN8" s="1" t="s">
        <v>18</v>
      </c>
      <c r="EO8" s="1" t="s">
        <v>18</v>
      </c>
      <c r="EP8" s="1" t="s">
        <v>18</v>
      </c>
      <c r="EQ8" s="1" t="s">
        <v>18</v>
      </c>
      <c r="ER8" s="1" t="s">
        <v>18</v>
      </c>
      <c r="ES8" s="1" t="s">
        <v>18</v>
      </c>
      <c r="ET8" s="1" t="s">
        <v>18</v>
      </c>
      <c r="EU8" s="1" t="s">
        <v>18</v>
      </c>
      <c r="EV8" s="1" t="s">
        <v>18</v>
      </c>
      <c r="EW8" s="1" t="s">
        <v>18</v>
      </c>
      <c r="EX8" s="1" t="s">
        <v>18</v>
      </c>
      <c r="EY8" s="1" t="s">
        <v>18</v>
      </c>
      <c r="EZ8" s="1" t="s">
        <v>18</v>
      </c>
      <c r="FA8" s="1" t="s">
        <v>18</v>
      </c>
      <c r="FB8" s="1" t="s">
        <v>18</v>
      </c>
      <c r="FC8" s="1" t="s">
        <v>18</v>
      </c>
      <c r="FD8" s="1" t="s">
        <v>18</v>
      </c>
      <c r="FE8" s="1" t="s">
        <v>18</v>
      </c>
      <c r="FF8" s="1" t="s">
        <v>18</v>
      </c>
      <c r="FG8" s="1" t="s">
        <v>18</v>
      </c>
      <c r="FH8" s="1" t="s">
        <v>18</v>
      </c>
      <c r="FI8" s="1" t="s">
        <v>18</v>
      </c>
      <c r="GK8" s="1" t="s">
        <v>18</v>
      </c>
      <c r="GP8" s="1" t="s">
        <v>18</v>
      </c>
      <c r="GW8" s="1" t="s">
        <v>18</v>
      </c>
      <c r="HT8" s="1" t="s">
        <v>18</v>
      </c>
      <c r="IC8" s="1" t="s">
        <v>18</v>
      </c>
      <c r="IG8" s="1" t="s">
        <v>4</v>
      </c>
      <c r="IH8" s="1" t="s">
        <v>4</v>
      </c>
      <c r="II8" s="1" t="s">
        <v>18</v>
      </c>
      <c r="IJ8" s="1" t="s">
        <v>18</v>
      </c>
      <c r="IK8" s="1" t="s">
        <v>18</v>
      </c>
      <c r="IL8" s="1" t="s">
        <v>18</v>
      </c>
      <c r="IM8" s="1" t="s">
        <v>18</v>
      </c>
      <c r="IN8" s="1" t="s">
        <v>18</v>
      </c>
      <c r="IO8" s="1" t="s">
        <v>9</v>
      </c>
      <c r="IP8" s="1" t="s">
        <v>5</v>
      </c>
      <c r="IQ8" s="1" t="s">
        <v>9</v>
      </c>
      <c r="IR8" s="1" t="s">
        <v>5</v>
      </c>
      <c r="IS8" s="1" t="s">
        <v>5</v>
      </c>
      <c r="IT8" s="1" t="s">
        <v>9</v>
      </c>
      <c r="IU8" s="1" t="s">
        <v>5</v>
      </c>
      <c r="IV8" s="1" t="s">
        <v>5</v>
      </c>
      <c r="IW8" s="1" t="s">
        <v>5</v>
      </c>
      <c r="IX8" s="1" t="s">
        <v>5</v>
      </c>
      <c r="IY8" s="1" t="s">
        <v>18</v>
      </c>
      <c r="JG8" s="1" t="s">
        <v>3</v>
      </c>
      <c r="JH8" s="1" t="s">
        <v>3</v>
      </c>
      <c r="JI8" s="1" t="s">
        <v>3</v>
      </c>
      <c r="JJ8" s="1" t="s">
        <v>3</v>
      </c>
      <c r="JK8" s="1" t="s">
        <v>3</v>
      </c>
      <c r="JL8" s="1" t="s">
        <v>3</v>
      </c>
      <c r="JM8" s="1" t="s">
        <v>3</v>
      </c>
      <c r="JN8" s="1" t="s">
        <v>3</v>
      </c>
      <c r="JO8" s="1" t="s">
        <v>3</v>
      </c>
      <c r="JP8" s="1" t="s">
        <v>3</v>
      </c>
      <c r="JQ8" s="1" t="s">
        <v>18</v>
      </c>
      <c r="JV8" s="1" t="s">
        <v>18</v>
      </c>
      <c r="KA8" s="1" t="s">
        <v>18</v>
      </c>
      <c r="KF8" s="1" t="s">
        <v>54</v>
      </c>
      <c r="KG8" s="1" t="s">
        <v>54</v>
      </c>
      <c r="KH8" s="1" t="s">
        <v>3</v>
      </c>
      <c r="KI8" s="1" t="s">
        <v>3</v>
      </c>
      <c r="KJ8" s="1" t="s">
        <v>3</v>
      </c>
      <c r="KK8" s="1" t="s">
        <v>3</v>
      </c>
      <c r="KL8" s="1" t="s">
        <v>18</v>
      </c>
      <c r="KP8" s="1" t="s">
        <v>18</v>
      </c>
    </row>
    <row r="9" spans="1:306" ht="25.5" x14ac:dyDescent="0.2">
      <c r="A9" s="1" t="s">
        <v>0</v>
      </c>
      <c r="B9" s="1" t="s">
        <v>12</v>
      </c>
      <c r="C9" s="1" t="s">
        <v>55</v>
      </c>
      <c r="D9" s="1" t="s">
        <v>3</v>
      </c>
      <c r="E9" s="1" t="s">
        <v>3</v>
      </c>
      <c r="F9" s="1" t="s">
        <v>1</v>
      </c>
      <c r="G9" s="1" t="s">
        <v>52</v>
      </c>
      <c r="H9" s="1" t="s">
        <v>52</v>
      </c>
      <c r="I9" s="1" t="s">
        <v>4</v>
      </c>
      <c r="J9" s="1" t="s">
        <v>1</v>
      </c>
      <c r="K9" s="1" t="s">
        <v>53</v>
      </c>
      <c r="L9" s="1" t="s">
        <v>2</v>
      </c>
      <c r="M9" s="1" t="s">
        <v>3</v>
      </c>
      <c r="N9" s="1" t="s">
        <v>53</v>
      </c>
      <c r="O9" s="1" t="s">
        <v>52</v>
      </c>
      <c r="P9" s="1" t="s">
        <v>52</v>
      </c>
      <c r="Q9" s="1" t="s">
        <v>3</v>
      </c>
      <c r="R9" s="1" t="s">
        <v>2</v>
      </c>
      <c r="S9" s="1" t="s">
        <v>2</v>
      </c>
      <c r="T9" s="1" t="s">
        <v>52</v>
      </c>
      <c r="U9" s="1" t="s">
        <v>18</v>
      </c>
      <c r="AF9" s="1" t="s">
        <v>18</v>
      </c>
      <c r="AM9" s="1" t="s">
        <v>18</v>
      </c>
      <c r="BI9" s="1" t="s">
        <v>4</v>
      </c>
      <c r="BJ9" s="1" t="s">
        <v>1</v>
      </c>
      <c r="BK9" s="1" t="s">
        <v>1</v>
      </c>
      <c r="BL9" s="1" t="s">
        <v>2</v>
      </c>
      <c r="BM9" s="1" t="s">
        <v>1</v>
      </c>
      <c r="BN9" s="1" t="s">
        <v>2</v>
      </c>
      <c r="BO9" s="1" t="s">
        <v>2</v>
      </c>
      <c r="BP9" s="1" t="s">
        <v>1</v>
      </c>
      <c r="BQ9" s="1" t="s">
        <v>2</v>
      </c>
      <c r="BR9" s="1" t="s">
        <v>3</v>
      </c>
      <c r="BS9" s="1" t="s">
        <v>4</v>
      </c>
      <c r="BT9" s="1" t="s">
        <v>18</v>
      </c>
      <c r="BU9" s="1" t="s">
        <v>18</v>
      </c>
      <c r="BV9" s="1" t="s">
        <v>18</v>
      </c>
      <c r="BW9" s="1" t="s">
        <v>4</v>
      </c>
      <c r="BX9" s="1" t="s">
        <v>18</v>
      </c>
      <c r="BY9" s="1" t="s">
        <v>18</v>
      </c>
      <c r="BZ9" s="1" t="s">
        <v>18</v>
      </c>
      <c r="CA9" s="1" t="s">
        <v>18</v>
      </c>
      <c r="CB9" s="1" t="s">
        <v>18</v>
      </c>
      <c r="CC9" s="1" t="s">
        <v>18</v>
      </c>
      <c r="CD9" s="1" t="s">
        <v>18</v>
      </c>
      <c r="CE9" s="1" t="s">
        <v>18</v>
      </c>
      <c r="CF9" s="1" t="s">
        <v>18</v>
      </c>
      <c r="CG9" s="1" t="s">
        <v>18</v>
      </c>
      <c r="CH9" s="1" t="s">
        <v>18</v>
      </c>
      <c r="CI9" s="1" t="s">
        <v>18</v>
      </c>
      <c r="CJ9" s="1" t="s">
        <v>18</v>
      </c>
      <c r="CK9" s="1" t="s">
        <v>18</v>
      </c>
      <c r="CL9" s="1" t="s">
        <v>18</v>
      </c>
      <c r="CM9" s="1" t="s">
        <v>18</v>
      </c>
      <c r="CN9" s="1" t="s">
        <v>18</v>
      </c>
      <c r="CO9" s="1" t="s">
        <v>18</v>
      </c>
      <c r="CP9" s="1" t="s">
        <v>18</v>
      </c>
      <c r="CQ9" s="1" t="s">
        <v>18</v>
      </c>
      <c r="CR9" s="1" t="s">
        <v>18</v>
      </c>
      <c r="CS9" s="1" t="s">
        <v>18</v>
      </c>
      <c r="CT9" s="1" t="s">
        <v>18</v>
      </c>
      <c r="CU9" s="1" t="s">
        <v>18</v>
      </c>
      <c r="CV9" s="1" t="s">
        <v>18</v>
      </c>
      <c r="CW9" s="1" t="s">
        <v>18</v>
      </c>
      <c r="CX9" s="1" t="s">
        <v>18</v>
      </c>
      <c r="CY9" s="1" t="s">
        <v>4</v>
      </c>
      <c r="CZ9" s="1" t="s">
        <v>18</v>
      </c>
      <c r="DA9" s="1" t="s">
        <v>18</v>
      </c>
      <c r="DB9" s="1" t="s">
        <v>18</v>
      </c>
      <c r="DC9" s="1" t="s">
        <v>18</v>
      </c>
      <c r="DD9" s="1" t="s">
        <v>18</v>
      </c>
      <c r="DE9" s="1" t="s">
        <v>18</v>
      </c>
      <c r="DF9" s="1" t="s">
        <v>18</v>
      </c>
      <c r="DG9" s="1" t="s">
        <v>18</v>
      </c>
      <c r="DH9" s="1" t="s">
        <v>18</v>
      </c>
      <c r="DI9" s="1" t="s">
        <v>18</v>
      </c>
      <c r="DJ9" s="1" t="s">
        <v>18</v>
      </c>
      <c r="DK9" s="1" t="s">
        <v>18</v>
      </c>
      <c r="DL9" s="1" t="s">
        <v>18</v>
      </c>
      <c r="DM9" s="1" t="s">
        <v>18</v>
      </c>
      <c r="DN9" s="1" t="s">
        <v>18</v>
      </c>
      <c r="DO9" s="1" t="s">
        <v>18</v>
      </c>
      <c r="DP9" s="1" t="s">
        <v>18</v>
      </c>
      <c r="DQ9" s="1" t="s">
        <v>18</v>
      </c>
      <c r="DR9" s="1" t="s">
        <v>18</v>
      </c>
      <c r="DS9" s="1" t="s">
        <v>18</v>
      </c>
      <c r="DT9" s="1" t="s">
        <v>18</v>
      </c>
      <c r="DU9" s="1" t="s">
        <v>18</v>
      </c>
      <c r="DV9" s="1" t="s">
        <v>18</v>
      </c>
      <c r="DW9" s="1" t="s">
        <v>18</v>
      </c>
      <c r="DX9" s="1" t="s">
        <v>18</v>
      </c>
      <c r="DY9" s="1" t="s">
        <v>18</v>
      </c>
      <c r="DZ9" s="1" t="s">
        <v>18</v>
      </c>
      <c r="EA9" s="1" t="s">
        <v>18</v>
      </c>
      <c r="EB9" s="1" t="s">
        <v>18</v>
      </c>
      <c r="EC9" s="1" t="s">
        <v>18</v>
      </c>
      <c r="ED9" s="1" t="s">
        <v>18</v>
      </c>
      <c r="EE9" s="1" t="s">
        <v>18</v>
      </c>
      <c r="EF9" s="1" t="s">
        <v>18</v>
      </c>
      <c r="EG9" s="1" t="s">
        <v>18</v>
      </c>
      <c r="EH9" s="1" t="s">
        <v>18</v>
      </c>
      <c r="EI9" s="1" t="s">
        <v>18</v>
      </c>
      <c r="EJ9" s="1" t="s">
        <v>18</v>
      </c>
      <c r="EK9" s="1" t="s">
        <v>18</v>
      </c>
      <c r="EL9" s="1" t="s">
        <v>18</v>
      </c>
      <c r="EM9" s="1" t="s">
        <v>18</v>
      </c>
      <c r="EN9" s="1" t="s">
        <v>18</v>
      </c>
      <c r="EO9" s="1" t="s">
        <v>18</v>
      </c>
      <c r="EP9" s="1" t="s">
        <v>18</v>
      </c>
      <c r="EQ9" s="1" t="s">
        <v>18</v>
      </c>
      <c r="ER9" s="1" t="s">
        <v>18</v>
      </c>
      <c r="ES9" s="1" t="s">
        <v>18</v>
      </c>
      <c r="ET9" s="1" t="s">
        <v>18</v>
      </c>
      <c r="EU9" s="1" t="s">
        <v>18</v>
      </c>
      <c r="EV9" s="1" t="s">
        <v>18</v>
      </c>
      <c r="EW9" s="1" t="s">
        <v>18</v>
      </c>
      <c r="EX9" s="1" t="s">
        <v>18</v>
      </c>
      <c r="EY9" s="1" t="s">
        <v>18</v>
      </c>
      <c r="EZ9" s="1" t="s">
        <v>18</v>
      </c>
      <c r="FA9" s="1" t="s">
        <v>18</v>
      </c>
      <c r="FB9" s="1" t="s">
        <v>18</v>
      </c>
      <c r="FC9" s="1" t="s">
        <v>18</v>
      </c>
      <c r="FD9" s="1" t="s">
        <v>18</v>
      </c>
      <c r="FE9" s="1" t="s">
        <v>18</v>
      </c>
      <c r="FF9" s="1" t="s">
        <v>18</v>
      </c>
      <c r="FG9" s="1" t="s">
        <v>18</v>
      </c>
      <c r="FH9" s="1" t="s">
        <v>18</v>
      </c>
      <c r="FI9" s="1" t="s">
        <v>18</v>
      </c>
      <c r="FJ9" s="1" t="s">
        <v>3</v>
      </c>
      <c r="FK9" s="1" t="s">
        <v>2</v>
      </c>
      <c r="FL9" s="1" t="s">
        <v>1</v>
      </c>
      <c r="FM9" s="1" t="s">
        <v>53</v>
      </c>
      <c r="FN9" s="1" t="s">
        <v>2</v>
      </c>
      <c r="FO9" s="1" t="s">
        <v>3</v>
      </c>
      <c r="FP9" s="1" t="s">
        <v>3</v>
      </c>
      <c r="FQ9" s="1" t="s">
        <v>3</v>
      </c>
      <c r="FR9" s="1" t="s">
        <v>1</v>
      </c>
      <c r="FS9" s="1" t="s">
        <v>2</v>
      </c>
      <c r="FT9" s="1" t="s">
        <v>7</v>
      </c>
      <c r="FU9" s="1" t="s">
        <v>7</v>
      </c>
      <c r="FV9" s="1" t="s">
        <v>7</v>
      </c>
      <c r="FW9" s="1" t="s">
        <v>52</v>
      </c>
      <c r="FX9" s="1" t="s">
        <v>3</v>
      </c>
      <c r="FY9" s="1" t="s">
        <v>52</v>
      </c>
      <c r="FZ9" s="1" t="s">
        <v>7</v>
      </c>
      <c r="GA9" s="1" t="s">
        <v>7</v>
      </c>
      <c r="GB9" s="1" t="s">
        <v>7</v>
      </c>
      <c r="GC9" s="1" t="s">
        <v>7</v>
      </c>
      <c r="GD9" s="1" t="s">
        <v>1</v>
      </c>
      <c r="GE9" s="1" t="s">
        <v>2</v>
      </c>
      <c r="GF9" s="1" t="s">
        <v>7</v>
      </c>
      <c r="GG9" s="1" t="s">
        <v>7</v>
      </c>
      <c r="GH9" s="1" t="s">
        <v>53</v>
      </c>
      <c r="GI9" s="1" t="s">
        <v>1</v>
      </c>
      <c r="GJ9" s="1" t="s">
        <v>3</v>
      </c>
      <c r="GK9" s="1" t="s">
        <v>18</v>
      </c>
      <c r="GP9" s="1" t="s">
        <v>18</v>
      </c>
      <c r="GW9" s="1" t="s">
        <v>18</v>
      </c>
      <c r="HT9" s="1" t="s">
        <v>18</v>
      </c>
      <c r="IC9" s="1" t="s">
        <v>18</v>
      </c>
      <c r="IG9" s="1" t="s">
        <v>4</v>
      </c>
      <c r="IH9" s="1" t="s">
        <v>4</v>
      </c>
      <c r="II9" s="1" t="s">
        <v>18</v>
      </c>
      <c r="IJ9" s="1" t="s">
        <v>4</v>
      </c>
      <c r="IK9" s="1" t="s">
        <v>18</v>
      </c>
      <c r="IL9" s="1" t="s">
        <v>18</v>
      </c>
      <c r="IM9" s="1" t="s">
        <v>18</v>
      </c>
      <c r="IN9" s="1" t="s">
        <v>18</v>
      </c>
      <c r="IO9" s="1" t="s">
        <v>9</v>
      </c>
      <c r="IP9" s="1" t="s">
        <v>5</v>
      </c>
      <c r="IQ9" s="1" t="s">
        <v>9</v>
      </c>
      <c r="IR9" s="1" t="s">
        <v>9</v>
      </c>
      <c r="IS9" s="1" t="s">
        <v>9</v>
      </c>
      <c r="IT9" s="1" t="s">
        <v>9</v>
      </c>
      <c r="IU9" s="1" t="s">
        <v>8</v>
      </c>
      <c r="IV9" s="1" t="s">
        <v>9</v>
      </c>
      <c r="IW9" s="1" t="s">
        <v>9</v>
      </c>
      <c r="IX9" s="1" t="s">
        <v>10</v>
      </c>
      <c r="IY9" s="1" t="s">
        <v>18</v>
      </c>
      <c r="JG9" s="1" t="s">
        <v>3</v>
      </c>
      <c r="JH9" s="1" t="s">
        <v>1</v>
      </c>
      <c r="JI9" s="1" t="s">
        <v>54</v>
      </c>
      <c r="JJ9" s="1" t="s">
        <v>54</v>
      </c>
      <c r="JK9" s="1" t="s">
        <v>52</v>
      </c>
      <c r="JL9" s="1" t="s">
        <v>52</v>
      </c>
      <c r="JM9" s="1" t="s">
        <v>52</v>
      </c>
      <c r="JN9" s="1" t="s">
        <v>52</v>
      </c>
      <c r="JO9" s="1" t="s">
        <v>52</v>
      </c>
      <c r="JP9" s="1" t="s">
        <v>52</v>
      </c>
      <c r="JQ9" s="1" t="s">
        <v>18</v>
      </c>
      <c r="JV9" s="1" t="s">
        <v>18</v>
      </c>
      <c r="KA9" s="1" t="s">
        <v>18</v>
      </c>
      <c r="KF9" s="1" t="s">
        <v>3</v>
      </c>
      <c r="KG9" s="1" t="s">
        <v>3</v>
      </c>
      <c r="KH9" s="1" t="s">
        <v>1</v>
      </c>
      <c r="KI9" s="1" t="s">
        <v>1</v>
      </c>
      <c r="KJ9" s="1" t="s">
        <v>3</v>
      </c>
      <c r="KK9" s="1" t="s">
        <v>3</v>
      </c>
      <c r="KL9" s="1" t="s">
        <v>4</v>
      </c>
      <c r="KM9" s="1" t="s">
        <v>2</v>
      </c>
      <c r="KN9" s="1" t="s">
        <v>2</v>
      </c>
      <c r="KO9" s="1" t="s">
        <v>2</v>
      </c>
      <c r="KP9" s="1" t="s">
        <v>18</v>
      </c>
    </row>
    <row r="10" spans="1:306" ht="25.5" x14ac:dyDescent="0.2">
      <c r="A10" s="1" t="s">
        <v>0</v>
      </c>
      <c r="B10" s="1" t="s">
        <v>12</v>
      </c>
      <c r="C10" s="1" t="s">
        <v>55</v>
      </c>
      <c r="D10" s="1" t="s">
        <v>1</v>
      </c>
      <c r="E10" s="1" t="s">
        <v>3</v>
      </c>
      <c r="F10" s="1" t="s">
        <v>3</v>
      </c>
      <c r="G10" s="1" t="s">
        <v>1</v>
      </c>
      <c r="H10" s="1" t="s">
        <v>1</v>
      </c>
      <c r="I10" s="1" t="s">
        <v>4</v>
      </c>
      <c r="J10" s="1" t="s">
        <v>3</v>
      </c>
      <c r="K10" s="1" t="s">
        <v>3</v>
      </c>
      <c r="L10" s="1" t="s">
        <v>1</v>
      </c>
      <c r="M10" s="1" t="s">
        <v>52</v>
      </c>
      <c r="N10" s="1" t="s">
        <v>2</v>
      </c>
      <c r="O10" s="1" t="s">
        <v>52</v>
      </c>
      <c r="P10" s="1" t="s">
        <v>2</v>
      </c>
      <c r="Q10" s="1" t="s">
        <v>2</v>
      </c>
      <c r="R10" s="1" t="s">
        <v>53</v>
      </c>
      <c r="S10" s="1" t="s">
        <v>2</v>
      </c>
      <c r="T10" s="1" t="s">
        <v>53</v>
      </c>
      <c r="U10" s="1" t="s">
        <v>18</v>
      </c>
      <c r="AF10" s="1" t="s">
        <v>18</v>
      </c>
      <c r="AM10" s="1" t="s">
        <v>4</v>
      </c>
      <c r="AN10" s="1" t="s">
        <v>3</v>
      </c>
      <c r="AO10" s="1" t="s">
        <v>3</v>
      </c>
      <c r="AP10" s="1" t="s">
        <v>1</v>
      </c>
      <c r="AQ10" s="1" t="s">
        <v>1</v>
      </c>
      <c r="AR10" s="1" t="s">
        <v>2</v>
      </c>
      <c r="AS10" s="1" t="s">
        <v>1</v>
      </c>
      <c r="AT10" s="1" t="s">
        <v>2</v>
      </c>
      <c r="AU10" s="1" t="s">
        <v>2</v>
      </c>
      <c r="AV10" s="1" t="s">
        <v>1</v>
      </c>
      <c r="AW10" s="1" t="s">
        <v>1</v>
      </c>
      <c r="AX10" s="1" t="s">
        <v>1</v>
      </c>
      <c r="AY10" s="1" t="s">
        <v>1</v>
      </c>
      <c r="AZ10" s="1" t="s">
        <v>7</v>
      </c>
      <c r="BA10" s="1" t="s">
        <v>3</v>
      </c>
      <c r="BB10" s="1" t="s">
        <v>3</v>
      </c>
      <c r="BC10" s="1" t="s">
        <v>3</v>
      </c>
      <c r="BD10" s="1" t="s">
        <v>2</v>
      </c>
      <c r="BE10" s="1" t="s">
        <v>3</v>
      </c>
      <c r="BF10" s="1" t="s">
        <v>52</v>
      </c>
      <c r="BG10" s="1" t="s">
        <v>52</v>
      </c>
      <c r="BH10" s="1" t="s">
        <v>3</v>
      </c>
      <c r="BI10" s="1" t="s">
        <v>18</v>
      </c>
      <c r="BS10" s="1" t="s">
        <v>4</v>
      </c>
      <c r="BT10" s="1" t="s">
        <v>4</v>
      </c>
      <c r="BU10" s="1" t="s">
        <v>18</v>
      </c>
      <c r="BV10" s="1" t="s">
        <v>18</v>
      </c>
      <c r="BW10" s="1" t="s">
        <v>18</v>
      </c>
      <c r="BX10" s="1" t="s">
        <v>18</v>
      </c>
      <c r="BY10" s="1" t="s">
        <v>18</v>
      </c>
      <c r="BZ10" s="1" t="s">
        <v>18</v>
      </c>
      <c r="CA10" s="1" t="s">
        <v>18</v>
      </c>
      <c r="CB10" s="1" t="s">
        <v>18</v>
      </c>
      <c r="CC10" s="1" t="s">
        <v>18</v>
      </c>
      <c r="CD10" s="1" t="s">
        <v>18</v>
      </c>
      <c r="CE10" s="1" t="s">
        <v>18</v>
      </c>
      <c r="CF10" s="1" t="s">
        <v>18</v>
      </c>
      <c r="CG10" s="1" t="s">
        <v>18</v>
      </c>
      <c r="CH10" s="1" t="s">
        <v>18</v>
      </c>
      <c r="CI10" s="1" t="s">
        <v>18</v>
      </c>
      <c r="CJ10" s="1" t="s">
        <v>18</v>
      </c>
      <c r="CK10" s="1" t="s">
        <v>18</v>
      </c>
      <c r="CL10" s="1" t="s">
        <v>18</v>
      </c>
      <c r="CM10" s="1" t="s">
        <v>18</v>
      </c>
      <c r="CN10" s="1" t="s">
        <v>18</v>
      </c>
      <c r="CO10" s="1" t="s">
        <v>18</v>
      </c>
      <c r="CP10" s="1" t="s">
        <v>18</v>
      </c>
      <c r="CQ10" s="1" t="s">
        <v>18</v>
      </c>
      <c r="CR10" s="1" t="s">
        <v>18</v>
      </c>
      <c r="CS10" s="1" t="s">
        <v>4</v>
      </c>
      <c r="CT10" s="1" t="s">
        <v>18</v>
      </c>
      <c r="CU10" s="1" t="s">
        <v>18</v>
      </c>
      <c r="CV10" s="1" t="s">
        <v>18</v>
      </c>
      <c r="CW10" s="1" t="s">
        <v>18</v>
      </c>
      <c r="CX10" s="1" t="s">
        <v>18</v>
      </c>
      <c r="CY10" s="1" t="s">
        <v>18</v>
      </c>
      <c r="CZ10" s="1" t="s">
        <v>18</v>
      </c>
      <c r="DA10" s="1" t="s">
        <v>18</v>
      </c>
      <c r="DB10" s="1" t="s">
        <v>18</v>
      </c>
      <c r="DC10" s="1" t="s">
        <v>18</v>
      </c>
      <c r="DD10" s="1" t="s">
        <v>18</v>
      </c>
      <c r="DE10" s="1" t="s">
        <v>18</v>
      </c>
      <c r="DF10" s="1" t="s">
        <v>18</v>
      </c>
      <c r="DG10" s="1" t="s">
        <v>18</v>
      </c>
      <c r="DH10" s="1" t="s">
        <v>18</v>
      </c>
      <c r="DI10" s="1" t="s">
        <v>18</v>
      </c>
      <c r="DJ10" s="1" t="s">
        <v>18</v>
      </c>
      <c r="DK10" s="1" t="s">
        <v>18</v>
      </c>
      <c r="DL10" s="1" t="s">
        <v>18</v>
      </c>
      <c r="DM10" s="1" t="s">
        <v>18</v>
      </c>
      <c r="DN10" s="1" t="s">
        <v>18</v>
      </c>
      <c r="DO10" s="1" t="s">
        <v>18</v>
      </c>
      <c r="DP10" s="1" t="s">
        <v>18</v>
      </c>
      <c r="DQ10" s="1" t="s">
        <v>18</v>
      </c>
      <c r="DR10" s="1" t="s">
        <v>18</v>
      </c>
      <c r="DS10" s="1" t="s">
        <v>18</v>
      </c>
      <c r="DT10" s="1" t="s">
        <v>18</v>
      </c>
      <c r="DU10" s="1" t="s">
        <v>18</v>
      </c>
      <c r="DV10" s="1" t="s">
        <v>18</v>
      </c>
      <c r="DW10" s="1" t="s">
        <v>18</v>
      </c>
      <c r="DX10" s="1" t="s">
        <v>18</v>
      </c>
      <c r="DY10" s="1" t="s">
        <v>18</v>
      </c>
      <c r="DZ10" s="1" t="s">
        <v>18</v>
      </c>
      <c r="EA10" s="1" t="s">
        <v>18</v>
      </c>
      <c r="EB10" s="1" t="s">
        <v>18</v>
      </c>
      <c r="EC10" s="1" t="s">
        <v>18</v>
      </c>
      <c r="ED10" s="1" t="s">
        <v>18</v>
      </c>
      <c r="EE10" s="1" t="s">
        <v>18</v>
      </c>
      <c r="EF10" s="1" t="s">
        <v>18</v>
      </c>
      <c r="EG10" s="1" t="s">
        <v>18</v>
      </c>
      <c r="EH10" s="1" t="s">
        <v>18</v>
      </c>
      <c r="EI10" s="1" t="s">
        <v>18</v>
      </c>
      <c r="EJ10" s="1" t="s">
        <v>18</v>
      </c>
      <c r="EK10" s="1" t="s">
        <v>18</v>
      </c>
      <c r="EL10" s="1" t="s">
        <v>18</v>
      </c>
      <c r="EM10" s="1" t="s">
        <v>18</v>
      </c>
      <c r="EN10" s="1" t="s">
        <v>18</v>
      </c>
      <c r="EO10" s="1" t="s">
        <v>18</v>
      </c>
      <c r="EP10" s="1" t="s">
        <v>18</v>
      </c>
      <c r="EQ10" s="1" t="s">
        <v>18</v>
      </c>
      <c r="ER10" s="1" t="s">
        <v>18</v>
      </c>
      <c r="ES10" s="1" t="s">
        <v>18</v>
      </c>
      <c r="ET10" s="1" t="s">
        <v>18</v>
      </c>
      <c r="EU10" s="1" t="s">
        <v>18</v>
      </c>
      <c r="EV10" s="1" t="s">
        <v>18</v>
      </c>
      <c r="EW10" s="1" t="s">
        <v>18</v>
      </c>
      <c r="EX10" s="1" t="s">
        <v>18</v>
      </c>
      <c r="EY10" s="1" t="s">
        <v>18</v>
      </c>
      <c r="EZ10" s="1" t="s">
        <v>18</v>
      </c>
      <c r="FA10" s="1" t="s">
        <v>18</v>
      </c>
      <c r="FB10" s="1" t="s">
        <v>18</v>
      </c>
      <c r="FC10" s="1" t="s">
        <v>18</v>
      </c>
      <c r="FD10" s="1" t="s">
        <v>18</v>
      </c>
      <c r="FE10" s="1" t="s">
        <v>18</v>
      </c>
      <c r="FF10" s="1" t="s">
        <v>18</v>
      </c>
      <c r="FG10" s="1" t="s">
        <v>18</v>
      </c>
      <c r="FH10" s="1" t="s">
        <v>18</v>
      </c>
      <c r="FI10" s="1" t="s">
        <v>18</v>
      </c>
      <c r="FJ10" s="1" t="s">
        <v>7</v>
      </c>
      <c r="FK10" s="1" t="s">
        <v>1</v>
      </c>
      <c r="FL10" s="1" t="s">
        <v>3</v>
      </c>
      <c r="FM10" s="1" t="s">
        <v>3</v>
      </c>
      <c r="FN10" s="1" t="s">
        <v>3</v>
      </c>
      <c r="FO10" s="1" t="s">
        <v>3</v>
      </c>
      <c r="FP10" s="1" t="s">
        <v>7</v>
      </c>
      <c r="FQ10" s="1" t="s">
        <v>7</v>
      </c>
      <c r="FR10" s="1" t="s">
        <v>3</v>
      </c>
      <c r="FS10" s="1" t="s">
        <v>3</v>
      </c>
      <c r="FT10" s="1" t="s">
        <v>7</v>
      </c>
      <c r="FU10" s="1" t="s">
        <v>7</v>
      </c>
      <c r="FV10" s="1" t="s">
        <v>7</v>
      </c>
      <c r="FW10" s="1" t="s">
        <v>3</v>
      </c>
      <c r="FX10" s="1" t="s">
        <v>3</v>
      </c>
      <c r="FY10" s="1" t="s">
        <v>3</v>
      </c>
      <c r="FZ10" s="1" t="s">
        <v>7</v>
      </c>
      <c r="GA10" s="1" t="s">
        <v>7</v>
      </c>
      <c r="GB10" s="1" t="s">
        <v>7</v>
      </c>
      <c r="GC10" s="1" t="s">
        <v>7</v>
      </c>
      <c r="GD10" s="1" t="s">
        <v>7</v>
      </c>
      <c r="GE10" s="1" t="s">
        <v>7</v>
      </c>
      <c r="GF10" s="1" t="s">
        <v>1</v>
      </c>
      <c r="GG10" s="1" t="s">
        <v>1</v>
      </c>
      <c r="GH10" s="1" t="s">
        <v>3</v>
      </c>
      <c r="GI10" s="1" t="s">
        <v>3</v>
      </c>
      <c r="GJ10" s="1" t="s">
        <v>3</v>
      </c>
      <c r="GK10" s="1" t="s">
        <v>18</v>
      </c>
      <c r="GP10" s="1" t="s">
        <v>4</v>
      </c>
      <c r="GQ10" s="1" t="s">
        <v>1</v>
      </c>
      <c r="GR10" s="1" t="s">
        <v>1</v>
      </c>
      <c r="GS10" s="1" t="s">
        <v>1</v>
      </c>
      <c r="GT10" s="1" t="s">
        <v>1</v>
      </c>
      <c r="GU10" s="1" t="s">
        <v>3</v>
      </c>
      <c r="GV10" s="1" t="s">
        <v>3</v>
      </c>
      <c r="GW10" s="1" t="s">
        <v>4</v>
      </c>
      <c r="GX10" s="1" t="s">
        <v>1</v>
      </c>
      <c r="GY10" s="1" t="s">
        <v>2</v>
      </c>
      <c r="GZ10" s="1" t="s">
        <v>1</v>
      </c>
      <c r="HA10" s="1" t="s">
        <v>1</v>
      </c>
      <c r="HB10" s="1" t="s">
        <v>52</v>
      </c>
      <c r="HC10" s="1" t="s">
        <v>1</v>
      </c>
      <c r="HD10" s="1" t="s">
        <v>1</v>
      </c>
      <c r="HE10" s="1" t="s">
        <v>1</v>
      </c>
      <c r="HF10" s="1" t="s">
        <v>1</v>
      </c>
      <c r="HG10" s="1" t="s">
        <v>1</v>
      </c>
      <c r="HH10" s="1" t="s">
        <v>1</v>
      </c>
      <c r="HI10" s="1" t="s">
        <v>3</v>
      </c>
      <c r="HJ10" s="1" t="s">
        <v>3</v>
      </c>
      <c r="HK10" s="1" t="s">
        <v>1</v>
      </c>
      <c r="HL10" s="1" t="s">
        <v>1</v>
      </c>
      <c r="HM10" s="1" t="s">
        <v>1</v>
      </c>
      <c r="HN10" s="1" t="s">
        <v>1</v>
      </c>
      <c r="HO10" s="1" t="s">
        <v>3</v>
      </c>
      <c r="HP10" s="1" t="s">
        <v>3</v>
      </c>
      <c r="HQ10" s="1" t="s">
        <v>1</v>
      </c>
      <c r="HR10" s="1" t="s">
        <v>1</v>
      </c>
      <c r="HS10" s="1" t="s">
        <v>1</v>
      </c>
      <c r="HT10" s="1" t="s">
        <v>18</v>
      </c>
      <c r="IC10" s="1" t="s">
        <v>18</v>
      </c>
      <c r="IG10" s="1" t="s">
        <v>4</v>
      </c>
      <c r="IH10" s="1" t="s">
        <v>18</v>
      </c>
      <c r="II10" s="1" t="s">
        <v>18</v>
      </c>
      <c r="IJ10" s="1" t="s">
        <v>4</v>
      </c>
      <c r="IK10" s="1" t="s">
        <v>18</v>
      </c>
      <c r="IL10" s="1" t="s">
        <v>18</v>
      </c>
      <c r="IM10" s="1" t="s">
        <v>18</v>
      </c>
      <c r="IN10" s="1" t="s">
        <v>18</v>
      </c>
      <c r="IO10" s="1" t="s">
        <v>6</v>
      </c>
      <c r="IP10" s="1" t="s">
        <v>6</v>
      </c>
      <c r="IQ10" s="1" t="s">
        <v>5</v>
      </c>
      <c r="IR10" s="1" t="s">
        <v>5</v>
      </c>
      <c r="IS10" s="1" t="s">
        <v>5</v>
      </c>
      <c r="IT10" s="1" t="s">
        <v>9</v>
      </c>
      <c r="IU10" s="1" t="s">
        <v>5</v>
      </c>
      <c r="IV10" s="1" t="s">
        <v>5</v>
      </c>
      <c r="IW10" s="1" t="s">
        <v>5</v>
      </c>
      <c r="IX10" s="1" t="s">
        <v>5</v>
      </c>
      <c r="IY10" s="1" t="s">
        <v>18</v>
      </c>
      <c r="JG10" s="1" t="s">
        <v>1</v>
      </c>
      <c r="JH10" s="1" t="s">
        <v>3</v>
      </c>
      <c r="JI10" s="1" t="s">
        <v>2</v>
      </c>
      <c r="JJ10" s="1" t="s">
        <v>2</v>
      </c>
      <c r="JK10" s="1" t="s">
        <v>1</v>
      </c>
      <c r="JL10" s="1" t="s">
        <v>2</v>
      </c>
      <c r="JM10" s="1" t="s">
        <v>2</v>
      </c>
      <c r="JN10" s="1" t="s">
        <v>2</v>
      </c>
      <c r="JO10" s="1" t="s">
        <v>52</v>
      </c>
      <c r="JP10" s="1" t="s">
        <v>52</v>
      </c>
      <c r="JQ10" s="1" t="s">
        <v>18</v>
      </c>
      <c r="JV10" s="1" t="s">
        <v>18</v>
      </c>
      <c r="KA10" s="1" t="s">
        <v>18</v>
      </c>
      <c r="KF10" s="1" t="s">
        <v>3</v>
      </c>
      <c r="KG10" s="1" t="s">
        <v>3</v>
      </c>
      <c r="KH10" s="1" t="s">
        <v>2</v>
      </c>
      <c r="KI10" s="1" t="s">
        <v>2</v>
      </c>
      <c r="KJ10" s="1" t="s">
        <v>7</v>
      </c>
      <c r="KK10" s="1" t="s">
        <v>3</v>
      </c>
      <c r="KL10" s="1" t="s">
        <v>4</v>
      </c>
      <c r="KM10" s="1" t="s">
        <v>52</v>
      </c>
      <c r="KN10" s="1" t="s">
        <v>52</v>
      </c>
      <c r="KO10" s="1" t="s">
        <v>1</v>
      </c>
      <c r="KP10" s="1" t="s">
        <v>18</v>
      </c>
    </row>
    <row r="11" spans="1:306" ht="25.5" x14ac:dyDescent="0.2">
      <c r="A11" s="1" t="s">
        <v>0</v>
      </c>
      <c r="B11" s="1" t="s">
        <v>12</v>
      </c>
      <c r="C11" s="1" t="s">
        <v>55</v>
      </c>
      <c r="D11" s="1" t="s">
        <v>3</v>
      </c>
      <c r="E11" s="1" t="s">
        <v>3</v>
      </c>
      <c r="F11" s="1" t="s">
        <v>1</v>
      </c>
      <c r="G11" s="1" t="s">
        <v>1</v>
      </c>
      <c r="H11" s="1" t="s">
        <v>2</v>
      </c>
      <c r="I11" s="1" t="s">
        <v>4</v>
      </c>
      <c r="J11" s="1" t="s">
        <v>3</v>
      </c>
      <c r="K11" s="1" t="s">
        <v>3</v>
      </c>
      <c r="L11" s="1" t="s">
        <v>3</v>
      </c>
      <c r="M11" s="1" t="s">
        <v>2</v>
      </c>
      <c r="N11" s="1" t="s">
        <v>2</v>
      </c>
      <c r="O11" s="1" t="s">
        <v>3</v>
      </c>
      <c r="P11" s="1" t="s">
        <v>1</v>
      </c>
      <c r="Q11" s="1" t="s">
        <v>7</v>
      </c>
      <c r="R11" s="1" t="s">
        <v>53</v>
      </c>
      <c r="S11" s="1" t="s">
        <v>3</v>
      </c>
      <c r="T11" s="1" t="s">
        <v>53</v>
      </c>
      <c r="U11" s="1" t="s">
        <v>4</v>
      </c>
      <c r="V11" s="1" t="s">
        <v>1</v>
      </c>
      <c r="W11" s="1" t="s">
        <v>7</v>
      </c>
      <c r="X11" s="1" t="s">
        <v>7</v>
      </c>
      <c r="Y11" s="1" t="s">
        <v>1</v>
      </c>
      <c r="Z11" s="1" t="s">
        <v>53</v>
      </c>
      <c r="AA11" s="1" t="s">
        <v>53</v>
      </c>
      <c r="AB11" s="1" t="s">
        <v>53</v>
      </c>
      <c r="AC11" s="1" t="s">
        <v>53</v>
      </c>
      <c r="AD11" s="1" t="s">
        <v>1</v>
      </c>
      <c r="AE11" s="1" t="s">
        <v>1</v>
      </c>
      <c r="AF11" s="1" t="s">
        <v>18</v>
      </c>
      <c r="AM11" s="1" t="s">
        <v>4</v>
      </c>
      <c r="AN11" s="1" t="s">
        <v>3</v>
      </c>
      <c r="AO11" s="1" t="s">
        <v>1</v>
      </c>
      <c r="AP11" s="1" t="s">
        <v>2</v>
      </c>
      <c r="AQ11" s="1" t="s">
        <v>1</v>
      </c>
      <c r="AR11" s="1" t="s">
        <v>3</v>
      </c>
      <c r="AS11" s="1" t="s">
        <v>7</v>
      </c>
      <c r="AT11" s="1" t="s">
        <v>1</v>
      </c>
      <c r="AU11" s="1" t="s">
        <v>1</v>
      </c>
      <c r="AV11" s="1" t="s">
        <v>2</v>
      </c>
      <c r="AW11" s="1" t="s">
        <v>2</v>
      </c>
      <c r="AX11" s="1" t="s">
        <v>2</v>
      </c>
      <c r="AY11" s="1" t="s">
        <v>2</v>
      </c>
      <c r="AZ11" s="1" t="s">
        <v>3</v>
      </c>
      <c r="BA11" s="1" t="s">
        <v>1</v>
      </c>
      <c r="BB11" s="1" t="s">
        <v>3</v>
      </c>
      <c r="BC11" s="1" t="s">
        <v>1</v>
      </c>
      <c r="BD11" s="1" t="s">
        <v>2</v>
      </c>
      <c r="BE11" s="1" t="s">
        <v>3</v>
      </c>
      <c r="BF11" s="1" t="s">
        <v>1</v>
      </c>
      <c r="BG11" s="1" t="s">
        <v>1</v>
      </c>
      <c r="BH11" s="1" t="s">
        <v>3</v>
      </c>
      <c r="BI11" s="1" t="s">
        <v>4</v>
      </c>
      <c r="BJ11" s="1" t="s">
        <v>3</v>
      </c>
      <c r="BK11" s="1" t="s">
        <v>3</v>
      </c>
      <c r="BL11" s="1" t="s">
        <v>1</v>
      </c>
      <c r="BM11" s="1" t="s">
        <v>7</v>
      </c>
      <c r="BN11" s="1" t="s">
        <v>7</v>
      </c>
      <c r="BO11" s="1" t="s">
        <v>3</v>
      </c>
      <c r="BP11" s="1" t="s">
        <v>3</v>
      </c>
      <c r="BQ11" s="1" t="s">
        <v>3</v>
      </c>
      <c r="BR11" s="1" t="s">
        <v>1</v>
      </c>
      <c r="BS11" s="1" t="s">
        <v>4</v>
      </c>
      <c r="BT11" s="1" t="s">
        <v>18</v>
      </c>
      <c r="BU11" s="1" t="s">
        <v>18</v>
      </c>
      <c r="BV11" s="1" t="s">
        <v>4</v>
      </c>
      <c r="BW11" s="1" t="s">
        <v>18</v>
      </c>
      <c r="BX11" s="1" t="s">
        <v>18</v>
      </c>
      <c r="BY11" s="1" t="s">
        <v>18</v>
      </c>
      <c r="BZ11" s="1" t="s">
        <v>18</v>
      </c>
      <c r="CA11" s="1" t="s">
        <v>18</v>
      </c>
      <c r="CB11" s="1" t="s">
        <v>18</v>
      </c>
      <c r="CC11" s="1" t="s">
        <v>18</v>
      </c>
      <c r="CD11" s="1" t="s">
        <v>18</v>
      </c>
      <c r="CE11" s="1" t="s">
        <v>18</v>
      </c>
      <c r="CF11" s="1" t="s">
        <v>18</v>
      </c>
      <c r="CG11" s="1" t="s">
        <v>18</v>
      </c>
      <c r="CH11" s="1" t="s">
        <v>18</v>
      </c>
      <c r="CI11" s="1" t="s">
        <v>18</v>
      </c>
      <c r="CJ11" s="1" t="s">
        <v>18</v>
      </c>
      <c r="CK11" s="1" t="s">
        <v>18</v>
      </c>
      <c r="CL11" s="1" t="s">
        <v>18</v>
      </c>
      <c r="CM11" s="1" t="s">
        <v>18</v>
      </c>
      <c r="CN11" s="1" t="s">
        <v>18</v>
      </c>
      <c r="CO11" s="1" t="s">
        <v>18</v>
      </c>
      <c r="CP11" s="1" t="s">
        <v>18</v>
      </c>
      <c r="CQ11" s="1" t="s">
        <v>18</v>
      </c>
      <c r="CR11" s="1" t="s">
        <v>18</v>
      </c>
      <c r="CS11" s="1" t="s">
        <v>18</v>
      </c>
      <c r="CT11" s="1" t="s">
        <v>4</v>
      </c>
      <c r="CU11" s="1" t="s">
        <v>18</v>
      </c>
      <c r="CV11" s="1" t="s">
        <v>18</v>
      </c>
      <c r="CW11" s="1" t="s">
        <v>18</v>
      </c>
      <c r="CX11" s="1" t="s">
        <v>18</v>
      </c>
      <c r="CY11" s="1" t="s">
        <v>18</v>
      </c>
      <c r="CZ11" s="1" t="s">
        <v>18</v>
      </c>
      <c r="DA11" s="1" t="s">
        <v>18</v>
      </c>
      <c r="DB11" s="1" t="s">
        <v>18</v>
      </c>
      <c r="DC11" s="1" t="s">
        <v>18</v>
      </c>
      <c r="DD11" s="1" t="s">
        <v>18</v>
      </c>
      <c r="DE11" s="1" t="s">
        <v>18</v>
      </c>
      <c r="DF11" s="1" t="s">
        <v>18</v>
      </c>
      <c r="DG11" s="1" t="s">
        <v>18</v>
      </c>
      <c r="DH11" s="1" t="s">
        <v>18</v>
      </c>
      <c r="DI11" s="1" t="s">
        <v>18</v>
      </c>
      <c r="DJ11" s="1" t="s">
        <v>18</v>
      </c>
      <c r="DK11" s="1" t="s">
        <v>18</v>
      </c>
      <c r="DL11" s="1" t="s">
        <v>18</v>
      </c>
      <c r="DM11" s="1" t="s">
        <v>18</v>
      </c>
      <c r="DN11" s="1" t="s">
        <v>18</v>
      </c>
      <c r="DO11" s="1" t="s">
        <v>18</v>
      </c>
      <c r="DP11" s="1" t="s">
        <v>18</v>
      </c>
      <c r="DQ11" s="1" t="s">
        <v>18</v>
      </c>
      <c r="DR11" s="1" t="s">
        <v>18</v>
      </c>
      <c r="DS11" s="1" t="s">
        <v>18</v>
      </c>
      <c r="DT11" s="1" t="s">
        <v>18</v>
      </c>
      <c r="DU11" s="1" t="s">
        <v>18</v>
      </c>
      <c r="DV11" s="1" t="s">
        <v>18</v>
      </c>
      <c r="DW11" s="1" t="s">
        <v>18</v>
      </c>
      <c r="DX11" s="1" t="s">
        <v>18</v>
      </c>
      <c r="DY11" s="1" t="s">
        <v>18</v>
      </c>
      <c r="DZ11" s="1" t="s">
        <v>18</v>
      </c>
      <c r="EA11" s="1" t="s">
        <v>4</v>
      </c>
      <c r="EB11" s="1" t="s">
        <v>18</v>
      </c>
      <c r="EC11" s="1" t="s">
        <v>18</v>
      </c>
      <c r="ED11" s="1" t="s">
        <v>18</v>
      </c>
      <c r="EE11" s="1" t="s">
        <v>18</v>
      </c>
      <c r="EF11" s="1" t="s">
        <v>18</v>
      </c>
      <c r="EG11" s="1" t="s">
        <v>18</v>
      </c>
      <c r="EH11" s="1" t="s">
        <v>18</v>
      </c>
      <c r="EI11" s="1" t="s">
        <v>18</v>
      </c>
      <c r="EJ11" s="1" t="s">
        <v>18</v>
      </c>
      <c r="EK11" s="1" t="s">
        <v>18</v>
      </c>
      <c r="EL11" s="1" t="s">
        <v>18</v>
      </c>
      <c r="EM11" s="1" t="s">
        <v>18</v>
      </c>
      <c r="EN11" s="1" t="s">
        <v>18</v>
      </c>
      <c r="EO11" s="1" t="s">
        <v>18</v>
      </c>
      <c r="EP11" s="1" t="s">
        <v>18</v>
      </c>
      <c r="EQ11" s="1" t="s">
        <v>18</v>
      </c>
      <c r="ER11" s="1" t="s">
        <v>18</v>
      </c>
      <c r="ES11" s="1" t="s">
        <v>18</v>
      </c>
      <c r="ET11" s="1" t="s">
        <v>18</v>
      </c>
      <c r="EU11" s="1" t="s">
        <v>18</v>
      </c>
      <c r="EV11" s="1" t="s">
        <v>18</v>
      </c>
      <c r="EW11" s="1" t="s">
        <v>18</v>
      </c>
      <c r="EX11" s="1" t="s">
        <v>18</v>
      </c>
      <c r="EY11" s="1" t="s">
        <v>18</v>
      </c>
      <c r="EZ11" s="1" t="s">
        <v>18</v>
      </c>
      <c r="FA11" s="1" t="s">
        <v>18</v>
      </c>
      <c r="FB11" s="1" t="s">
        <v>18</v>
      </c>
      <c r="FC11" s="1" t="s">
        <v>18</v>
      </c>
      <c r="FD11" s="1" t="s">
        <v>18</v>
      </c>
      <c r="FE11" s="1" t="s">
        <v>18</v>
      </c>
      <c r="FF11" s="1" t="s">
        <v>18</v>
      </c>
      <c r="FG11" s="1" t="s">
        <v>18</v>
      </c>
      <c r="FH11" s="1" t="s">
        <v>18</v>
      </c>
      <c r="FI11" s="1" t="s">
        <v>18</v>
      </c>
      <c r="FJ11" s="1" t="s">
        <v>3</v>
      </c>
      <c r="FK11" s="1" t="s">
        <v>3</v>
      </c>
      <c r="FL11" s="1" t="s">
        <v>3</v>
      </c>
      <c r="FM11" s="1" t="s">
        <v>3</v>
      </c>
      <c r="FN11" s="1" t="s">
        <v>3</v>
      </c>
      <c r="FO11" s="1" t="s">
        <v>3</v>
      </c>
      <c r="FP11" s="1" t="s">
        <v>7</v>
      </c>
      <c r="FQ11" s="1" t="s">
        <v>3</v>
      </c>
      <c r="FR11" s="1" t="s">
        <v>3</v>
      </c>
      <c r="FS11" s="1" t="s">
        <v>2</v>
      </c>
      <c r="FT11" s="1" t="s">
        <v>3</v>
      </c>
      <c r="FU11" s="1" t="s">
        <v>7</v>
      </c>
      <c r="FV11" s="1" t="s">
        <v>7</v>
      </c>
      <c r="FW11" s="1" t="s">
        <v>3</v>
      </c>
      <c r="FX11" s="1" t="s">
        <v>3</v>
      </c>
      <c r="FY11" s="1" t="s">
        <v>3</v>
      </c>
      <c r="FZ11" s="1" t="s">
        <v>1</v>
      </c>
      <c r="GA11" s="1" t="s">
        <v>3</v>
      </c>
      <c r="GB11" s="1" t="s">
        <v>1</v>
      </c>
      <c r="GC11" s="1" t="s">
        <v>7</v>
      </c>
      <c r="GD11" s="1" t="s">
        <v>7</v>
      </c>
      <c r="GE11" s="1" t="s">
        <v>3</v>
      </c>
      <c r="GF11" s="1" t="s">
        <v>3</v>
      </c>
      <c r="GG11" s="1" t="s">
        <v>3</v>
      </c>
      <c r="GH11" s="1" t="s">
        <v>1</v>
      </c>
      <c r="GI11" s="1" t="s">
        <v>3</v>
      </c>
      <c r="GJ11" s="1" t="s">
        <v>3</v>
      </c>
      <c r="GK11" s="1" t="s">
        <v>18</v>
      </c>
      <c r="GP11" s="1" t="s">
        <v>4</v>
      </c>
      <c r="GQ11" s="1" t="s">
        <v>1</v>
      </c>
      <c r="GR11" s="1" t="s">
        <v>3</v>
      </c>
      <c r="GS11" s="1" t="s">
        <v>1</v>
      </c>
      <c r="GT11" s="1" t="s">
        <v>1</v>
      </c>
      <c r="GU11" s="1" t="s">
        <v>1</v>
      </c>
      <c r="GV11" s="1" t="s">
        <v>3</v>
      </c>
      <c r="GW11" s="1" t="s">
        <v>18</v>
      </c>
      <c r="HT11" s="1" t="s">
        <v>4</v>
      </c>
      <c r="HU11" s="1" t="s">
        <v>2</v>
      </c>
      <c r="HV11" s="1" t="s">
        <v>2</v>
      </c>
      <c r="HW11" s="1" t="s">
        <v>2</v>
      </c>
      <c r="HX11" s="1" t="s">
        <v>3</v>
      </c>
      <c r="HY11" s="1" t="s">
        <v>3</v>
      </c>
      <c r="HZ11" s="1" t="s">
        <v>53</v>
      </c>
      <c r="IA11" s="1" t="s">
        <v>3</v>
      </c>
      <c r="IB11" s="1" t="s">
        <v>7</v>
      </c>
      <c r="IC11" s="1" t="s">
        <v>4</v>
      </c>
      <c r="ID11" s="1" t="s">
        <v>1</v>
      </c>
      <c r="IE11" s="1" t="s">
        <v>1</v>
      </c>
      <c r="IF11" s="1" t="s">
        <v>2</v>
      </c>
      <c r="IG11" s="1" t="s">
        <v>4</v>
      </c>
      <c r="IH11" s="1" t="s">
        <v>18</v>
      </c>
      <c r="II11" s="1" t="s">
        <v>4</v>
      </c>
      <c r="IJ11" s="1" t="s">
        <v>4</v>
      </c>
      <c r="IK11" s="1" t="s">
        <v>18</v>
      </c>
      <c r="IL11" s="1" t="s">
        <v>18</v>
      </c>
      <c r="IM11" s="1" t="s">
        <v>18</v>
      </c>
      <c r="IN11" s="1" t="s">
        <v>18</v>
      </c>
      <c r="IO11" s="1" t="s">
        <v>5</v>
      </c>
      <c r="IP11" s="1" t="s">
        <v>5</v>
      </c>
      <c r="IQ11" s="1" t="s">
        <v>5</v>
      </c>
      <c r="IR11" s="1" t="s">
        <v>5</v>
      </c>
      <c r="IS11" s="1" t="s">
        <v>5</v>
      </c>
      <c r="IT11" s="1" t="s">
        <v>9</v>
      </c>
      <c r="IU11" s="1" t="s">
        <v>8</v>
      </c>
      <c r="IV11" s="1" t="s">
        <v>8</v>
      </c>
      <c r="IW11" s="1" t="s">
        <v>8</v>
      </c>
      <c r="IX11" s="1" t="s">
        <v>8</v>
      </c>
      <c r="IY11" s="1" t="s">
        <v>4</v>
      </c>
      <c r="IZ11" s="1" t="s">
        <v>52</v>
      </c>
      <c r="JA11" s="1" t="s">
        <v>52</v>
      </c>
      <c r="JB11" s="1" t="s">
        <v>52</v>
      </c>
      <c r="JC11" s="1" t="s">
        <v>52</v>
      </c>
      <c r="JD11" s="1" t="s">
        <v>52</v>
      </c>
      <c r="JE11" s="1" t="s">
        <v>52</v>
      </c>
      <c r="JF11" s="1" t="s">
        <v>52</v>
      </c>
      <c r="JG11" s="1" t="s">
        <v>7</v>
      </c>
      <c r="JH11" s="1" t="s">
        <v>7</v>
      </c>
      <c r="JI11" s="1" t="s">
        <v>54</v>
      </c>
      <c r="JJ11" s="1" t="s">
        <v>54</v>
      </c>
      <c r="JK11" s="1" t="s">
        <v>1</v>
      </c>
      <c r="JL11" s="1" t="s">
        <v>2</v>
      </c>
      <c r="JM11" s="1" t="s">
        <v>2</v>
      </c>
      <c r="JN11" s="1" t="s">
        <v>54</v>
      </c>
      <c r="JO11" s="1" t="s">
        <v>2</v>
      </c>
      <c r="JP11" s="1" t="s">
        <v>2</v>
      </c>
      <c r="JQ11" s="1" t="s">
        <v>18</v>
      </c>
      <c r="JV11" s="1" t="s">
        <v>18</v>
      </c>
      <c r="KA11" s="1" t="s">
        <v>18</v>
      </c>
      <c r="KF11" s="1" t="s">
        <v>3</v>
      </c>
      <c r="KG11" s="1" t="s">
        <v>2</v>
      </c>
      <c r="KH11" s="1" t="s">
        <v>3</v>
      </c>
      <c r="KI11" s="1" t="s">
        <v>2</v>
      </c>
      <c r="KJ11" s="1" t="s">
        <v>3</v>
      </c>
      <c r="KK11" s="1" t="s">
        <v>3</v>
      </c>
      <c r="KL11" s="1" t="s">
        <v>4</v>
      </c>
      <c r="KM11" s="1" t="s">
        <v>1</v>
      </c>
      <c r="KN11" s="1" t="s">
        <v>1</v>
      </c>
      <c r="KO11" s="1" t="s">
        <v>1</v>
      </c>
      <c r="KP11" s="1" t="s">
        <v>18</v>
      </c>
    </row>
    <row r="12" spans="1:306" ht="25.5" x14ac:dyDescent="0.2">
      <c r="A12" s="1" t="s">
        <v>0</v>
      </c>
      <c r="B12" s="1" t="s">
        <v>12</v>
      </c>
      <c r="C12" s="1" t="s">
        <v>55</v>
      </c>
      <c r="D12" s="1" t="s">
        <v>54</v>
      </c>
      <c r="E12" s="1" t="s">
        <v>54</v>
      </c>
      <c r="F12" s="1" t="s">
        <v>54</v>
      </c>
      <c r="G12" s="1" t="s">
        <v>2</v>
      </c>
      <c r="H12" s="1" t="s">
        <v>2</v>
      </c>
      <c r="I12" s="1" t="s">
        <v>4</v>
      </c>
      <c r="J12" s="1" t="s">
        <v>2</v>
      </c>
      <c r="K12" s="1" t="s">
        <v>3</v>
      </c>
      <c r="L12" s="1" t="s">
        <v>3</v>
      </c>
      <c r="M12" s="1" t="s">
        <v>53</v>
      </c>
      <c r="N12" s="1" t="s">
        <v>2</v>
      </c>
      <c r="O12" s="1" t="s">
        <v>53</v>
      </c>
      <c r="P12" s="1" t="s">
        <v>1</v>
      </c>
      <c r="Q12" s="1" t="s">
        <v>1</v>
      </c>
      <c r="R12" s="1" t="s">
        <v>53</v>
      </c>
      <c r="S12" s="1" t="s">
        <v>3</v>
      </c>
      <c r="T12" s="1" t="s">
        <v>1</v>
      </c>
      <c r="U12" s="1" t="s">
        <v>18</v>
      </c>
      <c r="AF12" s="1" t="s">
        <v>18</v>
      </c>
      <c r="AM12" s="1" t="s">
        <v>18</v>
      </c>
      <c r="BI12" s="1" t="s">
        <v>4</v>
      </c>
      <c r="BJ12" s="1" t="s">
        <v>3</v>
      </c>
      <c r="BK12" s="1" t="s">
        <v>1</v>
      </c>
      <c r="BL12" s="1" t="s">
        <v>2</v>
      </c>
      <c r="BM12" s="1" t="s">
        <v>3</v>
      </c>
      <c r="BN12" s="1" t="s">
        <v>1</v>
      </c>
      <c r="BO12" s="1" t="s">
        <v>3</v>
      </c>
      <c r="BP12" s="1" t="s">
        <v>3</v>
      </c>
      <c r="BQ12" s="1" t="s">
        <v>1</v>
      </c>
      <c r="BR12" s="1" t="s">
        <v>1</v>
      </c>
      <c r="BS12" s="1" t="s">
        <v>4</v>
      </c>
      <c r="BT12" s="1" t="s">
        <v>18</v>
      </c>
      <c r="BU12" s="1" t="s">
        <v>18</v>
      </c>
      <c r="BV12" s="1" t="s">
        <v>4</v>
      </c>
      <c r="BW12" s="1" t="s">
        <v>18</v>
      </c>
      <c r="BX12" s="1" t="s">
        <v>18</v>
      </c>
      <c r="BY12" s="1" t="s">
        <v>18</v>
      </c>
      <c r="BZ12" s="1" t="s">
        <v>18</v>
      </c>
      <c r="CA12" s="1" t="s">
        <v>18</v>
      </c>
      <c r="CB12" s="1" t="s">
        <v>18</v>
      </c>
      <c r="CC12" s="1" t="s">
        <v>18</v>
      </c>
      <c r="CD12" s="1" t="s">
        <v>18</v>
      </c>
      <c r="CE12" s="1" t="s">
        <v>18</v>
      </c>
      <c r="CF12" s="1" t="s">
        <v>18</v>
      </c>
      <c r="CG12" s="1" t="s">
        <v>18</v>
      </c>
      <c r="CH12" s="1" t="s">
        <v>18</v>
      </c>
      <c r="CI12" s="1" t="s">
        <v>18</v>
      </c>
      <c r="CJ12" s="1" t="s">
        <v>18</v>
      </c>
      <c r="CK12" s="1" t="s">
        <v>18</v>
      </c>
      <c r="CL12" s="1" t="s">
        <v>18</v>
      </c>
      <c r="CM12" s="1" t="s">
        <v>18</v>
      </c>
      <c r="CN12" s="1" t="s">
        <v>18</v>
      </c>
      <c r="CO12" s="1" t="s">
        <v>18</v>
      </c>
      <c r="CP12" s="1" t="s">
        <v>18</v>
      </c>
      <c r="CQ12" s="1" t="s">
        <v>18</v>
      </c>
      <c r="CR12" s="1" t="s">
        <v>18</v>
      </c>
      <c r="CS12" s="1" t="s">
        <v>18</v>
      </c>
      <c r="CT12" s="1" t="s">
        <v>18</v>
      </c>
      <c r="CU12" s="1" t="s">
        <v>18</v>
      </c>
      <c r="CV12" s="1" t="s">
        <v>18</v>
      </c>
      <c r="CW12" s="1" t="s">
        <v>18</v>
      </c>
      <c r="CX12" s="1" t="s">
        <v>18</v>
      </c>
      <c r="CY12" s="1" t="s">
        <v>18</v>
      </c>
      <c r="CZ12" s="1" t="s">
        <v>18</v>
      </c>
      <c r="DA12" s="1" t="s">
        <v>18</v>
      </c>
      <c r="DB12" s="1" t="s">
        <v>18</v>
      </c>
      <c r="DC12" s="1" t="s">
        <v>18</v>
      </c>
      <c r="DD12" s="1" t="s">
        <v>18</v>
      </c>
      <c r="DE12" s="1" t="s">
        <v>18</v>
      </c>
      <c r="DF12" s="1" t="s">
        <v>18</v>
      </c>
      <c r="DG12" s="1" t="s">
        <v>18</v>
      </c>
      <c r="DH12" s="1" t="s">
        <v>18</v>
      </c>
      <c r="DI12" s="1" t="s">
        <v>18</v>
      </c>
      <c r="DJ12" s="1" t="s">
        <v>18</v>
      </c>
      <c r="DK12" s="1" t="s">
        <v>18</v>
      </c>
      <c r="DL12" s="1" t="s">
        <v>18</v>
      </c>
      <c r="DM12" s="1" t="s">
        <v>18</v>
      </c>
      <c r="DN12" s="1" t="s">
        <v>18</v>
      </c>
      <c r="DO12" s="1" t="s">
        <v>18</v>
      </c>
      <c r="DP12" s="1" t="s">
        <v>18</v>
      </c>
      <c r="DQ12" s="1" t="s">
        <v>18</v>
      </c>
      <c r="DR12" s="1" t="s">
        <v>18</v>
      </c>
      <c r="DS12" s="1" t="s">
        <v>18</v>
      </c>
      <c r="DT12" s="1" t="s">
        <v>18</v>
      </c>
      <c r="DU12" s="1" t="s">
        <v>18</v>
      </c>
      <c r="DV12" s="1" t="s">
        <v>18</v>
      </c>
      <c r="DW12" s="1" t="s">
        <v>18</v>
      </c>
      <c r="DX12" s="1" t="s">
        <v>18</v>
      </c>
      <c r="DY12" s="1" t="s">
        <v>18</v>
      </c>
      <c r="DZ12" s="1" t="s">
        <v>18</v>
      </c>
      <c r="EA12" s="1" t="s">
        <v>18</v>
      </c>
      <c r="EB12" s="1" t="s">
        <v>18</v>
      </c>
      <c r="EC12" s="1" t="s">
        <v>18</v>
      </c>
      <c r="ED12" s="1" t="s">
        <v>18</v>
      </c>
      <c r="EE12" s="1" t="s">
        <v>18</v>
      </c>
      <c r="EF12" s="1" t="s">
        <v>18</v>
      </c>
      <c r="EG12" s="1" t="s">
        <v>18</v>
      </c>
      <c r="EH12" s="1" t="s">
        <v>18</v>
      </c>
      <c r="EI12" s="1" t="s">
        <v>18</v>
      </c>
      <c r="EJ12" s="1" t="s">
        <v>18</v>
      </c>
      <c r="EK12" s="1" t="s">
        <v>18</v>
      </c>
      <c r="EL12" s="1" t="s">
        <v>18</v>
      </c>
      <c r="EM12" s="1" t="s">
        <v>18</v>
      </c>
      <c r="EN12" s="1" t="s">
        <v>18</v>
      </c>
      <c r="EO12" s="1" t="s">
        <v>18</v>
      </c>
      <c r="EP12" s="1" t="s">
        <v>18</v>
      </c>
      <c r="EQ12" s="1" t="s">
        <v>18</v>
      </c>
      <c r="ER12" s="1" t="s">
        <v>4</v>
      </c>
      <c r="ES12" s="1" t="s">
        <v>18</v>
      </c>
      <c r="ET12" s="1" t="s">
        <v>18</v>
      </c>
      <c r="EU12" s="1" t="s">
        <v>18</v>
      </c>
      <c r="EV12" s="1" t="s">
        <v>18</v>
      </c>
      <c r="EW12" s="1" t="s">
        <v>18</v>
      </c>
      <c r="EX12" s="1" t="s">
        <v>18</v>
      </c>
      <c r="EY12" s="1" t="s">
        <v>18</v>
      </c>
      <c r="EZ12" s="1" t="s">
        <v>18</v>
      </c>
      <c r="FA12" s="1" t="s">
        <v>18</v>
      </c>
      <c r="FB12" s="1" t="s">
        <v>18</v>
      </c>
      <c r="FC12" s="1" t="s">
        <v>18</v>
      </c>
      <c r="FD12" s="1" t="s">
        <v>18</v>
      </c>
      <c r="FE12" s="1" t="s">
        <v>18</v>
      </c>
      <c r="FF12" s="1" t="s">
        <v>18</v>
      </c>
      <c r="FG12" s="1" t="s">
        <v>18</v>
      </c>
      <c r="FH12" s="1" t="s">
        <v>18</v>
      </c>
      <c r="FI12" s="1" t="s">
        <v>18</v>
      </c>
      <c r="FJ12" s="1" t="s">
        <v>3</v>
      </c>
      <c r="FK12" s="1" t="s">
        <v>3</v>
      </c>
      <c r="FL12" s="1" t="s">
        <v>3</v>
      </c>
      <c r="FM12" s="1" t="s">
        <v>1</v>
      </c>
      <c r="FN12" s="1" t="s">
        <v>1</v>
      </c>
      <c r="FO12" s="1" t="s">
        <v>3</v>
      </c>
      <c r="FP12" s="1" t="s">
        <v>3</v>
      </c>
      <c r="FQ12" s="1" t="s">
        <v>3</v>
      </c>
      <c r="FR12" s="1" t="s">
        <v>3</v>
      </c>
      <c r="FS12" s="1" t="s">
        <v>2</v>
      </c>
      <c r="FT12" s="1" t="s">
        <v>1</v>
      </c>
      <c r="FU12" s="1" t="s">
        <v>3</v>
      </c>
      <c r="FV12" s="1" t="s">
        <v>3</v>
      </c>
      <c r="FW12" s="1" t="s">
        <v>53</v>
      </c>
      <c r="FX12" s="1" t="s">
        <v>3</v>
      </c>
      <c r="FY12" s="1" t="s">
        <v>53</v>
      </c>
      <c r="FZ12" s="1" t="s">
        <v>7</v>
      </c>
      <c r="GA12" s="1" t="s">
        <v>7</v>
      </c>
      <c r="GB12" s="1" t="s">
        <v>7</v>
      </c>
      <c r="GC12" s="1" t="s">
        <v>7</v>
      </c>
      <c r="GD12" s="1" t="s">
        <v>7</v>
      </c>
      <c r="GE12" s="1" t="s">
        <v>7</v>
      </c>
      <c r="GF12" s="1" t="s">
        <v>3</v>
      </c>
      <c r="GG12" s="1" t="s">
        <v>3</v>
      </c>
      <c r="GH12" s="1" t="s">
        <v>2</v>
      </c>
      <c r="GI12" s="1" t="s">
        <v>3</v>
      </c>
      <c r="GJ12" s="1" t="s">
        <v>3</v>
      </c>
      <c r="GK12" s="1" t="s">
        <v>18</v>
      </c>
      <c r="GP12" s="1" t="s">
        <v>18</v>
      </c>
      <c r="GW12" s="1" t="s">
        <v>18</v>
      </c>
      <c r="HT12" s="1" t="s">
        <v>18</v>
      </c>
      <c r="IC12" s="1" t="s">
        <v>18</v>
      </c>
      <c r="IG12" s="1" t="s">
        <v>18</v>
      </c>
      <c r="IH12" s="1" t="s">
        <v>18</v>
      </c>
      <c r="II12" s="1" t="s">
        <v>18</v>
      </c>
      <c r="IJ12" s="1" t="s">
        <v>4</v>
      </c>
      <c r="IK12" s="1" t="s">
        <v>18</v>
      </c>
      <c r="IL12" s="1" t="s">
        <v>18</v>
      </c>
      <c r="IM12" s="1" t="s">
        <v>18</v>
      </c>
      <c r="IN12" s="1" t="s">
        <v>18</v>
      </c>
      <c r="IO12" s="1" t="s">
        <v>8</v>
      </c>
      <c r="IP12" s="1" t="s">
        <v>9</v>
      </c>
      <c r="IQ12" s="1" t="s">
        <v>9</v>
      </c>
      <c r="IR12" s="1" t="s">
        <v>9</v>
      </c>
      <c r="IS12" s="1" t="s">
        <v>9</v>
      </c>
      <c r="IT12" s="1" t="s">
        <v>9</v>
      </c>
      <c r="IU12" s="1" t="s">
        <v>8</v>
      </c>
      <c r="IV12" s="1" t="s">
        <v>8</v>
      </c>
      <c r="IW12" s="1" t="s">
        <v>8</v>
      </c>
      <c r="IX12" s="1" t="s">
        <v>9</v>
      </c>
      <c r="IY12" s="1" t="s">
        <v>18</v>
      </c>
      <c r="JG12" s="1" t="s">
        <v>2</v>
      </c>
      <c r="JH12" s="1" t="s">
        <v>2</v>
      </c>
      <c r="JI12" s="1" t="s">
        <v>54</v>
      </c>
      <c r="JJ12" s="1" t="s">
        <v>54</v>
      </c>
      <c r="JK12" s="1" t="s">
        <v>54</v>
      </c>
      <c r="JL12" s="1" t="s">
        <v>54</v>
      </c>
      <c r="JM12" s="1" t="s">
        <v>54</v>
      </c>
      <c r="JN12" s="1" t="s">
        <v>54</v>
      </c>
      <c r="JO12" s="1" t="s">
        <v>54</v>
      </c>
      <c r="JP12" s="1" t="s">
        <v>54</v>
      </c>
      <c r="JQ12" s="1" t="s">
        <v>18</v>
      </c>
      <c r="JV12" s="1" t="s">
        <v>18</v>
      </c>
      <c r="KA12" s="1" t="s">
        <v>18</v>
      </c>
      <c r="KF12" s="1" t="s">
        <v>54</v>
      </c>
      <c r="KG12" s="1" t="s">
        <v>54</v>
      </c>
      <c r="KH12" s="1" t="s">
        <v>54</v>
      </c>
      <c r="KI12" s="1" t="s">
        <v>54</v>
      </c>
      <c r="KJ12" s="1" t="s">
        <v>54</v>
      </c>
      <c r="KK12" s="1" t="s">
        <v>54</v>
      </c>
      <c r="KL12" s="1" t="s">
        <v>4</v>
      </c>
      <c r="KM12" s="1" t="s">
        <v>52</v>
      </c>
      <c r="KN12" s="1" t="s">
        <v>52</v>
      </c>
      <c r="KO12" s="1" t="s">
        <v>52</v>
      </c>
      <c r="KP12" s="1" t="s">
        <v>18</v>
      </c>
    </row>
    <row r="13" spans="1:306" ht="25.5" x14ac:dyDescent="0.2">
      <c r="A13" s="1" t="s">
        <v>11</v>
      </c>
      <c r="B13" s="1" t="s">
        <v>12</v>
      </c>
      <c r="C13" s="1" t="s">
        <v>55</v>
      </c>
      <c r="D13" s="1" t="s">
        <v>3</v>
      </c>
      <c r="E13" s="1" t="s">
        <v>3</v>
      </c>
      <c r="F13" s="1" t="s">
        <v>1</v>
      </c>
      <c r="G13" s="1" t="s">
        <v>54</v>
      </c>
      <c r="H13" s="1" t="s">
        <v>3</v>
      </c>
      <c r="I13" s="1" t="s">
        <v>18</v>
      </c>
      <c r="U13" s="1" t="s">
        <v>18</v>
      </c>
      <c r="AF13" s="1" t="s">
        <v>18</v>
      </c>
      <c r="AM13" s="1" t="s">
        <v>18</v>
      </c>
      <c r="BI13" s="1" t="s">
        <v>18</v>
      </c>
      <c r="BS13" s="1" t="s">
        <v>18</v>
      </c>
      <c r="BT13" s="1" t="s">
        <v>18</v>
      </c>
      <c r="BU13" s="1" t="s">
        <v>18</v>
      </c>
      <c r="BV13" s="1" t="s">
        <v>18</v>
      </c>
      <c r="BW13" s="1" t="s">
        <v>18</v>
      </c>
      <c r="BX13" s="1" t="s">
        <v>18</v>
      </c>
      <c r="BY13" s="1" t="s">
        <v>18</v>
      </c>
      <c r="BZ13" s="1" t="s">
        <v>18</v>
      </c>
      <c r="CA13" s="1" t="s">
        <v>18</v>
      </c>
      <c r="CB13" s="1" t="s">
        <v>18</v>
      </c>
      <c r="CC13" s="1" t="s">
        <v>18</v>
      </c>
      <c r="CD13" s="1" t="s">
        <v>18</v>
      </c>
      <c r="CE13" s="1" t="s">
        <v>18</v>
      </c>
      <c r="CF13" s="1" t="s">
        <v>18</v>
      </c>
      <c r="CG13" s="1" t="s">
        <v>18</v>
      </c>
      <c r="CH13" s="1" t="s">
        <v>18</v>
      </c>
      <c r="CI13" s="1" t="s">
        <v>18</v>
      </c>
      <c r="CJ13" s="1" t="s">
        <v>18</v>
      </c>
      <c r="CK13" s="1" t="s">
        <v>18</v>
      </c>
      <c r="CL13" s="1" t="s">
        <v>18</v>
      </c>
      <c r="CM13" s="1" t="s">
        <v>18</v>
      </c>
      <c r="CN13" s="1" t="s">
        <v>18</v>
      </c>
      <c r="CO13" s="1" t="s">
        <v>18</v>
      </c>
      <c r="CP13" s="1" t="s">
        <v>18</v>
      </c>
      <c r="CQ13" s="1" t="s">
        <v>18</v>
      </c>
      <c r="CR13" s="1" t="s">
        <v>18</v>
      </c>
      <c r="CS13" s="1" t="s">
        <v>18</v>
      </c>
      <c r="CT13" s="1" t="s">
        <v>18</v>
      </c>
      <c r="CU13" s="1" t="s">
        <v>18</v>
      </c>
      <c r="CV13" s="1" t="s">
        <v>18</v>
      </c>
      <c r="CW13" s="1" t="s">
        <v>18</v>
      </c>
      <c r="CX13" s="1" t="s">
        <v>18</v>
      </c>
      <c r="CY13" s="1" t="s">
        <v>18</v>
      </c>
      <c r="CZ13" s="1" t="s">
        <v>18</v>
      </c>
      <c r="DA13" s="1" t="s">
        <v>18</v>
      </c>
      <c r="DB13" s="1" t="s">
        <v>18</v>
      </c>
      <c r="DC13" s="1" t="s">
        <v>18</v>
      </c>
      <c r="DD13" s="1" t="s">
        <v>18</v>
      </c>
      <c r="DE13" s="1" t="s">
        <v>18</v>
      </c>
      <c r="DF13" s="1" t="s">
        <v>18</v>
      </c>
      <c r="DG13" s="1" t="s">
        <v>18</v>
      </c>
      <c r="DH13" s="1" t="s">
        <v>18</v>
      </c>
      <c r="DI13" s="1" t="s">
        <v>18</v>
      </c>
      <c r="DJ13" s="1" t="s">
        <v>18</v>
      </c>
      <c r="DK13" s="1" t="s">
        <v>18</v>
      </c>
      <c r="DL13" s="1" t="s">
        <v>18</v>
      </c>
      <c r="DM13" s="1" t="s">
        <v>18</v>
      </c>
      <c r="DN13" s="1" t="s">
        <v>18</v>
      </c>
      <c r="DO13" s="1" t="s">
        <v>18</v>
      </c>
      <c r="DP13" s="1" t="s">
        <v>18</v>
      </c>
      <c r="DQ13" s="1" t="s">
        <v>18</v>
      </c>
      <c r="DR13" s="1" t="s">
        <v>18</v>
      </c>
      <c r="DS13" s="1" t="s">
        <v>18</v>
      </c>
      <c r="DT13" s="1" t="s">
        <v>18</v>
      </c>
      <c r="DU13" s="1" t="s">
        <v>18</v>
      </c>
      <c r="DV13" s="1" t="s">
        <v>18</v>
      </c>
      <c r="DW13" s="1" t="s">
        <v>18</v>
      </c>
      <c r="DX13" s="1" t="s">
        <v>18</v>
      </c>
      <c r="DY13" s="1" t="s">
        <v>18</v>
      </c>
      <c r="DZ13" s="1" t="s">
        <v>18</v>
      </c>
      <c r="EA13" s="1" t="s">
        <v>18</v>
      </c>
      <c r="EB13" s="1" t="s">
        <v>18</v>
      </c>
      <c r="EC13" s="1" t="s">
        <v>18</v>
      </c>
      <c r="ED13" s="1" t="s">
        <v>18</v>
      </c>
      <c r="EE13" s="1" t="s">
        <v>18</v>
      </c>
      <c r="EF13" s="1" t="s">
        <v>18</v>
      </c>
      <c r="EG13" s="1" t="s">
        <v>18</v>
      </c>
      <c r="EH13" s="1" t="s">
        <v>18</v>
      </c>
      <c r="EI13" s="1" t="s">
        <v>18</v>
      </c>
      <c r="EJ13" s="1" t="s">
        <v>18</v>
      </c>
      <c r="EK13" s="1" t="s">
        <v>18</v>
      </c>
      <c r="EL13" s="1" t="s">
        <v>18</v>
      </c>
      <c r="EM13" s="1" t="s">
        <v>18</v>
      </c>
      <c r="EN13" s="1" t="s">
        <v>18</v>
      </c>
      <c r="EO13" s="1" t="s">
        <v>18</v>
      </c>
      <c r="EP13" s="1" t="s">
        <v>18</v>
      </c>
      <c r="EQ13" s="1" t="s">
        <v>18</v>
      </c>
      <c r="ER13" s="1" t="s">
        <v>18</v>
      </c>
      <c r="ES13" s="1" t="s">
        <v>18</v>
      </c>
      <c r="ET13" s="1" t="s">
        <v>18</v>
      </c>
      <c r="EU13" s="1" t="s">
        <v>18</v>
      </c>
      <c r="EV13" s="1" t="s">
        <v>18</v>
      </c>
      <c r="EW13" s="1" t="s">
        <v>18</v>
      </c>
      <c r="EX13" s="1" t="s">
        <v>18</v>
      </c>
      <c r="EY13" s="1" t="s">
        <v>18</v>
      </c>
      <c r="EZ13" s="1" t="s">
        <v>18</v>
      </c>
      <c r="FA13" s="1" t="s">
        <v>18</v>
      </c>
      <c r="FB13" s="1" t="s">
        <v>18</v>
      </c>
      <c r="FC13" s="1" t="s">
        <v>18</v>
      </c>
      <c r="FD13" s="1" t="s">
        <v>18</v>
      </c>
      <c r="FE13" s="1" t="s">
        <v>18</v>
      </c>
      <c r="FF13" s="1" t="s">
        <v>18</v>
      </c>
      <c r="FG13" s="1" t="s">
        <v>18</v>
      </c>
      <c r="FH13" s="1" t="s">
        <v>18</v>
      </c>
      <c r="FI13" s="1" t="s">
        <v>18</v>
      </c>
      <c r="GK13" s="1" t="s">
        <v>18</v>
      </c>
      <c r="GP13" s="1" t="s">
        <v>18</v>
      </c>
      <c r="GW13" s="1" t="s">
        <v>18</v>
      </c>
      <c r="HT13" s="1" t="s">
        <v>18</v>
      </c>
      <c r="IC13" s="1" t="s">
        <v>18</v>
      </c>
      <c r="IG13" s="1" t="s">
        <v>4</v>
      </c>
      <c r="IH13" s="1" t="s">
        <v>4</v>
      </c>
      <c r="II13" s="1" t="s">
        <v>18</v>
      </c>
      <c r="IJ13" s="1" t="s">
        <v>18</v>
      </c>
      <c r="IK13" s="1" t="s">
        <v>18</v>
      </c>
      <c r="IL13" s="1" t="s">
        <v>4</v>
      </c>
      <c r="IM13" s="1" t="s">
        <v>18</v>
      </c>
      <c r="IN13" s="1" t="s">
        <v>18</v>
      </c>
      <c r="IO13" s="1" t="s">
        <v>9</v>
      </c>
      <c r="IP13" s="1" t="s">
        <v>9</v>
      </c>
      <c r="IQ13" s="1" t="s">
        <v>6</v>
      </c>
      <c r="IR13" s="1" t="s">
        <v>6</v>
      </c>
      <c r="IS13" s="1" t="s">
        <v>6</v>
      </c>
      <c r="IT13" s="1" t="s">
        <v>6</v>
      </c>
      <c r="IU13" s="1" t="s">
        <v>9</v>
      </c>
      <c r="IV13" s="1" t="s">
        <v>9</v>
      </c>
      <c r="IW13" s="1" t="s">
        <v>9</v>
      </c>
      <c r="IX13" s="1" t="s">
        <v>6</v>
      </c>
      <c r="IY13" s="1" t="s">
        <v>4</v>
      </c>
      <c r="IZ13" s="1" t="s">
        <v>3</v>
      </c>
      <c r="JA13" s="1" t="s">
        <v>7</v>
      </c>
      <c r="JB13" s="1" t="s">
        <v>53</v>
      </c>
      <c r="JC13" s="1" t="s">
        <v>3</v>
      </c>
      <c r="JD13" s="1" t="s">
        <v>53</v>
      </c>
      <c r="JE13" s="1" t="s">
        <v>53</v>
      </c>
      <c r="JF13" s="1" t="s">
        <v>53</v>
      </c>
      <c r="JG13" s="1" t="s">
        <v>54</v>
      </c>
      <c r="JH13" s="1" t="s">
        <v>54</v>
      </c>
      <c r="JI13" s="1" t="s">
        <v>54</v>
      </c>
      <c r="JJ13" s="1" t="s">
        <v>54</v>
      </c>
      <c r="JK13" s="1" t="s">
        <v>3</v>
      </c>
      <c r="JL13" s="1" t="s">
        <v>7</v>
      </c>
      <c r="JM13" s="1" t="s">
        <v>54</v>
      </c>
      <c r="JN13" s="1" t="s">
        <v>54</v>
      </c>
      <c r="JO13" s="1" t="s">
        <v>7</v>
      </c>
      <c r="JP13" s="1" t="s">
        <v>7</v>
      </c>
      <c r="JQ13" s="1" t="s">
        <v>18</v>
      </c>
      <c r="JV13" s="1" t="s">
        <v>18</v>
      </c>
      <c r="KA13" s="1" t="s">
        <v>4</v>
      </c>
      <c r="KB13" s="1" t="s">
        <v>7</v>
      </c>
      <c r="KC13" s="1" t="s">
        <v>7</v>
      </c>
      <c r="KD13" s="1" t="s">
        <v>7</v>
      </c>
      <c r="KE13" s="1" t="s">
        <v>3</v>
      </c>
      <c r="KF13" s="1" t="s">
        <v>7</v>
      </c>
      <c r="KG13" s="1" t="s">
        <v>54</v>
      </c>
      <c r="KH13" s="1" t="s">
        <v>7</v>
      </c>
      <c r="KI13" s="1" t="s">
        <v>7</v>
      </c>
      <c r="KJ13" s="1" t="s">
        <v>7</v>
      </c>
      <c r="KK13" s="1" t="s">
        <v>7</v>
      </c>
      <c r="KL13" s="1" t="s">
        <v>18</v>
      </c>
      <c r="KP13" s="1" t="s">
        <v>18</v>
      </c>
    </row>
    <row r="14" spans="1:306" ht="25.5" x14ac:dyDescent="0.2">
      <c r="A14" s="1" t="s">
        <v>11</v>
      </c>
      <c r="B14" s="1" t="s">
        <v>12</v>
      </c>
      <c r="C14" s="1" t="s">
        <v>55</v>
      </c>
      <c r="D14" s="1" t="s">
        <v>54</v>
      </c>
      <c r="E14" s="1" t="s">
        <v>54</v>
      </c>
      <c r="F14" s="1" t="s">
        <v>54</v>
      </c>
      <c r="G14" s="1" t="s">
        <v>54</v>
      </c>
      <c r="H14" s="1" t="s">
        <v>54</v>
      </c>
      <c r="I14" s="1" t="s">
        <v>18</v>
      </c>
      <c r="U14" s="1" t="s">
        <v>18</v>
      </c>
      <c r="AF14" s="1" t="s">
        <v>18</v>
      </c>
      <c r="AM14" s="1" t="s">
        <v>18</v>
      </c>
      <c r="BI14" s="1" t="s">
        <v>18</v>
      </c>
      <c r="BS14" s="1" t="s">
        <v>18</v>
      </c>
      <c r="BT14" s="1" t="s">
        <v>18</v>
      </c>
      <c r="BU14" s="1" t="s">
        <v>18</v>
      </c>
      <c r="BV14" s="1" t="s">
        <v>18</v>
      </c>
      <c r="BW14" s="1" t="s">
        <v>18</v>
      </c>
      <c r="BX14" s="1" t="s">
        <v>18</v>
      </c>
      <c r="BY14" s="1" t="s">
        <v>18</v>
      </c>
      <c r="BZ14" s="1" t="s">
        <v>18</v>
      </c>
      <c r="CA14" s="1" t="s">
        <v>18</v>
      </c>
      <c r="CB14" s="1" t="s">
        <v>18</v>
      </c>
      <c r="CC14" s="1" t="s">
        <v>18</v>
      </c>
      <c r="CD14" s="1" t="s">
        <v>18</v>
      </c>
      <c r="CE14" s="1" t="s">
        <v>18</v>
      </c>
      <c r="CF14" s="1" t="s">
        <v>18</v>
      </c>
      <c r="CG14" s="1" t="s">
        <v>18</v>
      </c>
      <c r="CH14" s="1" t="s">
        <v>18</v>
      </c>
      <c r="CI14" s="1" t="s">
        <v>18</v>
      </c>
      <c r="CJ14" s="1" t="s">
        <v>18</v>
      </c>
      <c r="CK14" s="1" t="s">
        <v>18</v>
      </c>
      <c r="CL14" s="1" t="s">
        <v>18</v>
      </c>
      <c r="CM14" s="1" t="s">
        <v>18</v>
      </c>
      <c r="CN14" s="1" t="s">
        <v>18</v>
      </c>
      <c r="CO14" s="1" t="s">
        <v>18</v>
      </c>
      <c r="CP14" s="1" t="s">
        <v>18</v>
      </c>
      <c r="CQ14" s="1" t="s">
        <v>18</v>
      </c>
      <c r="CR14" s="1" t="s">
        <v>18</v>
      </c>
      <c r="CS14" s="1" t="s">
        <v>18</v>
      </c>
      <c r="CT14" s="1" t="s">
        <v>18</v>
      </c>
      <c r="CU14" s="1" t="s">
        <v>18</v>
      </c>
      <c r="CV14" s="1" t="s">
        <v>18</v>
      </c>
      <c r="CW14" s="1" t="s">
        <v>18</v>
      </c>
      <c r="CX14" s="1" t="s">
        <v>18</v>
      </c>
      <c r="CY14" s="1" t="s">
        <v>18</v>
      </c>
      <c r="CZ14" s="1" t="s">
        <v>18</v>
      </c>
      <c r="DA14" s="1" t="s">
        <v>18</v>
      </c>
      <c r="DB14" s="1" t="s">
        <v>18</v>
      </c>
      <c r="DC14" s="1" t="s">
        <v>18</v>
      </c>
      <c r="DD14" s="1" t="s">
        <v>18</v>
      </c>
      <c r="DE14" s="1" t="s">
        <v>18</v>
      </c>
      <c r="DF14" s="1" t="s">
        <v>18</v>
      </c>
      <c r="DG14" s="1" t="s">
        <v>18</v>
      </c>
      <c r="DH14" s="1" t="s">
        <v>18</v>
      </c>
      <c r="DI14" s="1" t="s">
        <v>18</v>
      </c>
      <c r="DJ14" s="1" t="s">
        <v>18</v>
      </c>
      <c r="DK14" s="1" t="s">
        <v>18</v>
      </c>
      <c r="DL14" s="1" t="s">
        <v>18</v>
      </c>
      <c r="DM14" s="1" t="s">
        <v>18</v>
      </c>
      <c r="DN14" s="1" t="s">
        <v>18</v>
      </c>
      <c r="DO14" s="1" t="s">
        <v>18</v>
      </c>
      <c r="DP14" s="1" t="s">
        <v>18</v>
      </c>
      <c r="DQ14" s="1" t="s">
        <v>18</v>
      </c>
      <c r="DR14" s="1" t="s">
        <v>18</v>
      </c>
      <c r="DS14" s="1" t="s">
        <v>18</v>
      </c>
      <c r="DT14" s="1" t="s">
        <v>18</v>
      </c>
      <c r="DU14" s="1" t="s">
        <v>18</v>
      </c>
      <c r="DV14" s="1" t="s">
        <v>18</v>
      </c>
      <c r="DW14" s="1" t="s">
        <v>18</v>
      </c>
      <c r="DX14" s="1" t="s">
        <v>18</v>
      </c>
      <c r="DY14" s="1" t="s">
        <v>18</v>
      </c>
      <c r="DZ14" s="1" t="s">
        <v>18</v>
      </c>
      <c r="EA14" s="1" t="s">
        <v>18</v>
      </c>
      <c r="EB14" s="1" t="s">
        <v>18</v>
      </c>
      <c r="EC14" s="1" t="s">
        <v>18</v>
      </c>
      <c r="ED14" s="1" t="s">
        <v>18</v>
      </c>
      <c r="EE14" s="1" t="s">
        <v>18</v>
      </c>
      <c r="EF14" s="1" t="s">
        <v>18</v>
      </c>
      <c r="EG14" s="1" t="s">
        <v>18</v>
      </c>
      <c r="EH14" s="1" t="s">
        <v>18</v>
      </c>
      <c r="EI14" s="1" t="s">
        <v>18</v>
      </c>
      <c r="EJ14" s="1" t="s">
        <v>18</v>
      </c>
      <c r="EK14" s="1" t="s">
        <v>18</v>
      </c>
      <c r="EL14" s="1" t="s">
        <v>18</v>
      </c>
      <c r="EM14" s="1" t="s">
        <v>18</v>
      </c>
      <c r="EN14" s="1" t="s">
        <v>18</v>
      </c>
      <c r="EO14" s="1" t="s">
        <v>18</v>
      </c>
      <c r="EP14" s="1" t="s">
        <v>18</v>
      </c>
      <c r="EQ14" s="1" t="s">
        <v>18</v>
      </c>
      <c r="ER14" s="1" t="s">
        <v>18</v>
      </c>
      <c r="ES14" s="1" t="s">
        <v>18</v>
      </c>
      <c r="ET14" s="1" t="s">
        <v>18</v>
      </c>
      <c r="EU14" s="1" t="s">
        <v>18</v>
      </c>
      <c r="EV14" s="1" t="s">
        <v>18</v>
      </c>
      <c r="EW14" s="1" t="s">
        <v>18</v>
      </c>
      <c r="EX14" s="1" t="s">
        <v>18</v>
      </c>
      <c r="EY14" s="1" t="s">
        <v>18</v>
      </c>
      <c r="EZ14" s="1" t="s">
        <v>18</v>
      </c>
      <c r="FA14" s="1" t="s">
        <v>18</v>
      </c>
      <c r="FB14" s="1" t="s">
        <v>18</v>
      </c>
      <c r="FC14" s="1" t="s">
        <v>18</v>
      </c>
      <c r="FD14" s="1" t="s">
        <v>18</v>
      </c>
      <c r="FE14" s="1" t="s">
        <v>18</v>
      </c>
      <c r="FF14" s="1" t="s">
        <v>18</v>
      </c>
      <c r="FG14" s="1" t="s">
        <v>18</v>
      </c>
      <c r="FH14" s="1" t="s">
        <v>18</v>
      </c>
      <c r="FI14" s="1" t="s">
        <v>18</v>
      </c>
      <c r="GK14" s="1" t="s">
        <v>4</v>
      </c>
      <c r="GL14" s="1" t="s">
        <v>3</v>
      </c>
      <c r="GM14" s="1" t="s">
        <v>1</v>
      </c>
      <c r="GN14" s="1" t="s">
        <v>2</v>
      </c>
      <c r="GO14" s="1" t="s">
        <v>1</v>
      </c>
      <c r="GP14" s="1" t="s">
        <v>18</v>
      </c>
      <c r="GW14" s="1" t="s">
        <v>18</v>
      </c>
      <c r="HT14" s="1" t="s">
        <v>18</v>
      </c>
      <c r="IC14" s="1" t="s">
        <v>18</v>
      </c>
      <c r="IG14" s="1" t="s">
        <v>18</v>
      </c>
      <c r="IH14" s="1" t="s">
        <v>18</v>
      </c>
      <c r="II14" s="1" t="s">
        <v>18</v>
      </c>
      <c r="IJ14" s="1" t="s">
        <v>4</v>
      </c>
      <c r="IK14" s="1" t="s">
        <v>18</v>
      </c>
      <c r="IL14" s="1" t="s">
        <v>18</v>
      </c>
      <c r="IM14" s="1" t="s">
        <v>18</v>
      </c>
      <c r="IN14" s="1" t="s">
        <v>18</v>
      </c>
      <c r="IO14" s="1" t="s">
        <v>9</v>
      </c>
      <c r="IP14" s="1" t="s">
        <v>6</v>
      </c>
      <c r="IQ14" s="1" t="s">
        <v>9</v>
      </c>
      <c r="IR14" s="1" t="s">
        <v>9</v>
      </c>
      <c r="IS14" s="1" t="s">
        <v>6</v>
      </c>
      <c r="IT14" s="1" t="s">
        <v>9</v>
      </c>
      <c r="IU14" s="1" t="s">
        <v>5</v>
      </c>
      <c r="IV14" s="1" t="s">
        <v>5</v>
      </c>
      <c r="IW14" s="1" t="s">
        <v>5</v>
      </c>
      <c r="IX14" s="1" t="s">
        <v>8</v>
      </c>
      <c r="IY14" s="1" t="s">
        <v>18</v>
      </c>
      <c r="JG14" s="1" t="s">
        <v>1</v>
      </c>
      <c r="JH14" s="1" t="s">
        <v>1</v>
      </c>
      <c r="JI14" s="1" t="s">
        <v>54</v>
      </c>
      <c r="JJ14" s="1" t="s">
        <v>54</v>
      </c>
      <c r="JK14" s="1" t="s">
        <v>7</v>
      </c>
      <c r="JL14" s="1" t="s">
        <v>3</v>
      </c>
      <c r="JM14" s="1" t="s">
        <v>54</v>
      </c>
      <c r="JN14" s="1" t="s">
        <v>54</v>
      </c>
      <c r="JO14" s="1" t="s">
        <v>54</v>
      </c>
      <c r="JP14" s="1" t="s">
        <v>54</v>
      </c>
      <c r="JQ14" s="1" t="s">
        <v>18</v>
      </c>
      <c r="JV14" s="1" t="s">
        <v>18</v>
      </c>
      <c r="KA14" s="1" t="s">
        <v>18</v>
      </c>
      <c r="KF14" s="1" t="s">
        <v>54</v>
      </c>
      <c r="KG14" s="1" t="s">
        <v>54</v>
      </c>
      <c r="KH14" s="1" t="s">
        <v>54</v>
      </c>
      <c r="KI14" s="1" t="s">
        <v>54</v>
      </c>
      <c r="KJ14" s="1" t="s">
        <v>54</v>
      </c>
      <c r="KK14" s="1" t="s">
        <v>54</v>
      </c>
      <c r="KL14" s="1" t="s">
        <v>18</v>
      </c>
      <c r="KP14" s="1" t="s">
        <v>18</v>
      </c>
    </row>
    <row r="15" spans="1:306" ht="25.5" x14ac:dyDescent="0.2">
      <c r="A15" s="1" t="s">
        <v>0</v>
      </c>
      <c r="B15" s="1" t="s">
        <v>12</v>
      </c>
      <c r="C15" s="1" t="s">
        <v>55</v>
      </c>
      <c r="D15" s="1" t="s">
        <v>3</v>
      </c>
      <c r="E15" s="1" t="s">
        <v>3</v>
      </c>
      <c r="F15" s="1" t="s">
        <v>3</v>
      </c>
      <c r="G15" s="1" t="s">
        <v>3</v>
      </c>
      <c r="H15" s="1" t="s">
        <v>3</v>
      </c>
      <c r="I15" s="1" t="s">
        <v>4</v>
      </c>
      <c r="J15" s="1" t="s">
        <v>7</v>
      </c>
      <c r="K15" s="1" t="s">
        <v>3</v>
      </c>
      <c r="L15" s="1" t="s">
        <v>3</v>
      </c>
      <c r="M15" s="1" t="s">
        <v>3</v>
      </c>
      <c r="N15" s="1" t="s">
        <v>3</v>
      </c>
      <c r="O15" s="1" t="s">
        <v>3</v>
      </c>
      <c r="P15" s="1" t="s">
        <v>3</v>
      </c>
      <c r="Q15" s="1" t="s">
        <v>3</v>
      </c>
      <c r="R15" s="1" t="s">
        <v>3</v>
      </c>
      <c r="S15" s="1" t="s">
        <v>3</v>
      </c>
      <c r="T15" s="1" t="s">
        <v>1</v>
      </c>
      <c r="U15" s="1" t="s">
        <v>18</v>
      </c>
      <c r="AF15" s="1" t="s">
        <v>18</v>
      </c>
      <c r="AM15" s="1" t="s">
        <v>4</v>
      </c>
      <c r="AN15" s="1" t="s">
        <v>7</v>
      </c>
      <c r="AO15" s="1" t="s">
        <v>7</v>
      </c>
      <c r="AP15" s="1" t="s">
        <v>3</v>
      </c>
      <c r="AQ15" s="1" t="s">
        <v>3</v>
      </c>
      <c r="AR15" s="1" t="s">
        <v>7</v>
      </c>
      <c r="AS15" s="1" t="s">
        <v>3</v>
      </c>
      <c r="AT15" s="1" t="s">
        <v>3</v>
      </c>
      <c r="AU15" s="1" t="s">
        <v>3</v>
      </c>
      <c r="AV15" s="1" t="s">
        <v>3</v>
      </c>
      <c r="AW15" s="1" t="s">
        <v>3</v>
      </c>
      <c r="AX15" s="1" t="s">
        <v>3</v>
      </c>
      <c r="AY15" s="1" t="s">
        <v>3</v>
      </c>
      <c r="AZ15" s="1" t="s">
        <v>7</v>
      </c>
      <c r="BA15" s="1" t="s">
        <v>7</v>
      </c>
      <c r="BB15" s="1" t="s">
        <v>7</v>
      </c>
      <c r="BC15" s="1" t="s">
        <v>1</v>
      </c>
      <c r="BD15" s="1" t="s">
        <v>1</v>
      </c>
      <c r="BE15" s="1" t="s">
        <v>1</v>
      </c>
      <c r="BF15" s="1" t="s">
        <v>3</v>
      </c>
      <c r="BG15" s="1" t="s">
        <v>3</v>
      </c>
      <c r="BH15" s="1" t="s">
        <v>3</v>
      </c>
      <c r="BI15" s="1" t="s">
        <v>18</v>
      </c>
      <c r="BS15" s="1" t="s">
        <v>4</v>
      </c>
      <c r="BT15" s="1" t="s">
        <v>18</v>
      </c>
      <c r="BU15" s="1" t="s">
        <v>18</v>
      </c>
      <c r="BV15" s="1" t="s">
        <v>18</v>
      </c>
      <c r="BW15" s="1" t="s">
        <v>4</v>
      </c>
      <c r="BX15" s="1" t="s">
        <v>18</v>
      </c>
      <c r="BY15" s="1" t="s">
        <v>18</v>
      </c>
      <c r="BZ15" s="1" t="s">
        <v>18</v>
      </c>
      <c r="CA15" s="1" t="s">
        <v>18</v>
      </c>
      <c r="CB15" s="1" t="s">
        <v>18</v>
      </c>
      <c r="CC15" s="1" t="s">
        <v>18</v>
      </c>
      <c r="CD15" s="1" t="s">
        <v>18</v>
      </c>
      <c r="CE15" s="1" t="s">
        <v>18</v>
      </c>
      <c r="CF15" s="1" t="s">
        <v>18</v>
      </c>
      <c r="CG15" s="1" t="s">
        <v>18</v>
      </c>
      <c r="CH15" s="1" t="s">
        <v>18</v>
      </c>
      <c r="CI15" s="1" t="s">
        <v>18</v>
      </c>
      <c r="CJ15" s="1" t="s">
        <v>18</v>
      </c>
      <c r="CK15" s="1" t="s">
        <v>18</v>
      </c>
      <c r="CL15" s="1" t="s">
        <v>18</v>
      </c>
      <c r="CM15" s="1" t="s">
        <v>18</v>
      </c>
      <c r="CN15" s="1" t="s">
        <v>18</v>
      </c>
      <c r="CO15" s="1" t="s">
        <v>18</v>
      </c>
      <c r="CP15" s="1" t="s">
        <v>18</v>
      </c>
      <c r="CQ15" s="1" t="s">
        <v>18</v>
      </c>
      <c r="CR15" s="1" t="s">
        <v>18</v>
      </c>
      <c r="CS15" s="1" t="s">
        <v>18</v>
      </c>
      <c r="CT15" s="1" t="s">
        <v>4</v>
      </c>
      <c r="CU15" s="1" t="s">
        <v>18</v>
      </c>
      <c r="CV15" s="1" t="s">
        <v>18</v>
      </c>
      <c r="CW15" s="1" t="s">
        <v>18</v>
      </c>
      <c r="CX15" s="1" t="s">
        <v>18</v>
      </c>
      <c r="CY15" s="1" t="s">
        <v>18</v>
      </c>
      <c r="CZ15" s="1" t="s">
        <v>18</v>
      </c>
      <c r="DA15" s="1" t="s">
        <v>18</v>
      </c>
      <c r="DB15" s="1" t="s">
        <v>18</v>
      </c>
      <c r="DC15" s="1" t="s">
        <v>18</v>
      </c>
      <c r="DD15" s="1" t="s">
        <v>18</v>
      </c>
      <c r="DE15" s="1" t="s">
        <v>18</v>
      </c>
      <c r="DF15" s="1" t="s">
        <v>18</v>
      </c>
      <c r="DG15" s="1" t="s">
        <v>18</v>
      </c>
      <c r="DH15" s="1" t="s">
        <v>18</v>
      </c>
      <c r="DI15" s="1" t="s">
        <v>18</v>
      </c>
      <c r="DJ15" s="1" t="s">
        <v>18</v>
      </c>
      <c r="DK15" s="1" t="s">
        <v>18</v>
      </c>
      <c r="DL15" s="1" t="s">
        <v>18</v>
      </c>
      <c r="DM15" s="1" t="s">
        <v>18</v>
      </c>
      <c r="DN15" s="1" t="s">
        <v>18</v>
      </c>
      <c r="DO15" s="1" t="s">
        <v>18</v>
      </c>
      <c r="DP15" s="1" t="s">
        <v>18</v>
      </c>
      <c r="DQ15" s="1" t="s">
        <v>18</v>
      </c>
      <c r="DR15" s="1" t="s">
        <v>18</v>
      </c>
      <c r="DS15" s="1" t="s">
        <v>18</v>
      </c>
      <c r="DT15" s="1" t="s">
        <v>18</v>
      </c>
      <c r="DU15" s="1" t="s">
        <v>18</v>
      </c>
      <c r="DV15" s="1" t="s">
        <v>18</v>
      </c>
      <c r="DW15" s="1" t="s">
        <v>18</v>
      </c>
      <c r="DX15" s="1" t="s">
        <v>18</v>
      </c>
      <c r="DY15" s="1" t="s">
        <v>18</v>
      </c>
      <c r="DZ15" s="1" t="s">
        <v>18</v>
      </c>
      <c r="EA15" s="1" t="s">
        <v>18</v>
      </c>
      <c r="EB15" s="1" t="s">
        <v>18</v>
      </c>
      <c r="EC15" s="1" t="s">
        <v>18</v>
      </c>
      <c r="ED15" s="1" t="s">
        <v>18</v>
      </c>
      <c r="EE15" s="1" t="s">
        <v>18</v>
      </c>
      <c r="EF15" s="1" t="s">
        <v>18</v>
      </c>
      <c r="EG15" s="1" t="s">
        <v>18</v>
      </c>
      <c r="EH15" s="1" t="s">
        <v>18</v>
      </c>
      <c r="EI15" s="1" t="s">
        <v>18</v>
      </c>
      <c r="EJ15" s="1" t="s">
        <v>18</v>
      </c>
      <c r="EK15" s="1" t="s">
        <v>18</v>
      </c>
      <c r="EL15" s="1" t="s">
        <v>18</v>
      </c>
      <c r="EM15" s="1" t="s">
        <v>18</v>
      </c>
      <c r="EN15" s="1" t="s">
        <v>18</v>
      </c>
      <c r="EO15" s="1" t="s">
        <v>18</v>
      </c>
      <c r="EP15" s="1" t="s">
        <v>18</v>
      </c>
      <c r="EQ15" s="1" t="s">
        <v>18</v>
      </c>
      <c r="ER15" s="1" t="s">
        <v>18</v>
      </c>
      <c r="ES15" s="1" t="s">
        <v>18</v>
      </c>
      <c r="ET15" s="1" t="s">
        <v>18</v>
      </c>
      <c r="EU15" s="1" t="s">
        <v>18</v>
      </c>
      <c r="EV15" s="1" t="s">
        <v>18</v>
      </c>
      <c r="EW15" s="1" t="s">
        <v>18</v>
      </c>
      <c r="EX15" s="1" t="s">
        <v>18</v>
      </c>
      <c r="EY15" s="1" t="s">
        <v>18</v>
      </c>
      <c r="EZ15" s="1" t="s">
        <v>18</v>
      </c>
      <c r="FA15" s="1" t="s">
        <v>18</v>
      </c>
      <c r="FB15" s="1" t="s">
        <v>18</v>
      </c>
      <c r="FC15" s="1" t="s">
        <v>18</v>
      </c>
      <c r="FD15" s="1" t="s">
        <v>18</v>
      </c>
      <c r="FE15" s="1" t="s">
        <v>18</v>
      </c>
      <c r="FF15" s="1" t="s">
        <v>18</v>
      </c>
      <c r="FG15" s="1" t="s">
        <v>18</v>
      </c>
      <c r="FH15" s="1" t="s">
        <v>18</v>
      </c>
      <c r="FI15" s="1" t="s">
        <v>18</v>
      </c>
      <c r="FJ15" s="1" t="s">
        <v>3</v>
      </c>
      <c r="FK15" s="1" t="s">
        <v>7</v>
      </c>
      <c r="FL15" s="1" t="s">
        <v>7</v>
      </c>
      <c r="FM15" s="1" t="s">
        <v>3</v>
      </c>
      <c r="FN15" s="1" t="s">
        <v>3</v>
      </c>
      <c r="FO15" s="1" t="s">
        <v>3</v>
      </c>
      <c r="FP15" s="1" t="s">
        <v>7</v>
      </c>
      <c r="FQ15" s="1" t="s">
        <v>7</v>
      </c>
      <c r="FR15" s="1" t="s">
        <v>3</v>
      </c>
      <c r="FS15" s="1" t="s">
        <v>1</v>
      </c>
      <c r="FT15" s="1" t="s">
        <v>7</v>
      </c>
      <c r="FU15" s="1" t="s">
        <v>3</v>
      </c>
      <c r="FV15" s="1" t="s">
        <v>7</v>
      </c>
      <c r="FW15" s="1" t="s">
        <v>7</v>
      </c>
      <c r="FX15" s="1" t="s">
        <v>7</v>
      </c>
      <c r="FY15" s="1" t="s">
        <v>3</v>
      </c>
      <c r="FZ15" s="1" t="s">
        <v>7</v>
      </c>
      <c r="GA15" s="1" t="s">
        <v>7</v>
      </c>
      <c r="GB15" s="1" t="s">
        <v>7</v>
      </c>
      <c r="GC15" s="1" t="s">
        <v>7</v>
      </c>
      <c r="GD15" s="1" t="s">
        <v>7</v>
      </c>
      <c r="GE15" s="1" t="s">
        <v>3</v>
      </c>
      <c r="GF15" s="1" t="s">
        <v>7</v>
      </c>
      <c r="GG15" s="1" t="s">
        <v>7</v>
      </c>
      <c r="GH15" s="1" t="s">
        <v>53</v>
      </c>
      <c r="GI15" s="1" t="s">
        <v>7</v>
      </c>
      <c r="GJ15" s="1" t="s">
        <v>7</v>
      </c>
      <c r="GK15" s="1" t="s">
        <v>4</v>
      </c>
      <c r="GL15" s="1" t="s">
        <v>53</v>
      </c>
      <c r="GM15" s="1" t="s">
        <v>53</v>
      </c>
      <c r="GN15" s="1" t="s">
        <v>3</v>
      </c>
      <c r="GO15" s="1" t="s">
        <v>3</v>
      </c>
      <c r="GP15" s="1" t="s">
        <v>4</v>
      </c>
      <c r="GQ15" s="1" t="s">
        <v>3</v>
      </c>
      <c r="GR15" s="1" t="s">
        <v>3</v>
      </c>
      <c r="GS15" s="1" t="s">
        <v>1</v>
      </c>
      <c r="GT15" s="1" t="s">
        <v>1</v>
      </c>
      <c r="GU15" s="1" t="s">
        <v>3</v>
      </c>
      <c r="GV15" s="1" t="s">
        <v>3</v>
      </c>
      <c r="GW15" s="1" t="s">
        <v>18</v>
      </c>
      <c r="HT15" s="1" t="s">
        <v>4</v>
      </c>
      <c r="HU15" s="1" t="s">
        <v>3</v>
      </c>
      <c r="HV15" s="1" t="s">
        <v>3</v>
      </c>
      <c r="HW15" s="1" t="s">
        <v>3</v>
      </c>
      <c r="HX15" s="1" t="s">
        <v>3</v>
      </c>
      <c r="HY15" s="1" t="s">
        <v>2</v>
      </c>
      <c r="HZ15" s="1" t="s">
        <v>53</v>
      </c>
      <c r="IA15" s="1" t="s">
        <v>7</v>
      </c>
      <c r="IB15" s="1" t="s">
        <v>7</v>
      </c>
      <c r="IC15" s="1" t="s">
        <v>18</v>
      </c>
      <c r="IG15" s="1" t="s">
        <v>4</v>
      </c>
      <c r="IH15" s="1" t="s">
        <v>18</v>
      </c>
      <c r="II15" s="1" t="s">
        <v>4</v>
      </c>
      <c r="IJ15" s="1" t="s">
        <v>4</v>
      </c>
      <c r="IK15" s="1" t="s">
        <v>18</v>
      </c>
      <c r="IL15" s="1" t="s">
        <v>18</v>
      </c>
      <c r="IM15" s="1" t="s">
        <v>18</v>
      </c>
      <c r="IN15" s="1" t="s">
        <v>18</v>
      </c>
      <c r="IO15" s="1" t="s">
        <v>9</v>
      </c>
      <c r="IP15" s="1" t="s">
        <v>9</v>
      </c>
      <c r="IQ15" s="1" t="s">
        <v>9</v>
      </c>
      <c r="IR15" s="1" t="s">
        <v>9</v>
      </c>
      <c r="IS15" s="1" t="s">
        <v>9</v>
      </c>
      <c r="IT15" s="1" t="s">
        <v>9</v>
      </c>
      <c r="IU15" s="1" t="s">
        <v>5</v>
      </c>
      <c r="IV15" s="1" t="s">
        <v>9</v>
      </c>
      <c r="IW15" s="1" t="s">
        <v>9</v>
      </c>
      <c r="IX15" s="1" t="s">
        <v>6</v>
      </c>
      <c r="IY15" s="1" t="s">
        <v>4</v>
      </c>
      <c r="IZ15" s="1" t="s">
        <v>7</v>
      </c>
      <c r="JA15" s="1" t="s">
        <v>7</v>
      </c>
      <c r="JB15" s="1" t="s">
        <v>7</v>
      </c>
      <c r="JC15" s="1" t="s">
        <v>1</v>
      </c>
      <c r="JD15" s="1" t="s">
        <v>7</v>
      </c>
      <c r="JE15" s="1" t="s">
        <v>7</v>
      </c>
      <c r="JF15" s="1" t="s">
        <v>7</v>
      </c>
      <c r="JG15" s="1" t="s">
        <v>3</v>
      </c>
      <c r="JH15" s="1" t="s">
        <v>3</v>
      </c>
      <c r="JI15" s="1" t="s">
        <v>7</v>
      </c>
      <c r="JJ15" s="1" t="s">
        <v>7</v>
      </c>
      <c r="JK15" s="1" t="s">
        <v>3</v>
      </c>
      <c r="JL15" s="1" t="s">
        <v>3</v>
      </c>
      <c r="JM15" s="1" t="s">
        <v>54</v>
      </c>
      <c r="JN15" s="1" t="s">
        <v>3</v>
      </c>
      <c r="JO15" s="1" t="s">
        <v>3</v>
      </c>
      <c r="JP15" s="1" t="s">
        <v>3</v>
      </c>
      <c r="JQ15" s="1" t="s">
        <v>18</v>
      </c>
      <c r="JV15" s="1" t="s">
        <v>18</v>
      </c>
      <c r="KA15" s="1" t="s">
        <v>18</v>
      </c>
      <c r="KF15" s="1" t="s">
        <v>54</v>
      </c>
      <c r="KG15" s="1" t="s">
        <v>54</v>
      </c>
      <c r="KH15" s="1" t="s">
        <v>7</v>
      </c>
      <c r="KI15" s="1" t="s">
        <v>7</v>
      </c>
      <c r="KJ15" s="1" t="s">
        <v>3</v>
      </c>
      <c r="KK15" s="1" t="s">
        <v>3</v>
      </c>
      <c r="KL15" s="1" t="s">
        <v>4</v>
      </c>
      <c r="KM15" s="1" t="s">
        <v>1</v>
      </c>
      <c r="KN15" s="1" t="s">
        <v>1</v>
      </c>
      <c r="KO15" s="1" t="s">
        <v>3</v>
      </c>
      <c r="KP15" s="1" t="s">
        <v>18</v>
      </c>
    </row>
    <row r="16" spans="1:306" ht="25.5" x14ac:dyDescent="0.2">
      <c r="A16" s="1" t="s">
        <v>0</v>
      </c>
      <c r="B16" s="1" t="s">
        <v>12</v>
      </c>
      <c r="C16" s="1" t="s">
        <v>55</v>
      </c>
      <c r="D16" s="1" t="s">
        <v>54</v>
      </c>
      <c r="E16" s="1" t="s">
        <v>54</v>
      </c>
      <c r="F16" s="1" t="s">
        <v>54</v>
      </c>
      <c r="G16" s="1" t="s">
        <v>54</v>
      </c>
      <c r="H16" s="1" t="s">
        <v>54</v>
      </c>
      <c r="I16" s="1" t="s">
        <v>18</v>
      </c>
      <c r="U16" s="1" t="s">
        <v>18</v>
      </c>
      <c r="AF16" s="1" t="s">
        <v>18</v>
      </c>
      <c r="AM16" s="1" t="s">
        <v>18</v>
      </c>
      <c r="BI16" s="1" t="s">
        <v>18</v>
      </c>
      <c r="BS16" s="1" t="s">
        <v>4</v>
      </c>
      <c r="BT16" s="1" t="s">
        <v>18</v>
      </c>
      <c r="BU16" s="1" t="s">
        <v>18</v>
      </c>
      <c r="BV16" s="1" t="s">
        <v>18</v>
      </c>
      <c r="BW16" s="1" t="s">
        <v>4</v>
      </c>
      <c r="BX16" s="1" t="s">
        <v>18</v>
      </c>
      <c r="BY16" s="1" t="s">
        <v>18</v>
      </c>
      <c r="BZ16" s="1" t="s">
        <v>18</v>
      </c>
      <c r="CA16" s="1" t="s">
        <v>18</v>
      </c>
      <c r="CB16" s="1" t="s">
        <v>18</v>
      </c>
      <c r="CC16" s="1" t="s">
        <v>18</v>
      </c>
      <c r="CD16" s="1" t="s">
        <v>18</v>
      </c>
      <c r="CE16" s="1" t="s">
        <v>18</v>
      </c>
      <c r="CF16" s="1" t="s">
        <v>18</v>
      </c>
      <c r="CG16" s="1" t="s">
        <v>18</v>
      </c>
      <c r="CH16" s="1" t="s">
        <v>18</v>
      </c>
      <c r="CI16" s="1" t="s">
        <v>18</v>
      </c>
      <c r="CJ16" s="1" t="s">
        <v>18</v>
      </c>
      <c r="CK16" s="1" t="s">
        <v>18</v>
      </c>
      <c r="CL16" s="1" t="s">
        <v>18</v>
      </c>
      <c r="CM16" s="1" t="s">
        <v>18</v>
      </c>
      <c r="CN16" s="1" t="s">
        <v>18</v>
      </c>
      <c r="CO16" s="1" t="s">
        <v>18</v>
      </c>
      <c r="CP16" s="1" t="s">
        <v>18</v>
      </c>
      <c r="CQ16" s="1" t="s">
        <v>18</v>
      </c>
      <c r="CR16" s="1" t="s">
        <v>18</v>
      </c>
      <c r="CS16" s="1" t="s">
        <v>18</v>
      </c>
      <c r="CT16" s="1" t="s">
        <v>18</v>
      </c>
      <c r="CU16" s="1" t="s">
        <v>18</v>
      </c>
      <c r="CV16" s="1" t="s">
        <v>18</v>
      </c>
      <c r="CW16" s="1" t="s">
        <v>18</v>
      </c>
      <c r="CX16" s="1" t="s">
        <v>18</v>
      </c>
      <c r="CY16" s="1" t="s">
        <v>18</v>
      </c>
      <c r="CZ16" s="1" t="s">
        <v>18</v>
      </c>
      <c r="DA16" s="1" t="s">
        <v>18</v>
      </c>
      <c r="DB16" s="1" t="s">
        <v>18</v>
      </c>
      <c r="DC16" s="1" t="s">
        <v>18</v>
      </c>
      <c r="DD16" s="1" t="s">
        <v>18</v>
      </c>
      <c r="DE16" s="1" t="s">
        <v>18</v>
      </c>
      <c r="DF16" s="1" t="s">
        <v>18</v>
      </c>
      <c r="DG16" s="1" t="s">
        <v>18</v>
      </c>
      <c r="DH16" s="1" t="s">
        <v>18</v>
      </c>
      <c r="DI16" s="1" t="s">
        <v>18</v>
      </c>
      <c r="DJ16" s="1" t="s">
        <v>18</v>
      </c>
      <c r="DK16" s="1" t="s">
        <v>18</v>
      </c>
      <c r="DL16" s="1" t="s">
        <v>18</v>
      </c>
      <c r="DM16" s="1" t="s">
        <v>18</v>
      </c>
      <c r="DN16" s="1" t="s">
        <v>18</v>
      </c>
      <c r="DO16" s="1" t="s">
        <v>18</v>
      </c>
      <c r="DP16" s="1" t="s">
        <v>18</v>
      </c>
      <c r="DQ16" s="1" t="s">
        <v>18</v>
      </c>
      <c r="DR16" s="1" t="s">
        <v>18</v>
      </c>
      <c r="DS16" s="1" t="s">
        <v>18</v>
      </c>
      <c r="DT16" s="1" t="s">
        <v>18</v>
      </c>
      <c r="DU16" s="1" t="s">
        <v>18</v>
      </c>
      <c r="DV16" s="1" t="s">
        <v>18</v>
      </c>
      <c r="DW16" s="1" t="s">
        <v>18</v>
      </c>
      <c r="DX16" s="1" t="s">
        <v>18</v>
      </c>
      <c r="DY16" s="1" t="s">
        <v>18</v>
      </c>
      <c r="DZ16" s="1" t="s">
        <v>18</v>
      </c>
      <c r="EA16" s="1" t="s">
        <v>18</v>
      </c>
      <c r="EB16" s="1" t="s">
        <v>18</v>
      </c>
      <c r="EC16" s="1" t="s">
        <v>18</v>
      </c>
      <c r="ED16" s="1" t="s">
        <v>18</v>
      </c>
      <c r="EE16" s="1" t="s">
        <v>18</v>
      </c>
      <c r="EF16" s="1" t="s">
        <v>18</v>
      </c>
      <c r="EG16" s="1" t="s">
        <v>18</v>
      </c>
      <c r="EH16" s="1" t="s">
        <v>18</v>
      </c>
      <c r="EI16" s="1" t="s">
        <v>18</v>
      </c>
      <c r="EJ16" s="1" t="s">
        <v>18</v>
      </c>
      <c r="EK16" s="1" t="s">
        <v>18</v>
      </c>
      <c r="EL16" s="1" t="s">
        <v>18</v>
      </c>
      <c r="EM16" s="1" t="s">
        <v>18</v>
      </c>
      <c r="EN16" s="1" t="s">
        <v>18</v>
      </c>
      <c r="EO16" s="1" t="s">
        <v>18</v>
      </c>
      <c r="EP16" s="1" t="s">
        <v>18</v>
      </c>
      <c r="EQ16" s="1" t="s">
        <v>18</v>
      </c>
      <c r="ER16" s="1" t="s">
        <v>4</v>
      </c>
      <c r="ES16" s="1" t="s">
        <v>18</v>
      </c>
      <c r="ET16" s="1" t="s">
        <v>18</v>
      </c>
      <c r="EU16" s="1" t="s">
        <v>18</v>
      </c>
      <c r="EV16" s="1" t="s">
        <v>18</v>
      </c>
      <c r="EW16" s="1" t="s">
        <v>18</v>
      </c>
      <c r="EX16" s="1" t="s">
        <v>18</v>
      </c>
      <c r="EY16" s="1" t="s">
        <v>18</v>
      </c>
      <c r="EZ16" s="1" t="s">
        <v>18</v>
      </c>
      <c r="FA16" s="1" t="s">
        <v>18</v>
      </c>
      <c r="FB16" s="1" t="s">
        <v>18</v>
      </c>
      <c r="FC16" s="1" t="s">
        <v>18</v>
      </c>
      <c r="FD16" s="1" t="s">
        <v>18</v>
      </c>
      <c r="FE16" s="1" t="s">
        <v>18</v>
      </c>
      <c r="FF16" s="1" t="s">
        <v>18</v>
      </c>
      <c r="FG16" s="1" t="s">
        <v>18</v>
      </c>
      <c r="FH16" s="1" t="s">
        <v>18</v>
      </c>
      <c r="FI16" s="1" t="s">
        <v>18</v>
      </c>
      <c r="FJ16" s="1" t="s">
        <v>7</v>
      </c>
      <c r="FK16" s="1" t="s">
        <v>7</v>
      </c>
      <c r="FL16" s="1" t="s">
        <v>7</v>
      </c>
      <c r="FM16" s="1" t="s">
        <v>1</v>
      </c>
      <c r="FN16" s="1" t="s">
        <v>1</v>
      </c>
      <c r="FO16" s="1" t="s">
        <v>1</v>
      </c>
      <c r="FP16" s="1" t="s">
        <v>3</v>
      </c>
      <c r="FQ16" s="1" t="s">
        <v>1</v>
      </c>
      <c r="FR16" s="1" t="s">
        <v>3</v>
      </c>
      <c r="FS16" s="1" t="s">
        <v>2</v>
      </c>
      <c r="FT16" s="1" t="s">
        <v>1</v>
      </c>
      <c r="FU16" s="1" t="s">
        <v>3</v>
      </c>
      <c r="FV16" s="1" t="s">
        <v>3</v>
      </c>
      <c r="FW16" s="1" t="s">
        <v>3</v>
      </c>
      <c r="FX16" s="1" t="s">
        <v>3</v>
      </c>
      <c r="FY16" s="1" t="s">
        <v>3</v>
      </c>
      <c r="FZ16" s="1" t="s">
        <v>7</v>
      </c>
      <c r="GA16" s="1" t="s">
        <v>3</v>
      </c>
      <c r="GB16" s="1" t="s">
        <v>7</v>
      </c>
      <c r="GC16" s="1" t="s">
        <v>7</v>
      </c>
      <c r="GD16" s="1" t="s">
        <v>3</v>
      </c>
      <c r="GE16" s="1" t="s">
        <v>3</v>
      </c>
      <c r="GF16" s="1" t="s">
        <v>7</v>
      </c>
      <c r="GG16" s="1" t="s">
        <v>3</v>
      </c>
      <c r="GH16" s="1" t="s">
        <v>3</v>
      </c>
      <c r="GI16" s="1" t="s">
        <v>3</v>
      </c>
      <c r="GJ16" s="1" t="s">
        <v>3</v>
      </c>
      <c r="GK16" s="1" t="s">
        <v>18</v>
      </c>
      <c r="GP16" s="1" t="s">
        <v>18</v>
      </c>
      <c r="GW16" s="1" t="s">
        <v>18</v>
      </c>
      <c r="HT16" s="1" t="s">
        <v>4</v>
      </c>
      <c r="HU16" s="1" t="s">
        <v>7</v>
      </c>
      <c r="HV16" s="1" t="s">
        <v>1</v>
      </c>
      <c r="HW16" s="1" t="s">
        <v>1</v>
      </c>
      <c r="HX16" s="1" t="s">
        <v>2</v>
      </c>
      <c r="HY16" s="1" t="s">
        <v>2</v>
      </c>
      <c r="HZ16" s="1" t="s">
        <v>2</v>
      </c>
      <c r="IA16" s="1" t="s">
        <v>1</v>
      </c>
      <c r="IB16" s="1" t="s">
        <v>7</v>
      </c>
      <c r="IC16" s="1" t="s">
        <v>18</v>
      </c>
      <c r="IG16" s="1" t="s">
        <v>4</v>
      </c>
      <c r="IH16" s="1" t="s">
        <v>18</v>
      </c>
      <c r="II16" s="1" t="s">
        <v>18</v>
      </c>
      <c r="IJ16" s="1" t="s">
        <v>4</v>
      </c>
      <c r="IK16" s="1" t="s">
        <v>18</v>
      </c>
      <c r="IL16" s="1" t="s">
        <v>18</v>
      </c>
      <c r="IM16" s="1" t="s">
        <v>18</v>
      </c>
      <c r="IN16" s="1" t="s">
        <v>18</v>
      </c>
      <c r="IO16" s="1" t="s">
        <v>6</v>
      </c>
      <c r="IP16" s="1" t="s">
        <v>6</v>
      </c>
      <c r="IQ16" s="1" t="s">
        <v>9</v>
      </c>
      <c r="IR16" s="1" t="s">
        <v>6</v>
      </c>
      <c r="IS16" s="1" t="s">
        <v>6</v>
      </c>
      <c r="IT16" s="1" t="s">
        <v>6</v>
      </c>
      <c r="IU16" s="1" t="s">
        <v>9</v>
      </c>
      <c r="IV16" s="1" t="s">
        <v>9</v>
      </c>
      <c r="IW16" s="1" t="s">
        <v>6</v>
      </c>
      <c r="IX16" s="1" t="s">
        <v>9</v>
      </c>
      <c r="IY16" s="1" t="s">
        <v>18</v>
      </c>
      <c r="JG16" s="1" t="s">
        <v>7</v>
      </c>
      <c r="JH16" s="1" t="s">
        <v>7</v>
      </c>
      <c r="JI16" s="1" t="s">
        <v>7</v>
      </c>
      <c r="JJ16" s="1" t="s">
        <v>54</v>
      </c>
      <c r="JK16" s="1" t="s">
        <v>1</v>
      </c>
      <c r="JL16" s="1" t="s">
        <v>1</v>
      </c>
      <c r="JM16" s="1" t="s">
        <v>1</v>
      </c>
      <c r="JN16" s="1" t="s">
        <v>52</v>
      </c>
      <c r="JO16" s="1" t="s">
        <v>54</v>
      </c>
      <c r="JP16" s="1" t="s">
        <v>54</v>
      </c>
      <c r="JQ16" s="1" t="s">
        <v>18</v>
      </c>
      <c r="JV16" s="1" t="s">
        <v>18</v>
      </c>
      <c r="KA16" s="1" t="s">
        <v>18</v>
      </c>
      <c r="KF16" s="1" t="s">
        <v>1</v>
      </c>
      <c r="KG16" s="1" t="s">
        <v>54</v>
      </c>
      <c r="KH16" s="1" t="s">
        <v>1</v>
      </c>
      <c r="KI16" s="1" t="s">
        <v>1</v>
      </c>
      <c r="KJ16" s="1" t="s">
        <v>3</v>
      </c>
      <c r="KK16" s="1" t="s">
        <v>3</v>
      </c>
      <c r="KL16" s="1" t="s">
        <v>4</v>
      </c>
      <c r="KM16" s="1" t="s">
        <v>3</v>
      </c>
      <c r="KN16" s="1" t="s">
        <v>7</v>
      </c>
      <c r="KO16" s="1" t="s">
        <v>1</v>
      </c>
      <c r="KP16" s="1" t="s">
        <v>18</v>
      </c>
    </row>
    <row r="17" spans="1:306" ht="25.5" x14ac:dyDescent="0.2">
      <c r="A17" s="1" t="s">
        <v>0</v>
      </c>
      <c r="B17" s="1" t="s">
        <v>12</v>
      </c>
      <c r="C17" s="1" t="s">
        <v>55</v>
      </c>
      <c r="D17" s="1" t="s">
        <v>54</v>
      </c>
      <c r="E17" s="1" t="s">
        <v>54</v>
      </c>
      <c r="F17" s="1" t="s">
        <v>54</v>
      </c>
      <c r="G17" s="1" t="s">
        <v>54</v>
      </c>
      <c r="H17" s="1" t="s">
        <v>54</v>
      </c>
      <c r="I17" s="1" t="s">
        <v>18</v>
      </c>
      <c r="U17" s="1" t="s">
        <v>18</v>
      </c>
      <c r="AF17" s="1" t="s">
        <v>18</v>
      </c>
      <c r="AM17" s="1" t="s">
        <v>4</v>
      </c>
      <c r="AN17" s="1" t="s">
        <v>3</v>
      </c>
      <c r="AO17" s="1" t="s">
        <v>2</v>
      </c>
      <c r="AP17" s="1" t="s">
        <v>1</v>
      </c>
      <c r="AQ17" s="1" t="s">
        <v>2</v>
      </c>
      <c r="AR17" s="1" t="s">
        <v>1</v>
      </c>
      <c r="AS17" s="1" t="s">
        <v>7</v>
      </c>
      <c r="AT17" s="1" t="s">
        <v>3</v>
      </c>
      <c r="AU17" s="1" t="s">
        <v>52</v>
      </c>
      <c r="AV17" s="1" t="s">
        <v>1</v>
      </c>
      <c r="AW17" s="1" t="s">
        <v>1</v>
      </c>
      <c r="AX17" s="1" t="s">
        <v>1</v>
      </c>
      <c r="AY17" s="1" t="s">
        <v>1</v>
      </c>
      <c r="AZ17" s="1" t="s">
        <v>53</v>
      </c>
      <c r="BA17" s="1" t="s">
        <v>2</v>
      </c>
      <c r="BB17" s="1" t="s">
        <v>2</v>
      </c>
      <c r="BC17" s="1" t="s">
        <v>53</v>
      </c>
      <c r="BD17" s="1" t="s">
        <v>53</v>
      </c>
      <c r="BE17" s="1" t="s">
        <v>53</v>
      </c>
      <c r="BF17" s="1" t="s">
        <v>53</v>
      </c>
      <c r="BG17" s="1" t="s">
        <v>53</v>
      </c>
      <c r="BH17" s="1" t="s">
        <v>53</v>
      </c>
      <c r="BI17" s="1" t="s">
        <v>18</v>
      </c>
      <c r="BS17" s="1" t="s">
        <v>4</v>
      </c>
      <c r="BT17" s="1" t="s">
        <v>4</v>
      </c>
      <c r="BU17" s="1" t="s">
        <v>18</v>
      </c>
      <c r="BV17" s="1" t="s">
        <v>18</v>
      </c>
      <c r="BW17" s="1" t="s">
        <v>18</v>
      </c>
      <c r="BX17" s="1" t="s">
        <v>18</v>
      </c>
      <c r="BY17" s="1" t="s">
        <v>18</v>
      </c>
      <c r="BZ17" s="1" t="s">
        <v>18</v>
      </c>
      <c r="CA17" s="1" t="s">
        <v>18</v>
      </c>
      <c r="CB17" s="1" t="s">
        <v>18</v>
      </c>
      <c r="CC17" s="1" t="s">
        <v>18</v>
      </c>
      <c r="CD17" s="1" t="s">
        <v>18</v>
      </c>
      <c r="CE17" s="1" t="s">
        <v>18</v>
      </c>
      <c r="CF17" s="1" t="s">
        <v>18</v>
      </c>
      <c r="CG17" s="1" t="s">
        <v>18</v>
      </c>
      <c r="CH17" s="1" t="s">
        <v>18</v>
      </c>
      <c r="CI17" s="1" t="s">
        <v>18</v>
      </c>
      <c r="CJ17" s="1" t="s">
        <v>18</v>
      </c>
      <c r="CK17" s="1" t="s">
        <v>18</v>
      </c>
      <c r="CL17" s="1" t="s">
        <v>18</v>
      </c>
      <c r="CM17" s="1" t="s">
        <v>18</v>
      </c>
      <c r="CN17" s="1" t="s">
        <v>18</v>
      </c>
      <c r="CO17" s="1" t="s">
        <v>18</v>
      </c>
      <c r="CP17" s="1" t="s">
        <v>18</v>
      </c>
      <c r="CQ17" s="1" t="s">
        <v>18</v>
      </c>
      <c r="CR17" s="1" t="s">
        <v>18</v>
      </c>
      <c r="CS17" s="1" t="s">
        <v>18</v>
      </c>
      <c r="CT17" s="1" t="s">
        <v>18</v>
      </c>
      <c r="CU17" s="1" t="s">
        <v>18</v>
      </c>
      <c r="CV17" s="1" t="s">
        <v>18</v>
      </c>
      <c r="CW17" s="1" t="s">
        <v>18</v>
      </c>
      <c r="CX17" s="1" t="s">
        <v>18</v>
      </c>
      <c r="CY17" s="1" t="s">
        <v>18</v>
      </c>
      <c r="CZ17" s="1" t="s">
        <v>18</v>
      </c>
      <c r="DA17" s="1" t="s">
        <v>18</v>
      </c>
      <c r="DB17" s="1" t="s">
        <v>18</v>
      </c>
      <c r="DC17" s="1" t="s">
        <v>18</v>
      </c>
      <c r="DD17" s="1" t="s">
        <v>18</v>
      </c>
      <c r="DE17" s="1" t="s">
        <v>18</v>
      </c>
      <c r="DF17" s="1" t="s">
        <v>18</v>
      </c>
      <c r="DG17" s="1" t="s">
        <v>18</v>
      </c>
      <c r="DH17" s="1" t="s">
        <v>18</v>
      </c>
      <c r="DI17" s="1" t="s">
        <v>18</v>
      </c>
      <c r="DJ17" s="1" t="s">
        <v>18</v>
      </c>
      <c r="DK17" s="1" t="s">
        <v>18</v>
      </c>
      <c r="DL17" s="1" t="s">
        <v>18</v>
      </c>
      <c r="DM17" s="1" t="s">
        <v>18</v>
      </c>
      <c r="DN17" s="1" t="s">
        <v>18</v>
      </c>
      <c r="DO17" s="1" t="s">
        <v>18</v>
      </c>
      <c r="DP17" s="1" t="s">
        <v>18</v>
      </c>
      <c r="DQ17" s="1" t="s">
        <v>18</v>
      </c>
      <c r="DR17" s="1" t="s">
        <v>18</v>
      </c>
      <c r="DS17" s="1" t="s">
        <v>18</v>
      </c>
      <c r="DT17" s="1" t="s">
        <v>18</v>
      </c>
      <c r="DU17" s="1" t="s">
        <v>18</v>
      </c>
      <c r="DV17" s="1" t="s">
        <v>18</v>
      </c>
      <c r="DW17" s="1" t="s">
        <v>18</v>
      </c>
      <c r="DX17" s="1" t="s">
        <v>18</v>
      </c>
      <c r="DY17" s="1" t="s">
        <v>18</v>
      </c>
      <c r="DZ17" s="1" t="s">
        <v>18</v>
      </c>
      <c r="EA17" s="1" t="s">
        <v>18</v>
      </c>
      <c r="EB17" s="1" t="s">
        <v>4</v>
      </c>
      <c r="EC17" s="1" t="s">
        <v>18</v>
      </c>
      <c r="ED17" s="1" t="s">
        <v>18</v>
      </c>
      <c r="EE17" s="1" t="s">
        <v>18</v>
      </c>
      <c r="EF17" s="1" t="s">
        <v>18</v>
      </c>
      <c r="EG17" s="1" t="s">
        <v>18</v>
      </c>
      <c r="EH17" s="1" t="s">
        <v>18</v>
      </c>
      <c r="EI17" s="1" t="s">
        <v>18</v>
      </c>
      <c r="EJ17" s="1" t="s">
        <v>18</v>
      </c>
      <c r="EK17" s="1" t="s">
        <v>18</v>
      </c>
      <c r="EL17" s="1" t="s">
        <v>18</v>
      </c>
      <c r="EM17" s="1" t="s">
        <v>18</v>
      </c>
      <c r="EN17" s="1" t="s">
        <v>18</v>
      </c>
      <c r="EO17" s="1" t="s">
        <v>18</v>
      </c>
      <c r="EP17" s="1" t="s">
        <v>18</v>
      </c>
      <c r="EQ17" s="1" t="s">
        <v>18</v>
      </c>
      <c r="ER17" s="1" t="s">
        <v>18</v>
      </c>
      <c r="ES17" s="1" t="s">
        <v>18</v>
      </c>
      <c r="ET17" s="1" t="s">
        <v>18</v>
      </c>
      <c r="EU17" s="1" t="s">
        <v>18</v>
      </c>
      <c r="EV17" s="1" t="s">
        <v>18</v>
      </c>
      <c r="EW17" s="1" t="s">
        <v>18</v>
      </c>
      <c r="EX17" s="1" t="s">
        <v>18</v>
      </c>
      <c r="EY17" s="1" t="s">
        <v>18</v>
      </c>
      <c r="EZ17" s="1" t="s">
        <v>18</v>
      </c>
      <c r="FA17" s="1" t="s">
        <v>18</v>
      </c>
      <c r="FB17" s="1" t="s">
        <v>18</v>
      </c>
      <c r="FC17" s="1" t="s">
        <v>18</v>
      </c>
      <c r="FD17" s="1" t="s">
        <v>18</v>
      </c>
      <c r="FE17" s="1" t="s">
        <v>18</v>
      </c>
      <c r="FF17" s="1" t="s">
        <v>18</v>
      </c>
      <c r="FG17" s="1" t="s">
        <v>18</v>
      </c>
      <c r="FH17" s="1" t="s">
        <v>18</v>
      </c>
      <c r="FI17" s="1" t="s">
        <v>18</v>
      </c>
      <c r="FJ17" s="1" t="s">
        <v>7</v>
      </c>
      <c r="FK17" s="1" t="s">
        <v>3</v>
      </c>
      <c r="FL17" s="1" t="s">
        <v>3</v>
      </c>
      <c r="FM17" s="1" t="s">
        <v>3</v>
      </c>
      <c r="FN17" s="1" t="s">
        <v>53</v>
      </c>
      <c r="FO17" s="1" t="s">
        <v>7</v>
      </c>
      <c r="FP17" s="1" t="s">
        <v>7</v>
      </c>
      <c r="FQ17" s="1" t="s">
        <v>53</v>
      </c>
      <c r="FR17" s="1" t="s">
        <v>7</v>
      </c>
      <c r="FS17" s="1" t="s">
        <v>53</v>
      </c>
      <c r="FT17" s="1" t="s">
        <v>7</v>
      </c>
      <c r="FU17" s="1" t="s">
        <v>7</v>
      </c>
      <c r="FV17" s="1" t="s">
        <v>7</v>
      </c>
      <c r="FW17" s="1" t="s">
        <v>1</v>
      </c>
      <c r="FX17" s="1" t="s">
        <v>7</v>
      </c>
      <c r="FY17" s="1" t="s">
        <v>1</v>
      </c>
      <c r="FZ17" s="1" t="s">
        <v>3</v>
      </c>
      <c r="GA17" s="1" t="s">
        <v>3</v>
      </c>
      <c r="GB17" s="1" t="s">
        <v>3</v>
      </c>
      <c r="GC17" s="1" t="s">
        <v>7</v>
      </c>
      <c r="GD17" s="1" t="s">
        <v>7</v>
      </c>
      <c r="GE17" s="1" t="s">
        <v>1</v>
      </c>
      <c r="GF17" s="1" t="s">
        <v>53</v>
      </c>
      <c r="GG17" s="1" t="s">
        <v>53</v>
      </c>
      <c r="GH17" s="1" t="s">
        <v>53</v>
      </c>
      <c r="GI17" s="1" t="s">
        <v>53</v>
      </c>
      <c r="GJ17" s="1" t="s">
        <v>53</v>
      </c>
      <c r="GK17" s="1" t="s">
        <v>18</v>
      </c>
      <c r="GP17" s="1" t="s">
        <v>18</v>
      </c>
      <c r="GW17" s="1" t="s">
        <v>18</v>
      </c>
      <c r="HT17" s="1" t="s">
        <v>18</v>
      </c>
      <c r="IC17" s="1" t="s">
        <v>18</v>
      </c>
      <c r="IG17" s="1" t="s">
        <v>4</v>
      </c>
      <c r="IH17" s="1" t="s">
        <v>18</v>
      </c>
      <c r="II17" s="1" t="s">
        <v>4</v>
      </c>
      <c r="IJ17" s="1" t="s">
        <v>4</v>
      </c>
      <c r="IK17" s="1" t="s">
        <v>18</v>
      </c>
      <c r="IL17" s="1" t="s">
        <v>4</v>
      </c>
      <c r="IM17" s="1" t="s">
        <v>18</v>
      </c>
      <c r="IN17" s="1" t="s">
        <v>18</v>
      </c>
      <c r="IO17" s="1" t="s">
        <v>9</v>
      </c>
      <c r="IP17" s="1" t="s">
        <v>5</v>
      </c>
      <c r="IQ17" s="1" t="s">
        <v>9</v>
      </c>
      <c r="IR17" s="1" t="s">
        <v>9</v>
      </c>
      <c r="IS17" s="1" t="s">
        <v>9</v>
      </c>
      <c r="IT17" s="1" t="s">
        <v>10</v>
      </c>
      <c r="IU17" s="1" t="s">
        <v>10</v>
      </c>
      <c r="IV17" s="1" t="s">
        <v>5</v>
      </c>
      <c r="IW17" s="1" t="s">
        <v>5</v>
      </c>
      <c r="IX17" s="1" t="s">
        <v>9</v>
      </c>
      <c r="IY17" s="1" t="s">
        <v>18</v>
      </c>
      <c r="JG17" s="1" t="s">
        <v>1</v>
      </c>
      <c r="JH17" s="1" t="s">
        <v>1</v>
      </c>
      <c r="JI17" s="1" t="s">
        <v>7</v>
      </c>
      <c r="JJ17" s="1" t="s">
        <v>7</v>
      </c>
      <c r="JK17" s="1" t="s">
        <v>54</v>
      </c>
      <c r="JL17" s="1" t="s">
        <v>54</v>
      </c>
      <c r="JM17" s="1" t="s">
        <v>54</v>
      </c>
      <c r="JN17" s="1" t="s">
        <v>54</v>
      </c>
      <c r="JO17" s="1" t="s">
        <v>2</v>
      </c>
      <c r="JP17" s="1" t="s">
        <v>2</v>
      </c>
      <c r="JQ17" s="1" t="s">
        <v>18</v>
      </c>
      <c r="JV17" s="1" t="s">
        <v>18</v>
      </c>
      <c r="KA17" s="1" t="s">
        <v>18</v>
      </c>
      <c r="KF17" s="1" t="s">
        <v>3</v>
      </c>
      <c r="KG17" s="1" t="s">
        <v>54</v>
      </c>
      <c r="KH17" s="1" t="s">
        <v>7</v>
      </c>
      <c r="KI17" s="1" t="s">
        <v>52</v>
      </c>
      <c r="KJ17" s="1" t="s">
        <v>7</v>
      </c>
      <c r="KK17" s="1" t="s">
        <v>7</v>
      </c>
      <c r="KL17" s="1" t="s">
        <v>4</v>
      </c>
      <c r="KM17" s="1" t="s">
        <v>2</v>
      </c>
      <c r="KN17" s="1" t="s">
        <v>2</v>
      </c>
      <c r="KO17" s="1" t="s">
        <v>3</v>
      </c>
      <c r="KP17" s="1" t="s">
        <v>18</v>
      </c>
    </row>
    <row r="18" spans="1:306" ht="25.5" x14ac:dyDescent="0.2">
      <c r="A18" s="1" t="s">
        <v>0</v>
      </c>
      <c r="B18" s="1" t="s">
        <v>12</v>
      </c>
      <c r="C18" s="1" t="s">
        <v>55</v>
      </c>
      <c r="D18" s="1" t="s">
        <v>7</v>
      </c>
      <c r="E18" s="1" t="s">
        <v>7</v>
      </c>
      <c r="F18" s="1" t="s">
        <v>54</v>
      </c>
      <c r="G18" s="1" t="s">
        <v>3</v>
      </c>
      <c r="H18" s="1" t="s">
        <v>3</v>
      </c>
      <c r="I18" s="1" t="s">
        <v>4</v>
      </c>
      <c r="J18" s="1" t="s">
        <v>7</v>
      </c>
      <c r="K18" s="1" t="s">
        <v>7</v>
      </c>
      <c r="L18" s="1" t="s">
        <v>7</v>
      </c>
      <c r="M18" s="1" t="s">
        <v>7</v>
      </c>
      <c r="N18" s="1" t="s">
        <v>7</v>
      </c>
      <c r="O18" s="1" t="s">
        <v>3</v>
      </c>
      <c r="P18" s="1" t="s">
        <v>7</v>
      </c>
      <c r="Q18" s="1" t="s">
        <v>7</v>
      </c>
      <c r="R18" s="1" t="s">
        <v>53</v>
      </c>
      <c r="S18" s="1" t="s">
        <v>7</v>
      </c>
      <c r="T18" s="1" t="s">
        <v>3</v>
      </c>
      <c r="U18" s="1" t="s">
        <v>4</v>
      </c>
      <c r="V18" s="1" t="s">
        <v>7</v>
      </c>
      <c r="W18" s="1" t="s">
        <v>7</v>
      </c>
      <c r="X18" s="1" t="s">
        <v>7</v>
      </c>
      <c r="Y18" s="1" t="s">
        <v>3</v>
      </c>
      <c r="Z18" s="1" t="s">
        <v>3</v>
      </c>
      <c r="AA18" s="1" t="s">
        <v>7</v>
      </c>
      <c r="AB18" s="1" t="s">
        <v>3</v>
      </c>
      <c r="AC18" s="1" t="s">
        <v>7</v>
      </c>
      <c r="AD18" s="1" t="s">
        <v>7</v>
      </c>
      <c r="AE18" s="1" t="s">
        <v>3</v>
      </c>
      <c r="AF18" s="1" t="s">
        <v>18</v>
      </c>
      <c r="AM18" s="1" t="s">
        <v>4</v>
      </c>
      <c r="AN18" s="1" t="s">
        <v>7</v>
      </c>
      <c r="AO18" s="1" t="s">
        <v>3</v>
      </c>
      <c r="AP18" s="1" t="s">
        <v>3</v>
      </c>
      <c r="AQ18" s="1" t="s">
        <v>3</v>
      </c>
      <c r="AR18" s="1" t="s">
        <v>3</v>
      </c>
      <c r="AS18" s="1" t="s">
        <v>7</v>
      </c>
      <c r="AT18" s="1" t="s">
        <v>3</v>
      </c>
      <c r="AU18" s="1" t="s">
        <v>53</v>
      </c>
      <c r="AV18" s="1" t="s">
        <v>3</v>
      </c>
      <c r="AW18" s="1" t="s">
        <v>53</v>
      </c>
      <c r="AX18" s="1" t="s">
        <v>3</v>
      </c>
      <c r="AY18" s="1" t="s">
        <v>7</v>
      </c>
      <c r="AZ18" s="1" t="s">
        <v>7</v>
      </c>
      <c r="BA18" s="1" t="s">
        <v>7</v>
      </c>
      <c r="BB18" s="1" t="s">
        <v>7</v>
      </c>
      <c r="BC18" s="1" t="s">
        <v>7</v>
      </c>
      <c r="BD18" s="1" t="s">
        <v>7</v>
      </c>
      <c r="BE18" s="1" t="s">
        <v>53</v>
      </c>
      <c r="BF18" s="1" t="s">
        <v>53</v>
      </c>
      <c r="BG18" s="1" t="s">
        <v>7</v>
      </c>
      <c r="BH18" s="1" t="s">
        <v>3</v>
      </c>
      <c r="BI18" s="1" t="s">
        <v>4</v>
      </c>
      <c r="BJ18" s="1" t="s">
        <v>7</v>
      </c>
      <c r="BK18" s="1" t="s">
        <v>7</v>
      </c>
      <c r="BL18" s="1" t="s">
        <v>3</v>
      </c>
      <c r="BM18" s="1" t="s">
        <v>3</v>
      </c>
      <c r="BN18" s="1" t="s">
        <v>7</v>
      </c>
      <c r="BO18" s="1" t="s">
        <v>7</v>
      </c>
      <c r="BP18" s="1" t="s">
        <v>7</v>
      </c>
      <c r="BQ18" s="1" t="s">
        <v>3</v>
      </c>
      <c r="BR18" s="1" t="s">
        <v>7</v>
      </c>
      <c r="BS18" s="1" t="s">
        <v>4</v>
      </c>
      <c r="BT18" s="1" t="s">
        <v>18</v>
      </c>
      <c r="BU18" s="1" t="s">
        <v>4</v>
      </c>
      <c r="BV18" s="1" t="s">
        <v>18</v>
      </c>
      <c r="BW18" s="1" t="s">
        <v>18</v>
      </c>
      <c r="BX18" s="1" t="s">
        <v>18</v>
      </c>
      <c r="BY18" s="1" t="s">
        <v>18</v>
      </c>
      <c r="BZ18" s="1" t="s">
        <v>18</v>
      </c>
      <c r="CA18" s="1" t="s">
        <v>18</v>
      </c>
      <c r="CB18" s="1" t="s">
        <v>18</v>
      </c>
      <c r="CC18" s="1" t="s">
        <v>18</v>
      </c>
      <c r="CD18" s="1" t="s">
        <v>18</v>
      </c>
      <c r="CE18" s="1" t="s">
        <v>18</v>
      </c>
      <c r="CF18" s="1" t="s">
        <v>18</v>
      </c>
      <c r="CG18" s="1" t="s">
        <v>18</v>
      </c>
      <c r="CH18" s="1" t="s">
        <v>18</v>
      </c>
      <c r="CI18" s="1" t="s">
        <v>18</v>
      </c>
      <c r="CJ18" s="1" t="s">
        <v>18</v>
      </c>
      <c r="CK18" s="1" t="s">
        <v>18</v>
      </c>
      <c r="CL18" s="1" t="s">
        <v>18</v>
      </c>
      <c r="CM18" s="1" t="s">
        <v>18</v>
      </c>
      <c r="CN18" s="1" t="s">
        <v>18</v>
      </c>
      <c r="CO18" s="1" t="s">
        <v>18</v>
      </c>
      <c r="CP18" s="1" t="s">
        <v>18</v>
      </c>
      <c r="CQ18" s="1" t="s">
        <v>18</v>
      </c>
      <c r="CR18" s="1" t="s">
        <v>18</v>
      </c>
      <c r="CS18" s="1" t="s">
        <v>18</v>
      </c>
      <c r="CT18" s="1" t="s">
        <v>18</v>
      </c>
      <c r="CU18" s="1" t="s">
        <v>18</v>
      </c>
      <c r="CV18" s="1" t="s">
        <v>18</v>
      </c>
      <c r="CW18" s="1" t="s">
        <v>18</v>
      </c>
      <c r="CX18" s="1" t="s">
        <v>18</v>
      </c>
      <c r="CY18" s="1" t="s">
        <v>18</v>
      </c>
      <c r="CZ18" s="1" t="s">
        <v>18</v>
      </c>
      <c r="DA18" s="1" t="s">
        <v>18</v>
      </c>
      <c r="DB18" s="1" t="s">
        <v>18</v>
      </c>
      <c r="DC18" s="1" t="s">
        <v>18</v>
      </c>
      <c r="DD18" s="1" t="s">
        <v>18</v>
      </c>
      <c r="DE18" s="1" t="s">
        <v>18</v>
      </c>
      <c r="DF18" s="1" t="s">
        <v>18</v>
      </c>
      <c r="DG18" s="1" t="s">
        <v>18</v>
      </c>
      <c r="DH18" s="1" t="s">
        <v>18</v>
      </c>
      <c r="DI18" s="1" t="s">
        <v>18</v>
      </c>
      <c r="DJ18" s="1" t="s">
        <v>18</v>
      </c>
      <c r="DK18" s="1" t="s">
        <v>18</v>
      </c>
      <c r="DL18" s="1" t="s">
        <v>18</v>
      </c>
      <c r="DM18" s="1" t="s">
        <v>18</v>
      </c>
      <c r="DN18" s="1" t="s">
        <v>18</v>
      </c>
      <c r="DO18" s="1" t="s">
        <v>18</v>
      </c>
      <c r="DP18" s="1" t="s">
        <v>18</v>
      </c>
      <c r="DQ18" s="1" t="s">
        <v>18</v>
      </c>
      <c r="DR18" s="1" t="s">
        <v>18</v>
      </c>
      <c r="DS18" s="1" t="s">
        <v>18</v>
      </c>
      <c r="DT18" s="1" t="s">
        <v>18</v>
      </c>
      <c r="DU18" s="1" t="s">
        <v>18</v>
      </c>
      <c r="DV18" s="1" t="s">
        <v>18</v>
      </c>
      <c r="DW18" s="1" t="s">
        <v>18</v>
      </c>
      <c r="DX18" s="1" t="s">
        <v>18</v>
      </c>
      <c r="DY18" s="1" t="s">
        <v>18</v>
      </c>
      <c r="DZ18" s="1" t="s">
        <v>18</v>
      </c>
      <c r="EA18" s="1" t="s">
        <v>4</v>
      </c>
      <c r="EB18" s="1" t="s">
        <v>18</v>
      </c>
      <c r="EC18" s="1" t="s">
        <v>18</v>
      </c>
      <c r="ED18" s="1" t="s">
        <v>18</v>
      </c>
      <c r="EE18" s="1" t="s">
        <v>18</v>
      </c>
      <c r="EF18" s="1" t="s">
        <v>18</v>
      </c>
      <c r="EG18" s="1" t="s">
        <v>18</v>
      </c>
      <c r="EH18" s="1" t="s">
        <v>18</v>
      </c>
      <c r="EI18" s="1" t="s">
        <v>18</v>
      </c>
      <c r="EJ18" s="1" t="s">
        <v>18</v>
      </c>
      <c r="EK18" s="1" t="s">
        <v>18</v>
      </c>
      <c r="EL18" s="1" t="s">
        <v>18</v>
      </c>
      <c r="EM18" s="1" t="s">
        <v>18</v>
      </c>
      <c r="EN18" s="1" t="s">
        <v>18</v>
      </c>
      <c r="EO18" s="1" t="s">
        <v>18</v>
      </c>
      <c r="EP18" s="1" t="s">
        <v>18</v>
      </c>
      <c r="EQ18" s="1" t="s">
        <v>18</v>
      </c>
      <c r="ER18" s="1" t="s">
        <v>18</v>
      </c>
      <c r="ES18" s="1" t="s">
        <v>18</v>
      </c>
      <c r="ET18" s="1" t="s">
        <v>18</v>
      </c>
      <c r="EU18" s="1" t="s">
        <v>18</v>
      </c>
      <c r="EV18" s="1" t="s">
        <v>18</v>
      </c>
      <c r="EW18" s="1" t="s">
        <v>18</v>
      </c>
      <c r="EX18" s="1" t="s">
        <v>18</v>
      </c>
      <c r="EY18" s="1" t="s">
        <v>18</v>
      </c>
      <c r="EZ18" s="1" t="s">
        <v>18</v>
      </c>
      <c r="FA18" s="1" t="s">
        <v>18</v>
      </c>
      <c r="FB18" s="1" t="s">
        <v>18</v>
      </c>
      <c r="FC18" s="1" t="s">
        <v>18</v>
      </c>
      <c r="FD18" s="1" t="s">
        <v>18</v>
      </c>
      <c r="FE18" s="1" t="s">
        <v>18</v>
      </c>
      <c r="FF18" s="1" t="s">
        <v>18</v>
      </c>
      <c r="FG18" s="1" t="s">
        <v>18</v>
      </c>
      <c r="FH18" s="1" t="s">
        <v>18</v>
      </c>
      <c r="FI18" s="1" t="s">
        <v>18</v>
      </c>
      <c r="FJ18" s="1" t="s">
        <v>7</v>
      </c>
      <c r="FK18" s="1" t="s">
        <v>7</v>
      </c>
      <c r="FL18" s="1" t="s">
        <v>7</v>
      </c>
      <c r="FM18" s="1" t="s">
        <v>7</v>
      </c>
      <c r="FN18" s="1" t="s">
        <v>7</v>
      </c>
      <c r="FO18" s="1" t="s">
        <v>7</v>
      </c>
      <c r="FP18" s="1" t="s">
        <v>7</v>
      </c>
      <c r="FQ18" s="1" t="s">
        <v>7</v>
      </c>
      <c r="FR18" s="1" t="s">
        <v>7</v>
      </c>
      <c r="FS18" s="1" t="s">
        <v>1</v>
      </c>
      <c r="FT18" s="1" t="s">
        <v>7</v>
      </c>
      <c r="FU18" s="1" t="s">
        <v>7</v>
      </c>
      <c r="FV18" s="1" t="s">
        <v>7</v>
      </c>
      <c r="FW18" s="1" t="s">
        <v>7</v>
      </c>
      <c r="FX18" s="1" t="s">
        <v>7</v>
      </c>
      <c r="FY18" s="1" t="s">
        <v>7</v>
      </c>
      <c r="FZ18" s="1" t="s">
        <v>3</v>
      </c>
      <c r="GA18" s="1" t="s">
        <v>7</v>
      </c>
      <c r="GB18" s="1" t="s">
        <v>7</v>
      </c>
      <c r="GC18" s="1" t="s">
        <v>7</v>
      </c>
      <c r="GD18" s="1" t="s">
        <v>7</v>
      </c>
      <c r="GE18" s="1" t="s">
        <v>7</v>
      </c>
      <c r="GF18" s="1" t="s">
        <v>7</v>
      </c>
      <c r="GG18" s="1" t="s">
        <v>7</v>
      </c>
      <c r="GH18" s="1" t="s">
        <v>7</v>
      </c>
      <c r="GI18" s="1" t="s">
        <v>7</v>
      </c>
      <c r="GJ18" s="1" t="s">
        <v>7</v>
      </c>
      <c r="GK18" s="1" t="s">
        <v>18</v>
      </c>
      <c r="GP18" s="1" t="s">
        <v>4</v>
      </c>
      <c r="GQ18" s="1" t="s">
        <v>7</v>
      </c>
      <c r="GR18" s="1" t="s">
        <v>1</v>
      </c>
      <c r="GS18" s="1" t="s">
        <v>3</v>
      </c>
      <c r="GT18" s="1" t="s">
        <v>3</v>
      </c>
      <c r="GU18" s="1" t="s">
        <v>7</v>
      </c>
      <c r="GV18" s="1" t="s">
        <v>7</v>
      </c>
      <c r="GW18" s="1" t="s">
        <v>18</v>
      </c>
      <c r="HT18" s="1" t="s">
        <v>18</v>
      </c>
      <c r="IC18" s="1" t="s">
        <v>18</v>
      </c>
      <c r="IG18" s="1" t="s">
        <v>4</v>
      </c>
      <c r="IH18" s="1" t="s">
        <v>4</v>
      </c>
      <c r="II18" s="1" t="s">
        <v>18</v>
      </c>
      <c r="IJ18" s="1" t="s">
        <v>4</v>
      </c>
      <c r="IK18" s="1" t="s">
        <v>18</v>
      </c>
      <c r="IL18" s="1" t="s">
        <v>18</v>
      </c>
      <c r="IM18" s="1" t="s">
        <v>18</v>
      </c>
      <c r="IN18" s="1" t="s">
        <v>18</v>
      </c>
      <c r="IO18" s="1" t="s">
        <v>9</v>
      </c>
      <c r="IP18" s="1" t="s">
        <v>9</v>
      </c>
      <c r="IQ18" s="1" t="s">
        <v>5</v>
      </c>
      <c r="IR18" s="1" t="s">
        <v>9</v>
      </c>
      <c r="IS18" s="1" t="s">
        <v>6</v>
      </c>
      <c r="IT18" s="1" t="s">
        <v>6</v>
      </c>
      <c r="IU18" s="1" t="s">
        <v>9</v>
      </c>
      <c r="IV18" s="1" t="s">
        <v>9</v>
      </c>
      <c r="IW18" s="1" t="s">
        <v>9</v>
      </c>
      <c r="IX18" s="1" t="s">
        <v>6</v>
      </c>
      <c r="IY18" s="1" t="s">
        <v>18</v>
      </c>
      <c r="JG18" s="1" t="s">
        <v>3</v>
      </c>
      <c r="JH18" s="1" t="s">
        <v>1</v>
      </c>
      <c r="JI18" s="1" t="s">
        <v>54</v>
      </c>
      <c r="JJ18" s="1" t="s">
        <v>54</v>
      </c>
      <c r="JK18" s="1" t="s">
        <v>3</v>
      </c>
      <c r="JL18" s="1" t="s">
        <v>54</v>
      </c>
      <c r="JM18" s="1" t="s">
        <v>3</v>
      </c>
      <c r="JN18" s="1" t="s">
        <v>54</v>
      </c>
      <c r="JO18" s="1" t="s">
        <v>7</v>
      </c>
      <c r="JP18" s="1" t="s">
        <v>7</v>
      </c>
      <c r="JQ18" s="1" t="s">
        <v>18</v>
      </c>
      <c r="JV18" s="1" t="s">
        <v>18</v>
      </c>
      <c r="KA18" s="1" t="s">
        <v>18</v>
      </c>
      <c r="KF18" s="1" t="s">
        <v>7</v>
      </c>
      <c r="KG18" s="1" t="s">
        <v>7</v>
      </c>
      <c r="KH18" s="1" t="s">
        <v>7</v>
      </c>
      <c r="KI18" s="1" t="s">
        <v>3</v>
      </c>
      <c r="KJ18" s="1" t="s">
        <v>7</v>
      </c>
      <c r="KK18" s="1" t="s">
        <v>7</v>
      </c>
      <c r="KL18" s="1" t="s">
        <v>4</v>
      </c>
      <c r="KM18" s="1" t="s">
        <v>3</v>
      </c>
      <c r="KN18" s="1" t="s">
        <v>3</v>
      </c>
      <c r="KO18" s="1" t="s">
        <v>3</v>
      </c>
      <c r="KP18" s="1" t="s">
        <v>18</v>
      </c>
    </row>
    <row r="19" spans="1:306" ht="25.5" x14ac:dyDescent="0.2">
      <c r="A19" s="1" t="s">
        <v>0</v>
      </c>
      <c r="B19" s="1" t="s">
        <v>12</v>
      </c>
      <c r="C19" s="1" t="s">
        <v>55</v>
      </c>
      <c r="D19" s="1" t="s">
        <v>3</v>
      </c>
      <c r="E19" s="1" t="s">
        <v>3</v>
      </c>
      <c r="F19" s="1" t="s">
        <v>3</v>
      </c>
      <c r="G19" s="1" t="s">
        <v>1</v>
      </c>
      <c r="H19" s="1" t="s">
        <v>1</v>
      </c>
      <c r="I19" s="1" t="s">
        <v>4</v>
      </c>
      <c r="J19" s="1" t="s">
        <v>3</v>
      </c>
      <c r="K19" s="1" t="s">
        <v>1</v>
      </c>
      <c r="L19" s="1" t="s">
        <v>1</v>
      </c>
      <c r="M19" s="1" t="s">
        <v>3</v>
      </c>
      <c r="N19" s="1" t="s">
        <v>3</v>
      </c>
      <c r="O19" s="1" t="s">
        <v>1</v>
      </c>
      <c r="P19" s="1" t="s">
        <v>1</v>
      </c>
      <c r="Q19" s="1" t="s">
        <v>1</v>
      </c>
      <c r="R19" s="1" t="s">
        <v>53</v>
      </c>
      <c r="S19" s="1" t="s">
        <v>3</v>
      </c>
      <c r="T19" s="1" t="s">
        <v>53</v>
      </c>
      <c r="U19" s="1" t="s">
        <v>18</v>
      </c>
      <c r="AF19" s="1" t="s">
        <v>4</v>
      </c>
      <c r="AG19" s="1" t="s">
        <v>53</v>
      </c>
      <c r="AH19" s="1" t="s">
        <v>53</v>
      </c>
      <c r="AI19" s="1" t="s">
        <v>3</v>
      </c>
      <c r="AJ19" s="1" t="s">
        <v>3</v>
      </c>
      <c r="AK19" s="1" t="s">
        <v>53</v>
      </c>
      <c r="AL19" s="1" t="s">
        <v>53</v>
      </c>
      <c r="AM19" s="1" t="s">
        <v>4</v>
      </c>
      <c r="AN19" s="1" t="s">
        <v>3</v>
      </c>
      <c r="AO19" s="1" t="s">
        <v>3</v>
      </c>
      <c r="AP19" s="1" t="s">
        <v>3</v>
      </c>
      <c r="AQ19" s="1" t="s">
        <v>1</v>
      </c>
      <c r="AR19" s="1" t="s">
        <v>3</v>
      </c>
      <c r="AS19" s="1" t="s">
        <v>3</v>
      </c>
      <c r="AT19" s="1" t="s">
        <v>3</v>
      </c>
      <c r="AU19" s="1" t="s">
        <v>1</v>
      </c>
      <c r="AV19" s="1" t="s">
        <v>3</v>
      </c>
      <c r="AW19" s="1" t="s">
        <v>3</v>
      </c>
      <c r="AX19" s="1" t="s">
        <v>1</v>
      </c>
      <c r="AY19" s="1" t="s">
        <v>3</v>
      </c>
      <c r="AZ19" s="1" t="s">
        <v>1</v>
      </c>
      <c r="BA19" s="1" t="s">
        <v>1</v>
      </c>
      <c r="BB19" s="1" t="s">
        <v>1</v>
      </c>
      <c r="BC19" s="1" t="s">
        <v>3</v>
      </c>
      <c r="BD19" s="1" t="s">
        <v>3</v>
      </c>
      <c r="BE19" s="1" t="s">
        <v>3</v>
      </c>
      <c r="BF19" s="1" t="s">
        <v>1</v>
      </c>
      <c r="BG19" s="1" t="s">
        <v>3</v>
      </c>
      <c r="BH19" s="1" t="s">
        <v>7</v>
      </c>
      <c r="BI19" s="1" t="s">
        <v>4</v>
      </c>
      <c r="BJ19" s="1" t="s">
        <v>3</v>
      </c>
      <c r="BK19" s="1" t="s">
        <v>3</v>
      </c>
      <c r="BL19" s="1" t="s">
        <v>1</v>
      </c>
      <c r="BM19" s="1" t="s">
        <v>1</v>
      </c>
      <c r="BN19" s="1" t="s">
        <v>3</v>
      </c>
      <c r="BO19" s="1" t="s">
        <v>3</v>
      </c>
      <c r="BP19" s="1" t="s">
        <v>7</v>
      </c>
      <c r="BQ19" s="1" t="s">
        <v>7</v>
      </c>
      <c r="BR19" s="1" t="s">
        <v>3</v>
      </c>
      <c r="BS19" s="1" t="s">
        <v>4</v>
      </c>
      <c r="BT19" s="1" t="s">
        <v>4</v>
      </c>
      <c r="BU19" s="1" t="s">
        <v>18</v>
      </c>
      <c r="BV19" s="1" t="s">
        <v>18</v>
      </c>
      <c r="BW19" s="1" t="s">
        <v>18</v>
      </c>
      <c r="BX19" s="1" t="s">
        <v>18</v>
      </c>
      <c r="BY19" s="1" t="s">
        <v>18</v>
      </c>
      <c r="BZ19" s="1" t="s">
        <v>18</v>
      </c>
      <c r="CA19" s="1" t="s">
        <v>18</v>
      </c>
      <c r="CB19" s="1" t="s">
        <v>18</v>
      </c>
      <c r="CC19" s="1" t="s">
        <v>18</v>
      </c>
      <c r="CD19" s="1" t="s">
        <v>18</v>
      </c>
      <c r="CE19" s="1" t="s">
        <v>18</v>
      </c>
      <c r="CF19" s="1" t="s">
        <v>18</v>
      </c>
      <c r="CG19" s="1" t="s">
        <v>18</v>
      </c>
      <c r="CH19" s="1" t="s">
        <v>18</v>
      </c>
      <c r="CI19" s="1" t="s">
        <v>18</v>
      </c>
      <c r="CJ19" s="1" t="s">
        <v>18</v>
      </c>
      <c r="CK19" s="1" t="s">
        <v>18</v>
      </c>
      <c r="CL19" s="1" t="s">
        <v>18</v>
      </c>
      <c r="CM19" s="1" t="s">
        <v>18</v>
      </c>
      <c r="CN19" s="1" t="s">
        <v>18</v>
      </c>
      <c r="CO19" s="1" t="s">
        <v>18</v>
      </c>
      <c r="CP19" s="1" t="s">
        <v>18</v>
      </c>
      <c r="CQ19" s="1" t="s">
        <v>18</v>
      </c>
      <c r="CR19" s="1" t="s">
        <v>18</v>
      </c>
      <c r="CS19" s="1" t="s">
        <v>18</v>
      </c>
      <c r="CT19" s="1" t="s">
        <v>4</v>
      </c>
      <c r="CU19" s="1" t="s">
        <v>18</v>
      </c>
      <c r="CV19" s="1" t="s">
        <v>18</v>
      </c>
      <c r="CW19" s="1" t="s">
        <v>18</v>
      </c>
      <c r="CX19" s="1" t="s">
        <v>18</v>
      </c>
      <c r="CY19" s="1" t="s">
        <v>18</v>
      </c>
      <c r="CZ19" s="1" t="s">
        <v>18</v>
      </c>
      <c r="DA19" s="1" t="s">
        <v>18</v>
      </c>
      <c r="DB19" s="1" t="s">
        <v>18</v>
      </c>
      <c r="DC19" s="1" t="s">
        <v>18</v>
      </c>
      <c r="DD19" s="1" t="s">
        <v>18</v>
      </c>
      <c r="DE19" s="1" t="s">
        <v>18</v>
      </c>
      <c r="DF19" s="1" t="s">
        <v>18</v>
      </c>
      <c r="DG19" s="1" t="s">
        <v>18</v>
      </c>
      <c r="DH19" s="1" t="s">
        <v>18</v>
      </c>
      <c r="DI19" s="1" t="s">
        <v>18</v>
      </c>
      <c r="DJ19" s="1" t="s">
        <v>18</v>
      </c>
      <c r="DK19" s="1" t="s">
        <v>18</v>
      </c>
      <c r="DL19" s="1" t="s">
        <v>18</v>
      </c>
      <c r="DM19" s="1" t="s">
        <v>18</v>
      </c>
      <c r="DN19" s="1" t="s">
        <v>18</v>
      </c>
      <c r="DO19" s="1" t="s">
        <v>18</v>
      </c>
      <c r="DP19" s="1" t="s">
        <v>18</v>
      </c>
      <c r="DQ19" s="1" t="s">
        <v>18</v>
      </c>
      <c r="DR19" s="1" t="s">
        <v>18</v>
      </c>
      <c r="DS19" s="1" t="s">
        <v>18</v>
      </c>
      <c r="DT19" s="1" t="s">
        <v>18</v>
      </c>
      <c r="DU19" s="1" t="s">
        <v>18</v>
      </c>
      <c r="DV19" s="1" t="s">
        <v>18</v>
      </c>
      <c r="DW19" s="1" t="s">
        <v>18</v>
      </c>
      <c r="DX19" s="1" t="s">
        <v>18</v>
      </c>
      <c r="DY19" s="1" t="s">
        <v>18</v>
      </c>
      <c r="DZ19" s="1" t="s">
        <v>18</v>
      </c>
      <c r="EA19" s="1" t="s">
        <v>18</v>
      </c>
      <c r="EB19" s="1" t="s">
        <v>18</v>
      </c>
      <c r="EC19" s="1" t="s">
        <v>18</v>
      </c>
      <c r="ED19" s="1" t="s">
        <v>18</v>
      </c>
      <c r="EE19" s="1" t="s">
        <v>18</v>
      </c>
      <c r="EF19" s="1" t="s">
        <v>18</v>
      </c>
      <c r="EG19" s="1" t="s">
        <v>18</v>
      </c>
      <c r="EH19" s="1" t="s">
        <v>18</v>
      </c>
      <c r="EI19" s="1" t="s">
        <v>18</v>
      </c>
      <c r="EJ19" s="1" t="s">
        <v>18</v>
      </c>
      <c r="EK19" s="1" t="s">
        <v>18</v>
      </c>
      <c r="EL19" s="1" t="s">
        <v>18</v>
      </c>
      <c r="EM19" s="1" t="s">
        <v>18</v>
      </c>
      <c r="EN19" s="1" t="s">
        <v>18</v>
      </c>
      <c r="EO19" s="1" t="s">
        <v>18</v>
      </c>
      <c r="EP19" s="1" t="s">
        <v>18</v>
      </c>
      <c r="EQ19" s="1" t="s">
        <v>18</v>
      </c>
      <c r="ER19" s="1" t="s">
        <v>18</v>
      </c>
      <c r="ES19" s="1" t="s">
        <v>18</v>
      </c>
      <c r="ET19" s="1" t="s">
        <v>18</v>
      </c>
      <c r="EU19" s="1" t="s">
        <v>18</v>
      </c>
      <c r="EV19" s="1" t="s">
        <v>18</v>
      </c>
      <c r="EW19" s="1" t="s">
        <v>18</v>
      </c>
      <c r="EX19" s="1" t="s">
        <v>18</v>
      </c>
      <c r="EY19" s="1" t="s">
        <v>18</v>
      </c>
      <c r="EZ19" s="1" t="s">
        <v>18</v>
      </c>
      <c r="FA19" s="1" t="s">
        <v>18</v>
      </c>
      <c r="FB19" s="1" t="s">
        <v>18</v>
      </c>
      <c r="FC19" s="1" t="s">
        <v>18</v>
      </c>
      <c r="FD19" s="1" t="s">
        <v>18</v>
      </c>
      <c r="FE19" s="1" t="s">
        <v>18</v>
      </c>
      <c r="FF19" s="1" t="s">
        <v>18</v>
      </c>
      <c r="FG19" s="1" t="s">
        <v>18</v>
      </c>
      <c r="FH19" s="1" t="s">
        <v>18</v>
      </c>
      <c r="FI19" s="1" t="s">
        <v>18</v>
      </c>
      <c r="FJ19" s="1" t="s">
        <v>3</v>
      </c>
      <c r="FK19" s="1" t="s">
        <v>53</v>
      </c>
      <c r="FL19" s="1" t="s">
        <v>7</v>
      </c>
      <c r="FM19" s="1" t="s">
        <v>1</v>
      </c>
      <c r="FN19" s="1" t="s">
        <v>3</v>
      </c>
      <c r="FO19" s="1" t="s">
        <v>3</v>
      </c>
      <c r="FP19" s="1" t="s">
        <v>7</v>
      </c>
      <c r="FQ19" s="1" t="s">
        <v>7</v>
      </c>
      <c r="FR19" s="1" t="s">
        <v>7</v>
      </c>
      <c r="FS19" s="1" t="s">
        <v>3</v>
      </c>
      <c r="FT19" s="1" t="s">
        <v>3</v>
      </c>
      <c r="FU19" s="1" t="s">
        <v>3</v>
      </c>
      <c r="FV19" s="1" t="s">
        <v>3</v>
      </c>
      <c r="FW19" s="1" t="s">
        <v>1</v>
      </c>
      <c r="FX19" s="1" t="s">
        <v>7</v>
      </c>
      <c r="FY19" s="1" t="s">
        <v>1</v>
      </c>
      <c r="FZ19" s="1" t="s">
        <v>3</v>
      </c>
      <c r="GA19" s="1" t="s">
        <v>3</v>
      </c>
      <c r="GB19" s="1" t="s">
        <v>3</v>
      </c>
      <c r="GC19" s="1" t="s">
        <v>7</v>
      </c>
      <c r="GD19" s="1" t="s">
        <v>7</v>
      </c>
      <c r="GE19" s="1" t="s">
        <v>3</v>
      </c>
      <c r="GF19" s="1" t="s">
        <v>3</v>
      </c>
      <c r="GG19" s="1" t="s">
        <v>1</v>
      </c>
      <c r="GH19" s="1" t="s">
        <v>3</v>
      </c>
      <c r="GI19" s="1" t="s">
        <v>3</v>
      </c>
      <c r="GJ19" s="1" t="s">
        <v>3</v>
      </c>
      <c r="GK19" s="1" t="s">
        <v>18</v>
      </c>
      <c r="GP19" s="1" t="s">
        <v>18</v>
      </c>
      <c r="GW19" s="1" t="s">
        <v>18</v>
      </c>
      <c r="HT19" s="1" t="s">
        <v>4</v>
      </c>
      <c r="HU19" s="1" t="s">
        <v>1</v>
      </c>
      <c r="HV19" s="1" t="s">
        <v>1</v>
      </c>
      <c r="HW19" s="1" t="s">
        <v>1</v>
      </c>
      <c r="HX19" s="1" t="s">
        <v>1</v>
      </c>
      <c r="HY19" s="1" t="s">
        <v>1</v>
      </c>
      <c r="HZ19" s="1" t="s">
        <v>53</v>
      </c>
      <c r="IA19" s="1" t="s">
        <v>3</v>
      </c>
      <c r="IB19" s="1" t="s">
        <v>53</v>
      </c>
      <c r="IC19" s="1" t="s">
        <v>18</v>
      </c>
      <c r="IG19" s="1" t="s">
        <v>4</v>
      </c>
      <c r="IH19" s="1" t="s">
        <v>18</v>
      </c>
      <c r="II19" s="1" t="s">
        <v>18</v>
      </c>
      <c r="IJ19" s="1" t="s">
        <v>4</v>
      </c>
      <c r="IK19" s="1" t="s">
        <v>18</v>
      </c>
      <c r="IL19" s="1" t="s">
        <v>18</v>
      </c>
      <c r="IM19" s="1" t="s">
        <v>18</v>
      </c>
      <c r="IN19" s="1" t="s">
        <v>18</v>
      </c>
      <c r="IO19" s="1" t="s">
        <v>9</v>
      </c>
      <c r="IP19" s="1" t="s">
        <v>6</v>
      </c>
      <c r="IQ19" s="1" t="s">
        <v>9</v>
      </c>
      <c r="IR19" s="1" t="s">
        <v>9</v>
      </c>
      <c r="IS19" s="1" t="s">
        <v>6</v>
      </c>
      <c r="IT19" s="1" t="s">
        <v>6</v>
      </c>
      <c r="IU19" s="1" t="s">
        <v>9</v>
      </c>
      <c r="IV19" s="1" t="s">
        <v>9</v>
      </c>
      <c r="IW19" s="1" t="s">
        <v>9</v>
      </c>
      <c r="IX19" s="1" t="s">
        <v>5</v>
      </c>
      <c r="IY19" s="1" t="s">
        <v>18</v>
      </c>
      <c r="JG19" s="1" t="s">
        <v>7</v>
      </c>
      <c r="JH19" s="1" t="s">
        <v>7</v>
      </c>
      <c r="JI19" s="1" t="s">
        <v>3</v>
      </c>
      <c r="JJ19" s="1" t="s">
        <v>1</v>
      </c>
      <c r="JK19" s="1" t="s">
        <v>1</v>
      </c>
      <c r="JL19" s="1" t="s">
        <v>1</v>
      </c>
      <c r="JM19" s="1" t="s">
        <v>54</v>
      </c>
      <c r="JN19" s="1" t="s">
        <v>1</v>
      </c>
      <c r="JO19" s="1" t="s">
        <v>3</v>
      </c>
      <c r="JP19" s="1" t="s">
        <v>7</v>
      </c>
      <c r="JQ19" s="1" t="s">
        <v>18</v>
      </c>
      <c r="JV19" s="1" t="s">
        <v>4</v>
      </c>
      <c r="JW19" s="1" t="s">
        <v>7</v>
      </c>
      <c r="JX19" s="1" t="s">
        <v>3</v>
      </c>
      <c r="JY19" s="1" t="s">
        <v>7</v>
      </c>
      <c r="JZ19" s="1" t="s">
        <v>3</v>
      </c>
      <c r="KA19" s="1" t="s">
        <v>4</v>
      </c>
      <c r="KB19" s="1" t="s">
        <v>3</v>
      </c>
      <c r="KC19" s="1" t="s">
        <v>1</v>
      </c>
      <c r="KD19" s="1" t="s">
        <v>3</v>
      </c>
      <c r="KE19" s="1" t="s">
        <v>1</v>
      </c>
      <c r="KF19" s="1" t="s">
        <v>3</v>
      </c>
      <c r="KG19" s="1" t="s">
        <v>7</v>
      </c>
      <c r="KH19" s="1" t="s">
        <v>3</v>
      </c>
      <c r="KI19" s="1" t="s">
        <v>3</v>
      </c>
      <c r="KJ19" s="1" t="s">
        <v>3</v>
      </c>
      <c r="KK19" s="1" t="s">
        <v>3</v>
      </c>
      <c r="KL19" s="1" t="s">
        <v>4</v>
      </c>
      <c r="KM19" s="1" t="s">
        <v>3</v>
      </c>
      <c r="KN19" s="1" t="s">
        <v>3</v>
      </c>
      <c r="KO19" s="1" t="s">
        <v>3</v>
      </c>
      <c r="KP19" s="1" t="s">
        <v>18</v>
      </c>
    </row>
    <row r="20" spans="1:306" ht="25.5" x14ac:dyDescent="0.2">
      <c r="A20" s="1" t="s">
        <v>0</v>
      </c>
      <c r="B20" s="1" t="s">
        <v>12</v>
      </c>
      <c r="C20" s="1" t="s">
        <v>55</v>
      </c>
      <c r="D20" s="1" t="s">
        <v>3</v>
      </c>
      <c r="E20" s="1" t="s">
        <v>3</v>
      </c>
      <c r="F20" s="1" t="s">
        <v>2</v>
      </c>
      <c r="G20" s="1" t="s">
        <v>2</v>
      </c>
      <c r="H20" s="1" t="s">
        <v>2</v>
      </c>
      <c r="I20" s="1" t="s">
        <v>4</v>
      </c>
      <c r="J20" s="1" t="s">
        <v>3</v>
      </c>
      <c r="K20" s="1" t="s">
        <v>1</v>
      </c>
      <c r="L20" s="1" t="s">
        <v>2</v>
      </c>
      <c r="M20" s="1" t="s">
        <v>2</v>
      </c>
      <c r="N20" s="1" t="s">
        <v>2</v>
      </c>
      <c r="O20" s="1" t="s">
        <v>3</v>
      </c>
      <c r="P20" s="1" t="s">
        <v>2</v>
      </c>
      <c r="Q20" s="1" t="s">
        <v>2</v>
      </c>
      <c r="R20" s="1" t="s">
        <v>53</v>
      </c>
      <c r="S20" s="1" t="s">
        <v>1</v>
      </c>
      <c r="T20" s="1" t="s">
        <v>53</v>
      </c>
      <c r="U20" s="1" t="s">
        <v>18</v>
      </c>
      <c r="AF20" s="1" t="s">
        <v>18</v>
      </c>
      <c r="AM20" s="1" t="s">
        <v>18</v>
      </c>
      <c r="BI20" s="1" t="s">
        <v>18</v>
      </c>
      <c r="BS20" s="1" t="s">
        <v>18</v>
      </c>
      <c r="BT20" s="1" t="s">
        <v>18</v>
      </c>
      <c r="BU20" s="1" t="s">
        <v>18</v>
      </c>
      <c r="BV20" s="1" t="s">
        <v>18</v>
      </c>
      <c r="BW20" s="1" t="s">
        <v>18</v>
      </c>
      <c r="BX20" s="1" t="s">
        <v>18</v>
      </c>
      <c r="BY20" s="1" t="s">
        <v>18</v>
      </c>
      <c r="BZ20" s="1" t="s">
        <v>18</v>
      </c>
      <c r="CA20" s="1" t="s">
        <v>18</v>
      </c>
      <c r="CB20" s="1" t="s">
        <v>18</v>
      </c>
      <c r="CC20" s="1" t="s">
        <v>18</v>
      </c>
      <c r="CD20" s="1" t="s">
        <v>18</v>
      </c>
      <c r="CE20" s="1" t="s">
        <v>18</v>
      </c>
      <c r="CF20" s="1" t="s">
        <v>18</v>
      </c>
      <c r="CG20" s="1" t="s">
        <v>18</v>
      </c>
      <c r="CH20" s="1" t="s">
        <v>18</v>
      </c>
      <c r="CI20" s="1" t="s">
        <v>18</v>
      </c>
      <c r="CJ20" s="1" t="s">
        <v>18</v>
      </c>
      <c r="CK20" s="1" t="s">
        <v>18</v>
      </c>
      <c r="CL20" s="1" t="s">
        <v>18</v>
      </c>
      <c r="CM20" s="1" t="s">
        <v>18</v>
      </c>
      <c r="CN20" s="1" t="s">
        <v>18</v>
      </c>
      <c r="CO20" s="1" t="s">
        <v>18</v>
      </c>
      <c r="CP20" s="1" t="s">
        <v>18</v>
      </c>
      <c r="CQ20" s="1" t="s">
        <v>18</v>
      </c>
      <c r="CR20" s="1" t="s">
        <v>18</v>
      </c>
      <c r="CS20" s="1" t="s">
        <v>18</v>
      </c>
      <c r="CT20" s="1" t="s">
        <v>18</v>
      </c>
      <c r="CU20" s="1" t="s">
        <v>18</v>
      </c>
      <c r="CV20" s="1" t="s">
        <v>18</v>
      </c>
      <c r="CW20" s="1" t="s">
        <v>18</v>
      </c>
      <c r="CX20" s="1" t="s">
        <v>18</v>
      </c>
      <c r="CY20" s="1" t="s">
        <v>18</v>
      </c>
      <c r="CZ20" s="1" t="s">
        <v>18</v>
      </c>
      <c r="DA20" s="1" t="s">
        <v>18</v>
      </c>
      <c r="DB20" s="1" t="s">
        <v>18</v>
      </c>
      <c r="DC20" s="1" t="s">
        <v>18</v>
      </c>
      <c r="DD20" s="1" t="s">
        <v>18</v>
      </c>
      <c r="DE20" s="1" t="s">
        <v>18</v>
      </c>
      <c r="DF20" s="1" t="s">
        <v>18</v>
      </c>
      <c r="DG20" s="1" t="s">
        <v>18</v>
      </c>
      <c r="DH20" s="1" t="s">
        <v>18</v>
      </c>
      <c r="DI20" s="1" t="s">
        <v>18</v>
      </c>
      <c r="DJ20" s="1" t="s">
        <v>18</v>
      </c>
      <c r="DK20" s="1" t="s">
        <v>18</v>
      </c>
      <c r="DL20" s="1" t="s">
        <v>18</v>
      </c>
      <c r="DM20" s="1" t="s">
        <v>18</v>
      </c>
      <c r="DN20" s="1" t="s">
        <v>18</v>
      </c>
      <c r="DO20" s="1" t="s">
        <v>18</v>
      </c>
      <c r="DP20" s="1" t="s">
        <v>18</v>
      </c>
      <c r="DQ20" s="1" t="s">
        <v>18</v>
      </c>
      <c r="DR20" s="1" t="s">
        <v>18</v>
      </c>
      <c r="DS20" s="1" t="s">
        <v>18</v>
      </c>
      <c r="DT20" s="1" t="s">
        <v>18</v>
      </c>
      <c r="DU20" s="1" t="s">
        <v>18</v>
      </c>
      <c r="DV20" s="1" t="s">
        <v>18</v>
      </c>
      <c r="DW20" s="1" t="s">
        <v>18</v>
      </c>
      <c r="DX20" s="1" t="s">
        <v>18</v>
      </c>
      <c r="DY20" s="1" t="s">
        <v>18</v>
      </c>
      <c r="DZ20" s="1" t="s">
        <v>18</v>
      </c>
      <c r="EA20" s="1" t="s">
        <v>18</v>
      </c>
      <c r="EB20" s="1" t="s">
        <v>18</v>
      </c>
      <c r="EC20" s="1" t="s">
        <v>18</v>
      </c>
      <c r="ED20" s="1" t="s">
        <v>18</v>
      </c>
      <c r="EE20" s="1" t="s">
        <v>18</v>
      </c>
      <c r="EF20" s="1" t="s">
        <v>18</v>
      </c>
      <c r="EG20" s="1" t="s">
        <v>18</v>
      </c>
      <c r="EH20" s="1" t="s">
        <v>18</v>
      </c>
      <c r="EI20" s="1" t="s">
        <v>18</v>
      </c>
      <c r="EJ20" s="1" t="s">
        <v>18</v>
      </c>
      <c r="EK20" s="1" t="s">
        <v>18</v>
      </c>
      <c r="EL20" s="1" t="s">
        <v>18</v>
      </c>
      <c r="EM20" s="1" t="s">
        <v>18</v>
      </c>
      <c r="EN20" s="1" t="s">
        <v>18</v>
      </c>
      <c r="EO20" s="1" t="s">
        <v>18</v>
      </c>
      <c r="EP20" s="1" t="s">
        <v>18</v>
      </c>
      <c r="EQ20" s="1" t="s">
        <v>18</v>
      </c>
      <c r="ER20" s="1" t="s">
        <v>18</v>
      </c>
      <c r="ES20" s="1" t="s">
        <v>18</v>
      </c>
      <c r="ET20" s="1" t="s">
        <v>18</v>
      </c>
      <c r="EU20" s="1" t="s">
        <v>18</v>
      </c>
      <c r="EV20" s="1" t="s">
        <v>18</v>
      </c>
      <c r="EW20" s="1" t="s">
        <v>18</v>
      </c>
      <c r="EX20" s="1" t="s">
        <v>18</v>
      </c>
      <c r="EY20" s="1" t="s">
        <v>18</v>
      </c>
      <c r="EZ20" s="1" t="s">
        <v>18</v>
      </c>
      <c r="FA20" s="1" t="s">
        <v>18</v>
      </c>
      <c r="FB20" s="1" t="s">
        <v>18</v>
      </c>
      <c r="FC20" s="1" t="s">
        <v>18</v>
      </c>
      <c r="FD20" s="1" t="s">
        <v>18</v>
      </c>
      <c r="FE20" s="1" t="s">
        <v>18</v>
      </c>
      <c r="FF20" s="1" t="s">
        <v>18</v>
      </c>
      <c r="FG20" s="1" t="s">
        <v>18</v>
      </c>
      <c r="FH20" s="1" t="s">
        <v>18</v>
      </c>
      <c r="FI20" s="1" t="s">
        <v>18</v>
      </c>
      <c r="GK20" s="1" t="s">
        <v>18</v>
      </c>
      <c r="GP20" s="1" t="s">
        <v>4</v>
      </c>
      <c r="GQ20" s="1" t="s">
        <v>1</v>
      </c>
      <c r="GR20" s="1" t="s">
        <v>3</v>
      </c>
      <c r="GS20" s="1" t="s">
        <v>1</v>
      </c>
      <c r="GT20" s="1" t="s">
        <v>1</v>
      </c>
      <c r="GU20" s="1" t="s">
        <v>53</v>
      </c>
      <c r="GV20" s="1" t="s">
        <v>3</v>
      </c>
      <c r="GW20" s="1" t="s">
        <v>18</v>
      </c>
      <c r="HT20" s="1" t="s">
        <v>18</v>
      </c>
      <c r="IC20" s="1" t="s">
        <v>18</v>
      </c>
      <c r="IG20" s="1" t="s">
        <v>4</v>
      </c>
      <c r="IH20" s="1" t="s">
        <v>18</v>
      </c>
      <c r="II20" s="1" t="s">
        <v>18</v>
      </c>
      <c r="IJ20" s="1" t="s">
        <v>4</v>
      </c>
      <c r="IK20" s="1" t="s">
        <v>18</v>
      </c>
      <c r="IL20" s="1" t="s">
        <v>18</v>
      </c>
      <c r="IM20" s="1" t="s">
        <v>18</v>
      </c>
      <c r="IN20" s="1" t="s">
        <v>18</v>
      </c>
      <c r="IO20" s="1" t="s">
        <v>6</v>
      </c>
      <c r="IP20" s="1" t="s">
        <v>6</v>
      </c>
      <c r="IQ20" s="1" t="s">
        <v>6</v>
      </c>
      <c r="IR20" s="1" t="s">
        <v>6</v>
      </c>
      <c r="IS20" s="1" t="s">
        <v>6</v>
      </c>
      <c r="IT20" s="1" t="s">
        <v>6</v>
      </c>
      <c r="IU20" s="1" t="s">
        <v>9</v>
      </c>
      <c r="IV20" s="1" t="s">
        <v>9</v>
      </c>
      <c r="IW20" s="1" t="s">
        <v>6</v>
      </c>
      <c r="IX20" s="1" t="s">
        <v>9</v>
      </c>
      <c r="IY20" s="1" t="s">
        <v>18</v>
      </c>
      <c r="JG20" s="1" t="s">
        <v>7</v>
      </c>
      <c r="JH20" s="1" t="s">
        <v>3</v>
      </c>
      <c r="JI20" s="1" t="s">
        <v>54</v>
      </c>
      <c r="JJ20" s="1" t="s">
        <v>52</v>
      </c>
      <c r="JK20" s="1" t="s">
        <v>2</v>
      </c>
      <c r="JL20" s="1" t="s">
        <v>2</v>
      </c>
      <c r="JM20" s="1" t="s">
        <v>2</v>
      </c>
      <c r="JN20" s="1" t="s">
        <v>2</v>
      </c>
      <c r="JO20" s="1" t="s">
        <v>54</v>
      </c>
      <c r="JP20" s="1" t="s">
        <v>54</v>
      </c>
      <c r="JQ20" s="1" t="s">
        <v>18</v>
      </c>
      <c r="JV20" s="1" t="s">
        <v>18</v>
      </c>
      <c r="KA20" s="1" t="s">
        <v>18</v>
      </c>
      <c r="KF20" s="1" t="s">
        <v>54</v>
      </c>
      <c r="KG20" s="1" t="s">
        <v>54</v>
      </c>
      <c r="KH20" s="1" t="s">
        <v>2</v>
      </c>
      <c r="KI20" s="1" t="s">
        <v>1</v>
      </c>
      <c r="KJ20" s="1" t="s">
        <v>3</v>
      </c>
      <c r="KK20" s="1" t="s">
        <v>3</v>
      </c>
      <c r="KL20" s="1" t="s">
        <v>4</v>
      </c>
      <c r="KM20" s="1" t="s">
        <v>2</v>
      </c>
      <c r="KN20" s="1" t="s">
        <v>2</v>
      </c>
      <c r="KO20" s="1" t="s">
        <v>1</v>
      </c>
      <c r="KP20" s="1" t="s">
        <v>18</v>
      </c>
    </row>
    <row r="21" spans="1:306" ht="25.5" x14ac:dyDescent="0.2">
      <c r="A21" s="1" t="s">
        <v>0</v>
      </c>
      <c r="B21" s="1" t="s">
        <v>12</v>
      </c>
      <c r="C21" s="1" t="s">
        <v>55</v>
      </c>
      <c r="D21" s="1" t="s">
        <v>7</v>
      </c>
      <c r="E21" s="1" t="s">
        <v>7</v>
      </c>
      <c r="F21" s="1" t="s">
        <v>7</v>
      </c>
      <c r="G21" s="1" t="s">
        <v>3</v>
      </c>
      <c r="H21" s="1" t="s">
        <v>1</v>
      </c>
      <c r="I21" s="1" t="s">
        <v>4</v>
      </c>
      <c r="J21" s="1" t="s">
        <v>3</v>
      </c>
      <c r="K21" s="1" t="s">
        <v>1</v>
      </c>
      <c r="L21" s="1" t="s">
        <v>1</v>
      </c>
      <c r="M21" s="1" t="s">
        <v>1</v>
      </c>
      <c r="N21" s="1" t="s">
        <v>3</v>
      </c>
      <c r="O21" s="1" t="s">
        <v>3</v>
      </c>
      <c r="P21" s="1" t="s">
        <v>1</v>
      </c>
      <c r="Q21" s="1" t="s">
        <v>3</v>
      </c>
      <c r="R21" s="1" t="s">
        <v>1</v>
      </c>
      <c r="S21" s="1" t="s">
        <v>1</v>
      </c>
      <c r="T21" s="1" t="s">
        <v>1</v>
      </c>
      <c r="U21" s="1" t="s">
        <v>4</v>
      </c>
      <c r="V21" s="1" t="s">
        <v>1</v>
      </c>
      <c r="W21" s="1" t="s">
        <v>1</v>
      </c>
      <c r="X21" s="1" t="s">
        <v>1</v>
      </c>
      <c r="Y21" s="1" t="s">
        <v>3</v>
      </c>
      <c r="Z21" s="1" t="s">
        <v>53</v>
      </c>
      <c r="AA21" s="1" t="s">
        <v>53</v>
      </c>
      <c r="AB21" s="1" t="s">
        <v>53</v>
      </c>
      <c r="AC21" s="1" t="s">
        <v>53</v>
      </c>
      <c r="AD21" s="1" t="s">
        <v>1</v>
      </c>
      <c r="AE21" s="1" t="s">
        <v>3</v>
      </c>
      <c r="AF21" s="1" t="s">
        <v>18</v>
      </c>
      <c r="AM21" s="1" t="s">
        <v>18</v>
      </c>
      <c r="BI21" s="1" t="s">
        <v>18</v>
      </c>
      <c r="BS21" s="1" t="s">
        <v>18</v>
      </c>
      <c r="BT21" s="1" t="s">
        <v>18</v>
      </c>
      <c r="BU21" s="1" t="s">
        <v>18</v>
      </c>
      <c r="BV21" s="1" t="s">
        <v>18</v>
      </c>
      <c r="BW21" s="1" t="s">
        <v>18</v>
      </c>
      <c r="BX21" s="1" t="s">
        <v>18</v>
      </c>
      <c r="BY21" s="1" t="s">
        <v>18</v>
      </c>
      <c r="BZ21" s="1" t="s">
        <v>18</v>
      </c>
      <c r="CA21" s="1" t="s">
        <v>18</v>
      </c>
      <c r="CB21" s="1" t="s">
        <v>18</v>
      </c>
      <c r="CC21" s="1" t="s">
        <v>18</v>
      </c>
      <c r="CD21" s="1" t="s">
        <v>18</v>
      </c>
      <c r="CE21" s="1" t="s">
        <v>18</v>
      </c>
      <c r="CF21" s="1" t="s">
        <v>18</v>
      </c>
      <c r="CG21" s="1" t="s">
        <v>18</v>
      </c>
      <c r="CH21" s="1" t="s">
        <v>18</v>
      </c>
      <c r="CI21" s="1" t="s">
        <v>18</v>
      </c>
      <c r="CJ21" s="1" t="s">
        <v>18</v>
      </c>
      <c r="CK21" s="1" t="s">
        <v>18</v>
      </c>
      <c r="CL21" s="1" t="s">
        <v>18</v>
      </c>
      <c r="CM21" s="1" t="s">
        <v>18</v>
      </c>
      <c r="CN21" s="1" t="s">
        <v>18</v>
      </c>
      <c r="CO21" s="1" t="s">
        <v>18</v>
      </c>
      <c r="CP21" s="1" t="s">
        <v>18</v>
      </c>
      <c r="CQ21" s="1" t="s">
        <v>18</v>
      </c>
      <c r="CR21" s="1" t="s">
        <v>18</v>
      </c>
      <c r="CS21" s="1" t="s">
        <v>18</v>
      </c>
      <c r="CT21" s="1" t="s">
        <v>18</v>
      </c>
      <c r="CU21" s="1" t="s">
        <v>18</v>
      </c>
      <c r="CV21" s="1" t="s">
        <v>18</v>
      </c>
      <c r="CW21" s="1" t="s">
        <v>18</v>
      </c>
      <c r="CX21" s="1" t="s">
        <v>18</v>
      </c>
      <c r="CY21" s="1" t="s">
        <v>18</v>
      </c>
      <c r="CZ21" s="1" t="s">
        <v>18</v>
      </c>
      <c r="DA21" s="1" t="s">
        <v>18</v>
      </c>
      <c r="DB21" s="1" t="s">
        <v>18</v>
      </c>
      <c r="DC21" s="1" t="s">
        <v>18</v>
      </c>
      <c r="DD21" s="1" t="s">
        <v>18</v>
      </c>
      <c r="DE21" s="1" t="s">
        <v>18</v>
      </c>
      <c r="DF21" s="1" t="s">
        <v>18</v>
      </c>
      <c r="DG21" s="1" t="s">
        <v>18</v>
      </c>
      <c r="DH21" s="1" t="s">
        <v>18</v>
      </c>
      <c r="DI21" s="1" t="s">
        <v>18</v>
      </c>
      <c r="DJ21" s="1" t="s">
        <v>18</v>
      </c>
      <c r="DK21" s="1" t="s">
        <v>18</v>
      </c>
      <c r="DL21" s="1" t="s">
        <v>18</v>
      </c>
      <c r="DM21" s="1" t="s">
        <v>18</v>
      </c>
      <c r="DN21" s="1" t="s">
        <v>18</v>
      </c>
      <c r="DO21" s="1" t="s">
        <v>18</v>
      </c>
      <c r="DP21" s="1" t="s">
        <v>18</v>
      </c>
      <c r="DQ21" s="1" t="s">
        <v>18</v>
      </c>
      <c r="DR21" s="1" t="s">
        <v>18</v>
      </c>
      <c r="DS21" s="1" t="s">
        <v>18</v>
      </c>
      <c r="DT21" s="1" t="s">
        <v>18</v>
      </c>
      <c r="DU21" s="1" t="s">
        <v>18</v>
      </c>
      <c r="DV21" s="1" t="s">
        <v>18</v>
      </c>
      <c r="DW21" s="1" t="s">
        <v>18</v>
      </c>
      <c r="DX21" s="1" t="s">
        <v>18</v>
      </c>
      <c r="DY21" s="1" t="s">
        <v>18</v>
      </c>
      <c r="DZ21" s="1" t="s">
        <v>18</v>
      </c>
      <c r="EA21" s="1" t="s">
        <v>18</v>
      </c>
      <c r="EB21" s="1" t="s">
        <v>18</v>
      </c>
      <c r="EC21" s="1" t="s">
        <v>18</v>
      </c>
      <c r="ED21" s="1" t="s">
        <v>18</v>
      </c>
      <c r="EE21" s="1" t="s">
        <v>18</v>
      </c>
      <c r="EF21" s="1" t="s">
        <v>18</v>
      </c>
      <c r="EG21" s="1" t="s">
        <v>18</v>
      </c>
      <c r="EH21" s="1" t="s">
        <v>18</v>
      </c>
      <c r="EI21" s="1" t="s">
        <v>18</v>
      </c>
      <c r="EJ21" s="1" t="s">
        <v>18</v>
      </c>
      <c r="EK21" s="1" t="s">
        <v>18</v>
      </c>
      <c r="EL21" s="1" t="s">
        <v>18</v>
      </c>
      <c r="EM21" s="1" t="s">
        <v>18</v>
      </c>
      <c r="EN21" s="1" t="s">
        <v>18</v>
      </c>
      <c r="EO21" s="1" t="s">
        <v>18</v>
      </c>
      <c r="EP21" s="1" t="s">
        <v>18</v>
      </c>
      <c r="EQ21" s="1" t="s">
        <v>18</v>
      </c>
      <c r="ER21" s="1" t="s">
        <v>18</v>
      </c>
      <c r="ES21" s="1" t="s">
        <v>18</v>
      </c>
      <c r="ET21" s="1" t="s">
        <v>18</v>
      </c>
      <c r="EU21" s="1" t="s">
        <v>18</v>
      </c>
      <c r="EV21" s="1" t="s">
        <v>18</v>
      </c>
      <c r="EW21" s="1" t="s">
        <v>18</v>
      </c>
      <c r="EX21" s="1" t="s">
        <v>18</v>
      </c>
      <c r="EY21" s="1" t="s">
        <v>18</v>
      </c>
      <c r="EZ21" s="1" t="s">
        <v>18</v>
      </c>
      <c r="FA21" s="1" t="s">
        <v>18</v>
      </c>
      <c r="FB21" s="1" t="s">
        <v>18</v>
      </c>
      <c r="FC21" s="1" t="s">
        <v>18</v>
      </c>
      <c r="FD21" s="1" t="s">
        <v>18</v>
      </c>
      <c r="FE21" s="1" t="s">
        <v>18</v>
      </c>
      <c r="FF21" s="1" t="s">
        <v>18</v>
      </c>
      <c r="FG21" s="1" t="s">
        <v>18</v>
      </c>
      <c r="FH21" s="1" t="s">
        <v>18</v>
      </c>
      <c r="FI21" s="1" t="s">
        <v>18</v>
      </c>
      <c r="GK21" s="1" t="s">
        <v>18</v>
      </c>
      <c r="GP21" s="1" t="s">
        <v>4</v>
      </c>
      <c r="GQ21" s="1" t="s">
        <v>3</v>
      </c>
      <c r="GR21" s="1" t="s">
        <v>3</v>
      </c>
      <c r="GS21" s="1" t="s">
        <v>3</v>
      </c>
      <c r="GT21" s="1" t="s">
        <v>3</v>
      </c>
      <c r="GU21" s="1" t="s">
        <v>3</v>
      </c>
      <c r="GV21" s="1" t="s">
        <v>3</v>
      </c>
      <c r="GW21" s="1" t="s">
        <v>18</v>
      </c>
      <c r="HT21" s="1" t="s">
        <v>18</v>
      </c>
      <c r="IC21" s="1" t="s">
        <v>4</v>
      </c>
      <c r="ID21" s="1" t="s">
        <v>1</v>
      </c>
      <c r="IE21" s="1" t="s">
        <v>1</v>
      </c>
      <c r="IF21" s="1" t="s">
        <v>1</v>
      </c>
      <c r="IG21" s="1" t="s">
        <v>4</v>
      </c>
      <c r="IH21" s="1" t="s">
        <v>4</v>
      </c>
      <c r="II21" s="1" t="s">
        <v>4</v>
      </c>
      <c r="IJ21" s="1" t="s">
        <v>18</v>
      </c>
      <c r="IK21" s="1" t="s">
        <v>18</v>
      </c>
      <c r="IL21" s="1" t="s">
        <v>18</v>
      </c>
      <c r="IM21" s="1" t="s">
        <v>18</v>
      </c>
      <c r="IN21" s="1" t="s">
        <v>18</v>
      </c>
      <c r="IO21" s="1" t="s">
        <v>9</v>
      </c>
      <c r="IP21" s="1" t="s">
        <v>9</v>
      </c>
      <c r="IQ21" s="1" t="s">
        <v>9</v>
      </c>
      <c r="IR21" s="1" t="s">
        <v>9</v>
      </c>
      <c r="IS21" s="1" t="s">
        <v>9</v>
      </c>
      <c r="IT21" s="1" t="s">
        <v>9</v>
      </c>
      <c r="IU21" s="1" t="s">
        <v>5</v>
      </c>
      <c r="IV21" s="1" t="s">
        <v>5</v>
      </c>
      <c r="IW21" s="1" t="s">
        <v>5</v>
      </c>
      <c r="IX21" s="1" t="s">
        <v>9</v>
      </c>
      <c r="IY21" s="1" t="s">
        <v>18</v>
      </c>
      <c r="JG21" s="1" t="s">
        <v>1</v>
      </c>
      <c r="JH21" s="1" t="s">
        <v>1</v>
      </c>
      <c r="JI21" s="1" t="s">
        <v>54</v>
      </c>
      <c r="JJ21" s="1" t="s">
        <v>54</v>
      </c>
      <c r="JK21" s="1" t="s">
        <v>3</v>
      </c>
      <c r="JL21" s="1" t="s">
        <v>3</v>
      </c>
      <c r="JM21" s="1" t="s">
        <v>52</v>
      </c>
      <c r="JN21" s="1" t="s">
        <v>1</v>
      </c>
      <c r="JO21" s="1" t="s">
        <v>3</v>
      </c>
      <c r="JP21" s="1" t="s">
        <v>1</v>
      </c>
      <c r="JQ21" s="1" t="s">
        <v>18</v>
      </c>
      <c r="JV21" s="1" t="s">
        <v>18</v>
      </c>
      <c r="KA21" s="1" t="s">
        <v>18</v>
      </c>
      <c r="KF21" s="1" t="s">
        <v>54</v>
      </c>
      <c r="KG21" s="1" t="s">
        <v>54</v>
      </c>
      <c r="KH21" s="1" t="s">
        <v>3</v>
      </c>
      <c r="KI21" s="1" t="s">
        <v>3</v>
      </c>
      <c r="KJ21" s="1" t="s">
        <v>3</v>
      </c>
      <c r="KK21" s="1" t="s">
        <v>3</v>
      </c>
      <c r="KL21" s="1" t="s">
        <v>4</v>
      </c>
      <c r="KM21" s="1" t="s">
        <v>1</v>
      </c>
      <c r="KN21" s="1" t="s">
        <v>2</v>
      </c>
      <c r="KO21" s="1" t="s">
        <v>52</v>
      </c>
      <c r="KP21" s="1" t="s">
        <v>4</v>
      </c>
      <c r="KQ21" s="1" t="s">
        <v>1</v>
      </c>
      <c r="KR21" s="1" t="s">
        <v>1</v>
      </c>
      <c r="KS21" s="1" t="s">
        <v>1</v>
      </c>
      <c r="KT21" s="1" t="s">
        <v>3</v>
      </c>
    </row>
    <row r="22" spans="1:306" ht="25.5" x14ac:dyDescent="0.2">
      <c r="A22" s="1" t="s">
        <v>11</v>
      </c>
      <c r="B22" s="1" t="s">
        <v>12</v>
      </c>
      <c r="C22" s="1" t="s">
        <v>55</v>
      </c>
      <c r="D22" s="1" t="s">
        <v>7</v>
      </c>
      <c r="E22" s="1" t="s">
        <v>7</v>
      </c>
      <c r="F22" s="1" t="s">
        <v>7</v>
      </c>
      <c r="G22" s="1" t="s">
        <v>3</v>
      </c>
      <c r="H22" s="1" t="s">
        <v>3</v>
      </c>
      <c r="I22" s="1" t="s">
        <v>4</v>
      </c>
      <c r="J22" s="1" t="s">
        <v>3</v>
      </c>
      <c r="K22" s="1" t="s">
        <v>3</v>
      </c>
      <c r="L22" s="1" t="s">
        <v>7</v>
      </c>
      <c r="M22" s="1" t="s">
        <v>7</v>
      </c>
      <c r="N22" s="1" t="s">
        <v>7</v>
      </c>
      <c r="O22" s="1" t="s">
        <v>3</v>
      </c>
      <c r="P22" s="1" t="s">
        <v>1</v>
      </c>
      <c r="Q22" s="1" t="s">
        <v>3</v>
      </c>
      <c r="R22" s="1" t="s">
        <v>53</v>
      </c>
      <c r="S22" s="1" t="s">
        <v>3</v>
      </c>
      <c r="T22" s="1" t="s">
        <v>53</v>
      </c>
      <c r="U22" s="1" t="s">
        <v>4</v>
      </c>
      <c r="V22" s="1" t="s">
        <v>3</v>
      </c>
      <c r="W22" s="1" t="s">
        <v>3</v>
      </c>
      <c r="X22" s="1" t="s">
        <v>3</v>
      </c>
      <c r="Y22" s="1" t="s">
        <v>3</v>
      </c>
      <c r="Z22" s="1" t="s">
        <v>3</v>
      </c>
      <c r="AA22" s="1" t="s">
        <v>3</v>
      </c>
      <c r="AB22" s="1" t="s">
        <v>3</v>
      </c>
      <c r="AC22" s="1" t="s">
        <v>3</v>
      </c>
      <c r="AD22" s="1" t="s">
        <v>3</v>
      </c>
      <c r="AE22" s="1" t="s">
        <v>3</v>
      </c>
      <c r="AF22" s="1" t="s">
        <v>18</v>
      </c>
      <c r="AM22" s="1" t="s">
        <v>18</v>
      </c>
      <c r="BI22" s="1" t="s">
        <v>18</v>
      </c>
      <c r="BS22" s="1" t="s">
        <v>18</v>
      </c>
      <c r="BT22" s="1" t="s">
        <v>18</v>
      </c>
      <c r="BU22" s="1" t="s">
        <v>18</v>
      </c>
      <c r="BV22" s="1" t="s">
        <v>18</v>
      </c>
      <c r="BW22" s="1" t="s">
        <v>18</v>
      </c>
      <c r="BX22" s="1" t="s">
        <v>18</v>
      </c>
      <c r="BY22" s="1" t="s">
        <v>18</v>
      </c>
      <c r="BZ22" s="1" t="s">
        <v>18</v>
      </c>
      <c r="CA22" s="1" t="s">
        <v>18</v>
      </c>
      <c r="CB22" s="1" t="s">
        <v>18</v>
      </c>
      <c r="CC22" s="1" t="s">
        <v>18</v>
      </c>
      <c r="CD22" s="1" t="s">
        <v>18</v>
      </c>
      <c r="CE22" s="1" t="s">
        <v>18</v>
      </c>
      <c r="CF22" s="1" t="s">
        <v>18</v>
      </c>
      <c r="CG22" s="1" t="s">
        <v>18</v>
      </c>
      <c r="CH22" s="1" t="s">
        <v>18</v>
      </c>
      <c r="CI22" s="1" t="s">
        <v>18</v>
      </c>
      <c r="CJ22" s="1" t="s">
        <v>18</v>
      </c>
      <c r="CK22" s="1" t="s">
        <v>18</v>
      </c>
      <c r="CL22" s="1" t="s">
        <v>18</v>
      </c>
      <c r="CM22" s="1" t="s">
        <v>18</v>
      </c>
      <c r="CN22" s="1" t="s">
        <v>18</v>
      </c>
      <c r="CO22" s="1" t="s">
        <v>18</v>
      </c>
      <c r="CP22" s="1" t="s">
        <v>18</v>
      </c>
      <c r="CQ22" s="1" t="s">
        <v>18</v>
      </c>
      <c r="CR22" s="1" t="s">
        <v>18</v>
      </c>
      <c r="CS22" s="1" t="s">
        <v>18</v>
      </c>
      <c r="CT22" s="1" t="s">
        <v>18</v>
      </c>
      <c r="CU22" s="1" t="s">
        <v>18</v>
      </c>
      <c r="CV22" s="1" t="s">
        <v>18</v>
      </c>
      <c r="CW22" s="1" t="s">
        <v>18</v>
      </c>
      <c r="CX22" s="1" t="s">
        <v>18</v>
      </c>
      <c r="CY22" s="1" t="s">
        <v>18</v>
      </c>
      <c r="CZ22" s="1" t="s">
        <v>18</v>
      </c>
      <c r="DA22" s="1" t="s">
        <v>18</v>
      </c>
      <c r="DB22" s="1" t="s">
        <v>18</v>
      </c>
      <c r="DC22" s="1" t="s">
        <v>18</v>
      </c>
      <c r="DD22" s="1" t="s">
        <v>18</v>
      </c>
      <c r="DE22" s="1" t="s">
        <v>18</v>
      </c>
      <c r="DF22" s="1" t="s">
        <v>18</v>
      </c>
      <c r="DG22" s="1" t="s">
        <v>18</v>
      </c>
      <c r="DH22" s="1" t="s">
        <v>18</v>
      </c>
      <c r="DI22" s="1" t="s">
        <v>18</v>
      </c>
      <c r="DJ22" s="1" t="s">
        <v>18</v>
      </c>
      <c r="DK22" s="1" t="s">
        <v>18</v>
      </c>
      <c r="DL22" s="1" t="s">
        <v>18</v>
      </c>
      <c r="DM22" s="1" t="s">
        <v>18</v>
      </c>
      <c r="DN22" s="1" t="s">
        <v>18</v>
      </c>
      <c r="DO22" s="1" t="s">
        <v>18</v>
      </c>
      <c r="DP22" s="1" t="s">
        <v>18</v>
      </c>
      <c r="DQ22" s="1" t="s">
        <v>18</v>
      </c>
      <c r="DR22" s="1" t="s">
        <v>18</v>
      </c>
      <c r="DS22" s="1" t="s">
        <v>18</v>
      </c>
      <c r="DT22" s="1" t="s">
        <v>18</v>
      </c>
      <c r="DU22" s="1" t="s">
        <v>18</v>
      </c>
      <c r="DV22" s="1" t="s">
        <v>18</v>
      </c>
      <c r="DW22" s="1" t="s">
        <v>18</v>
      </c>
      <c r="DX22" s="1" t="s">
        <v>18</v>
      </c>
      <c r="DY22" s="1" t="s">
        <v>18</v>
      </c>
      <c r="DZ22" s="1" t="s">
        <v>18</v>
      </c>
      <c r="EA22" s="1" t="s">
        <v>18</v>
      </c>
      <c r="EB22" s="1" t="s">
        <v>18</v>
      </c>
      <c r="EC22" s="1" t="s">
        <v>18</v>
      </c>
      <c r="ED22" s="1" t="s">
        <v>18</v>
      </c>
      <c r="EE22" s="1" t="s">
        <v>18</v>
      </c>
      <c r="EF22" s="1" t="s">
        <v>18</v>
      </c>
      <c r="EG22" s="1" t="s">
        <v>18</v>
      </c>
      <c r="EH22" s="1" t="s">
        <v>18</v>
      </c>
      <c r="EI22" s="1" t="s">
        <v>18</v>
      </c>
      <c r="EJ22" s="1" t="s">
        <v>18</v>
      </c>
      <c r="EK22" s="1" t="s">
        <v>18</v>
      </c>
      <c r="EL22" s="1" t="s">
        <v>18</v>
      </c>
      <c r="EM22" s="1" t="s">
        <v>18</v>
      </c>
      <c r="EN22" s="1" t="s">
        <v>18</v>
      </c>
      <c r="EO22" s="1" t="s">
        <v>18</v>
      </c>
      <c r="EP22" s="1" t="s">
        <v>18</v>
      </c>
      <c r="EQ22" s="1" t="s">
        <v>18</v>
      </c>
      <c r="ER22" s="1" t="s">
        <v>18</v>
      </c>
      <c r="ES22" s="1" t="s">
        <v>18</v>
      </c>
      <c r="ET22" s="1" t="s">
        <v>18</v>
      </c>
      <c r="EU22" s="1" t="s">
        <v>18</v>
      </c>
      <c r="EV22" s="1" t="s">
        <v>18</v>
      </c>
      <c r="EW22" s="1" t="s">
        <v>18</v>
      </c>
      <c r="EX22" s="1" t="s">
        <v>18</v>
      </c>
      <c r="EY22" s="1" t="s">
        <v>18</v>
      </c>
      <c r="EZ22" s="1" t="s">
        <v>18</v>
      </c>
      <c r="FA22" s="1" t="s">
        <v>18</v>
      </c>
      <c r="FB22" s="1" t="s">
        <v>18</v>
      </c>
      <c r="FC22" s="1" t="s">
        <v>18</v>
      </c>
      <c r="FD22" s="1" t="s">
        <v>18</v>
      </c>
      <c r="FE22" s="1" t="s">
        <v>18</v>
      </c>
      <c r="FF22" s="1" t="s">
        <v>18</v>
      </c>
      <c r="FG22" s="1" t="s">
        <v>18</v>
      </c>
      <c r="FH22" s="1" t="s">
        <v>18</v>
      </c>
      <c r="FI22" s="1" t="s">
        <v>18</v>
      </c>
      <c r="GK22" s="1" t="s">
        <v>18</v>
      </c>
      <c r="GP22" s="1" t="s">
        <v>18</v>
      </c>
      <c r="GW22" s="1" t="s">
        <v>18</v>
      </c>
      <c r="HT22" s="1" t="s">
        <v>18</v>
      </c>
      <c r="IC22" s="1" t="s">
        <v>18</v>
      </c>
      <c r="IG22" s="1" t="s">
        <v>4</v>
      </c>
      <c r="IH22" s="1" t="s">
        <v>18</v>
      </c>
      <c r="II22" s="1" t="s">
        <v>18</v>
      </c>
      <c r="IJ22" s="1" t="s">
        <v>18</v>
      </c>
      <c r="IK22" s="1" t="s">
        <v>18</v>
      </c>
      <c r="IL22" s="1" t="s">
        <v>18</v>
      </c>
      <c r="IM22" s="1" t="s">
        <v>18</v>
      </c>
      <c r="IN22" s="1" t="s">
        <v>18</v>
      </c>
      <c r="IO22" s="1" t="s">
        <v>9</v>
      </c>
      <c r="IP22" s="1" t="s">
        <v>9</v>
      </c>
      <c r="IQ22" s="1" t="s">
        <v>9</v>
      </c>
      <c r="IR22" s="1" t="s">
        <v>9</v>
      </c>
      <c r="IS22" s="1" t="s">
        <v>9</v>
      </c>
      <c r="IT22" s="1" t="s">
        <v>9</v>
      </c>
      <c r="IU22" s="1" t="s">
        <v>9</v>
      </c>
      <c r="IV22" s="1" t="s">
        <v>9</v>
      </c>
      <c r="IW22" s="1" t="s">
        <v>9</v>
      </c>
      <c r="IX22" s="1" t="s">
        <v>5</v>
      </c>
      <c r="IY22" s="1" t="s">
        <v>18</v>
      </c>
      <c r="JG22" s="1" t="s">
        <v>3</v>
      </c>
      <c r="JH22" s="1" t="s">
        <v>3</v>
      </c>
      <c r="JI22" s="1" t="s">
        <v>3</v>
      </c>
      <c r="JJ22" s="1" t="s">
        <v>3</v>
      </c>
      <c r="JK22" s="1" t="s">
        <v>3</v>
      </c>
      <c r="JL22" s="1" t="s">
        <v>3</v>
      </c>
      <c r="JM22" s="1" t="s">
        <v>3</v>
      </c>
      <c r="JN22" s="1" t="s">
        <v>3</v>
      </c>
      <c r="JO22" s="1" t="s">
        <v>3</v>
      </c>
      <c r="JP22" s="1" t="s">
        <v>3</v>
      </c>
      <c r="JQ22" s="1" t="s">
        <v>18</v>
      </c>
      <c r="JV22" s="1" t="s">
        <v>18</v>
      </c>
      <c r="KA22" s="1" t="s">
        <v>18</v>
      </c>
      <c r="KF22" s="1" t="s">
        <v>3</v>
      </c>
      <c r="KG22" s="1" t="s">
        <v>3</v>
      </c>
      <c r="KH22" s="1" t="s">
        <v>3</v>
      </c>
      <c r="KI22" s="1" t="s">
        <v>3</v>
      </c>
      <c r="KJ22" s="1" t="s">
        <v>3</v>
      </c>
      <c r="KK22" s="1" t="s">
        <v>3</v>
      </c>
      <c r="KL22" s="1" t="s">
        <v>18</v>
      </c>
      <c r="KP22" s="1" t="s">
        <v>18</v>
      </c>
    </row>
    <row r="23" spans="1:306" ht="25.5" x14ac:dyDescent="0.2">
      <c r="A23" s="1" t="s">
        <v>11</v>
      </c>
      <c r="B23" s="1" t="s">
        <v>12</v>
      </c>
      <c r="C23" s="1" t="s">
        <v>55</v>
      </c>
      <c r="D23" s="1" t="s">
        <v>7</v>
      </c>
      <c r="E23" s="1" t="s">
        <v>7</v>
      </c>
      <c r="F23" s="1" t="s">
        <v>7</v>
      </c>
      <c r="G23" s="1" t="s">
        <v>54</v>
      </c>
      <c r="H23" s="1" t="s">
        <v>54</v>
      </c>
      <c r="I23" s="1" t="s">
        <v>18</v>
      </c>
      <c r="U23" s="1" t="s">
        <v>18</v>
      </c>
      <c r="AF23" s="1" t="s">
        <v>18</v>
      </c>
      <c r="AM23" s="1" t="s">
        <v>18</v>
      </c>
      <c r="BI23" s="1" t="s">
        <v>18</v>
      </c>
      <c r="BS23" s="1" t="s">
        <v>4</v>
      </c>
      <c r="BT23" s="1" t="s">
        <v>18</v>
      </c>
      <c r="BU23" s="1" t="s">
        <v>18</v>
      </c>
      <c r="BV23" s="1" t="s">
        <v>18</v>
      </c>
      <c r="BW23" s="1" t="s">
        <v>4</v>
      </c>
      <c r="BX23" s="1" t="s">
        <v>18</v>
      </c>
      <c r="BY23" s="1" t="s">
        <v>18</v>
      </c>
      <c r="BZ23" s="1" t="s">
        <v>18</v>
      </c>
      <c r="CA23" s="1" t="s">
        <v>18</v>
      </c>
      <c r="CB23" s="1" t="s">
        <v>18</v>
      </c>
      <c r="CC23" s="1" t="s">
        <v>18</v>
      </c>
      <c r="CD23" s="1" t="s">
        <v>18</v>
      </c>
      <c r="CE23" s="1" t="s">
        <v>18</v>
      </c>
      <c r="CF23" s="1" t="s">
        <v>18</v>
      </c>
      <c r="CG23" s="1" t="s">
        <v>18</v>
      </c>
      <c r="CH23" s="1" t="s">
        <v>18</v>
      </c>
      <c r="CI23" s="1" t="s">
        <v>18</v>
      </c>
      <c r="CJ23" s="1" t="s">
        <v>18</v>
      </c>
      <c r="CK23" s="1" t="s">
        <v>18</v>
      </c>
      <c r="CL23" s="1" t="s">
        <v>18</v>
      </c>
      <c r="CM23" s="1" t="s">
        <v>18</v>
      </c>
      <c r="CN23" s="1" t="s">
        <v>18</v>
      </c>
      <c r="CO23" s="1" t="s">
        <v>18</v>
      </c>
      <c r="CP23" s="1" t="s">
        <v>18</v>
      </c>
      <c r="CQ23" s="1" t="s">
        <v>18</v>
      </c>
      <c r="CR23" s="1" t="s">
        <v>18</v>
      </c>
      <c r="CS23" s="1" t="s">
        <v>18</v>
      </c>
      <c r="CT23" s="1" t="s">
        <v>18</v>
      </c>
      <c r="CU23" s="1" t="s">
        <v>18</v>
      </c>
      <c r="CV23" s="1" t="s">
        <v>18</v>
      </c>
      <c r="CW23" s="1" t="s">
        <v>18</v>
      </c>
      <c r="CX23" s="1" t="s">
        <v>18</v>
      </c>
      <c r="CY23" s="1" t="s">
        <v>18</v>
      </c>
      <c r="CZ23" s="1" t="s">
        <v>18</v>
      </c>
      <c r="DA23" s="1" t="s">
        <v>18</v>
      </c>
      <c r="DB23" s="1" t="s">
        <v>18</v>
      </c>
      <c r="DC23" s="1" t="s">
        <v>18</v>
      </c>
      <c r="DD23" s="1" t="s">
        <v>18</v>
      </c>
      <c r="DE23" s="1" t="s">
        <v>18</v>
      </c>
      <c r="DF23" s="1" t="s">
        <v>18</v>
      </c>
      <c r="DG23" s="1" t="s">
        <v>18</v>
      </c>
      <c r="DH23" s="1" t="s">
        <v>18</v>
      </c>
      <c r="DI23" s="1" t="s">
        <v>18</v>
      </c>
      <c r="DJ23" s="1" t="s">
        <v>18</v>
      </c>
      <c r="DK23" s="1" t="s">
        <v>18</v>
      </c>
      <c r="DL23" s="1" t="s">
        <v>18</v>
      </c>
      <c r="DM23" s="1" t="s">
        <v>18</v>
      </c>
      <c r="DN23" s="1" t="s">
        <v>18</v>
      </c>
      <c r="DO23" s="1" t="s">
        <v>18</v>
      </c>
      <c r="DP23" s="1" t="s">
        <v>18</v>
      </c>
      <c r="DQ23" s="1" t="s">
        <v>18</v>
      </c>
      <c r="DR23" s="1" t="s">
        <v>18</v>
      </c>
      <c r="DS23" s="1" t="s">
        <v>18</v>
      </c>
      <c r="DT23" s="1" t="s">
        <v>18</v>
      </c>
      <c r="DU23" s="1" t="s">
        <v>18</v>
      </c>
      <c r="DV23" s="1" t="s">
        <v>18</v>
      </c>
      <c r="DW23" s="1" t="s">
        <v>18</v>
      </c>
      <c r="DX23" s="1" t="s">
        <v>18</v>
      </c>
      <c r="DY23" s="1" t="s">
        <v>18</v>
      </c>
      <c r="DZ23" s="1" t="s">
        <v>18</v>
      </c>
      <c r="EA23" s="1" t="s">
        <v>4</v>
      </c>
      <c r="EB23" s="1" t="s">
        <v>18</v>
      </c>
      <c r="EC23" s="1" t="s">
        <v>18</v>
      </c>
      <c r="ED23" s="1" t="s">
        <v>18</v>
      </c>
      <c r="EE23" s="1" t="s">
        <v>18</v>
      </c>
      <c r="EF23" s="1" t="s">
        <v>18</v>
      </c>
      <c r="EG23" s="1" t="s">
        <v>18</v>
      </c>
      <c r="EH23" s="1" t="s">
        <v>18</v>
      </c>
      <c r="EI23" s="1" t="s">
        <v>18</v>
      </c>
      <c r="EJ23" s="1" t="s">
        <v>18</v>
      </c>
      <c r="EK23" s="1" t="s">
        <v>18</v>
      </c>
      <c r="EL23" s="1" t="s">
        <v>18</v>
      </c>
      <c r="EM23" s="1" t="s">
        <v>18</v>
      </c>
      <c r="EN23" s="1" t="s">
        <v>18</v>
      </c>
      <c r="EO23" s="1" t="s">
        <v>18</v>
      </c>
      <c r="EP23" s="1" t="s">
        <v>18</v>
      </c>
      <c r="EQ23" s="1" t="s">
        <v>18</v>
      </c>
      <c r="ER23" s="1" t="s">
        <v>18</v>
      </c>
      <c r="ES23" s="1" t="s">
        <v>18</v>
      </c>
      <c r="ET23" s="1" t="s">
        <v>18</v>
      </c>
      <c r="EU23" s="1" t="s">
        <v>18</v>
      </c>
      <c r="EV23" s="1" t="s">
        <v>18</v>
      </c>
      <c r="EW23" s="1" t="s">
        <v>18</v>
      </c>
      <c r="EX23" s="1" t="s">
        <v>18</v>
      </c>
      <c r="EY23" s="1" t="s">
        <v>18</v>
      </c>
      <c r="EZ23" s="1" t="s">
        <v>18</v>
      </c>
      <c r="FA23" s="1" t="s">
        <v>18</v>
      </c>
      <c r="FB23" s="1" t="s">
        <v>18</v>
      </c>
      <c r="FC23" s="1" t="s">
        <v>18</v>
      </c>
      <c r="FD23" s="1" t="s">
        <v>18</v>
      </c>
      <c r="FE23" s="1" t="s">
        <v>18</v>
      </c>
      <c r="FF23" s="1" t="s">
        <v>18</v>
      </c>
      <c r="FG23" s="1" t="s">
        <v>18</v>
      </c>
      <c r="FH23" s="1" t="s">
        <v>18</v>
      </c>
      <c r="FI23" s="1" t="s">
        <v>18</v>
      </c>
      <c r="FJ23" s="1" t="s">
        <v>7</v>
      </c>
      <c r="FK23" s="1" t="s">
        <v>7</v>
      </c>
      <c r="FL23" s="1" t="s">
        <v>7</v>
      </c>
      <c r="FM23" s="1" t="s">
        <v>7</v>
      </c>
      <c r="FN23" s="1" t="s">
        <v>7</v>
      </c>
      <c r="FO23" s="1" t="s">
        <v>7</v>
      </c>
      <c r="FP23" s="1" t="s">
        <v>7</v>
      </c>
      <c r="FQ23" s="1" t="s">
        <v>7</v>
      </c>
      <c r="FR23" s="1" t="s">
        <v>7</v>
      </c>
      <c r="FS23" s="1" t="s">
        <v>7</v>
      </c>
      <c r="FT23" s="1" t="s">
        <v>7</v>
      </c>
      <c r="FU23" s="1" t="s">
        <v>7</v>
      </c>
      <c r="FV23" s="1" t="s">
        <v>7</v>
      </c>
      <c r="FW23" s="1" t="s">
        <v>7</v>
      </c>
      <c r="FX23" s="1" t="s">
        <v>7</v>
      </c>
      <c r="FY23" s="1" t="s">
        <v>7</v>
      </c>
      <c r="FZ23" s="1" t="s">
        <v>7</v>
      </c>
      <c r="GA23" s="1" t="s">
        <v>7</v>
      </c>
      <c r="GB23" s="1" t="s">
        <v>7</v>
      </c>
      <c r="GC23" s="1" t="s">
        <v>7</v>
      </c>
      <c r="GD23" s="1" t="s">
        <v>7</v>
      </c>
      <c r="GE23" s="1" t="s">
        <v>7</v>
      </c>
      <c r="GF23" s="1" t="s">
        <v>7</v>
      </c>
      <c r="GG23" s="1" t="s">
        <v>7</v>
      </c>
      <c r="GH23" s="1" t="s">
        <v>7</v>
      </c>
      <c r="GI23" s="1" t="s">
        <v>7</v>
      </c>
      <c r="GJ23" s="1" t="s">
        <v>7</v>
      </c>
      <c r="GK23" s="1" t="s">
        <v>18</v>
      </c>
      <c r="GP23" s="1" t="s">
        <v>4</v>
      </c>
      <c r="GQ23" s="1" t="s">
        <v>7</v>
      </c>
      <c r="GR23" s="1" t="s">
        <v>7</v>
      </c>
      <c r="GS23" s="1" t="s">
        <v>7</v>
      </c>
      <c r="GT23" s="1" t="s">
        <v>7</v>
      </c>
      <c r="GU23" s="1" t="s">
        <v>7</v>
      </c>
      <c r="GV23" s="1" t="s">
        <v>7</v>
      </c>
      <c r="GW23" s="1" t="s">
        <v>18</v>
      </c>
      <c r="HT23" s="1" t="s">
        <v>4</v>
      </c>
      <c r="HU23" s="1" t="s">
        <v>7</v>
      </c>
      <c r="HV23" s="1" t="s">
        <v>53</v>
      </c>
      <c r="HW23" s="1" t="s">
        <v>53</v>
      </c>
      <c r="HX23" s="1" t="s">
        <v>53</v>
      </c>
      <c r="HY23" s="1" t="s">
        <v>7</v>
      </c>
      <c r="HZ23" s="1" t="s">
        <v>7</v>
      </c>
      <c r="IA23" s="1" t="s">
        <v>7</v>
      </c>
      <c r="IB23" s="1" t="s">
        <v>7</v>
      </c>
      <c r="IC23" s="1" t="s">
        <v>18</v>
      </c>
      <c r="IG23" s="1" t="s">
        <v>18</v>
      </c>
      <c r="IH23" s="1" t="s">
        <v>18</v>
      </c>
      <c r="II23" s="1" t="s">
        <v>18</v>
      </c>
      <c r="IJ23" s="1" t="s">
        <v>4</v>
      </c>
      <c r="IK23" s="1" t="s">
        <v>18</v>
      </c>
      <c r="IL23" s="1" t="s">
        <v>18</v>
      </c>
      <c r="IM23" s="1" t="s">
        <v>18</v>
      </c>
      <c r="IN23" s="1" t="s">
        <v>18</v>
      </c>
      <c r="IO23" s="1" t="s">
        <v>6</v>
      </c>
      <c r="IP23" s="1" t="s">
        <v>6</v>
      </c>
      <c r="IQ23" s="1" t="s">
        <v>6</v>
      </c>
      <c r="IR23" s="1" t="s">
        <v>6</v>
      </c>
      <c r="IS23" s="1" t="s">
        <v>6</v>
      </c>
      <c r="IT23" s="1" t="s">
        <v>6</v>
      </c>
      <c r="IU23" s="1" t="s">
        <v>6</v>
      </c>
      <c r="IV23" s="1" t="s">
        <v>6</v>
      </c>
      <c r="IW23" s="1" t="s">
        <v>6</v>
      </c>
      <c r="IX23" s="1" t="s">
        <v>6</v>
      </c>
      <c r="IY23" s="1" t="s">
        <v>18</v>
      </c>
      <c r="JG23" s="1" t="s">
        <v>7</v>
      </c>
      <c r="JH23" s="1" t="s">
        <v>7</v>
      </c>
      <c r="JI23" s="1" t="s">
        <v>54</v>
      </c>
      <c r="JJ23" s="1" t="s">
        <v>54</v>
      </c>
      <c r="JK23" s="1" t="s">
        <v>7</v>
      </c>
      <c r="JL23" s="1" t="s">
        <v>7</v>
      </c>
      <c r="JM23" s="1" t="s">
        <v>54</v>
      </c>
      <c r="JN23" s="1" t="s">
        <v>54</v>
      </c>
      <c r="JO23" s="1" t="s">
        <v>7</v>
      </c>
      <c r="JP23" s="1" t="s">
        <v>7</v>
      </c>
      <c r="JQ23" s="1" t="s">
        <v>18</v>
      </c>
      <c r="JV23" s="1" t="s">
        <v>18</v>
      </c>
      <c r="KA23" s="1" t="s">
        <v>18</v>
      </c>
      <c r="KF23" s="1" t="s">
        <v>54</v>
      </c>
      <c r="KG23" s="1" t="s">
        <v>54</v>
      </c>
      <c r="KH23" s="1" t="s">
        <v>7</v>
      </c>
      <c r="KI23" s="1" t="s">
        <v>7</v>
      </c>
      <c r="KJ23" s="1" t="s">
        <v>7</v>
      </c>
      <c r="KK23" s="1" t="s">
        <v>7</v>
      </c>
      <c r="KL23" s="1" t="s">
        <v>4</v>
      </c>
      <c r="KM23" s="1" t="s">
        <v>3</v>
      </c>
      <c r="KN23" s="1" t="s">
        <v>3</v>
      </c>
      <c r="KO23" s="1" t="s">
        <v>7</v>
      </c>
      <c r="KP23" s="1" t="s">
        <v>18</v>
      </c>
    </row>
    <row r="24" spans="1:306" ht="25.5" x14ac:dyDescent="0.2">
      <c r="A24" s="1" t="s">
        <v>0</v>
      </c>
      <c r="B24" s="1" t="s">
        <v>12</v>
      </c>
      <c r="C24" s="1" t="s">
        <v>55</v>
      </c>
      <c r="D24" s="1" t="s">
        <v>3</v>
      </c>
      <c r="E24" s="1" t="s">
        <v>3</v>
      </c>
      <c r="F24" s="1" t="s">
        <v>3</v>
      </c>
      <c r="G24" s="1" t="s">
        <v>1</v>
      </c>
      <c r="H24" s="1" t="s">
        <v>1</v>
      </c>
      <c r="I24" s="1" t="s">
        <v>4</v>
      </c>
      <c r="J24" s="1" t="s">
        <v>53</v>
      </c>
      <c r="K24" s="1" t="s">
        <v>52</v>
      </c>
      <c r="L24" s="1" t="s">
        <v>2</v>
      </c>
      <c r="M24" s="1" t="s">
        <v>2</v>
      </c>
      <c r="N24" s="1" t="s">
        <v>2</v>
      </c>
      <c r="O24" s="1" t="s">
        <v>2</v>
      </c>
      <c r="P24" s="1" t="s">
        <v>53</v>
      </c>
      <c r="Q24" s="1" t="s">
        <v>1</v>
      </c>
      <c r="R24" s="1" t="s">
        <v>53</v>
      </c>
      <c r="S24" s="1" t="s">
        <v>3</v>
      </c>
      <c r="T24" s="1" t="s">
        <v>2</v>
      </c>
      <c r="U24" s="1" t="s">
        <v>18</v>
      </c>
      <c r="AF24" s="1" t="s">
        <v>18</v>
      </c>
      <c r="AM24" s="1" t="s">
        <v>4</v>
      </c>
      <c r="AN24" s="1" t="s">
        <v>2</v>
      </c>
      <c r="AO24" s="1" t="s">
        <v>1</v>
      </c>
      <c r="AP24" s="1" t="s">
        <v>3</v>
      </c>
      <c r="AQ24" s="1" t="s">
        <v>1</v>
      </c>
      <c r="AR24" s="1" t="s">
        <v>2</v>
      </c>
      <c r="AS24" s="1" t="s">
        <v>3</v>
      </c>
      <c r="AT24" s="1" t="s">
        <v>2</v>
      </c>
      <c r="AU24" s="1" t="s">
        <v>3</v>
      </c>
      <c r="AV24" s="1" t="s">
        <v>3</v>
      </c>
      <c r="AW24" s="1" t="s">
        <v>53</v>
      </c>
      <c r="AX24" s="1" t="s">
        <v>3</v>
      </c>
      <c r="AY24" s="1" t="s">
        <v>1</v>
      </c>
      <c r="AZ24" s="1" t="s">
        <v>3</v>
      </c>
      <c r="BA24" s="1" t="s">
        <v>2</v>
      </c>
      <c r="BB24" s="1" t="s">
        <v>1</v>
      </c>
      <c r="BC24" s="1" t="s">
        <v>53</v>
      </c>
      <c r="BD24" s="1" t="s">
        <v>53</v>
      </c>
      <c r="BE24" s="1" t="s">
        <v>53</v>
      </c>
      <c r="BF24" s="1" t="s">
        <v>53</v>
      </c>
      <c r="BG24" s="1" t="s">
        <v>53</v>
      </c>
      <c r="BH24" s="1" t="s">
        <v>53</v>
      </c>
      <c r="BI24" s="1" t="s">
        <v>18</v>
      </c>
      <c r="BS24" s="1" t="s">
        <v>4</v>
      </c>
      <c r="BT24" s="1" t="s">
        <v>18</v>
      </c>
      <c r="BU24" s="1" t="s">
        <v>18</v>
      </c>
      <c r="BV24" s="1" t="s">
        <v>18</v>
      </c>
      <c r="BW24" s="1" t="s">
        <v>4</v>
      </c>
      <c r="BX24" s="1" t="s">
        <v>4</v>
      </c>
      <c r="BY24" s="1" t="s">
        <v>18</v>
      </c>
      <c r="BZ24" s="1" t="s">
        <v>18</v>
      </c>
      <c r="CA24" s="1" t="s">
        <v>18</v>
      </c>
      <c r="CB24" s="1" t="s">
        <v>18</v>
      </c>
      <c r="CC24" s="1" t="s">
        <v>18</v>
      </c>
      <c r="CD24" s="1" t="s">
        <v>18</v>
      </c>
      <c r="CE24" s="1" t="s">
        <v>18</v>
      </c>
      <c r="CF24" s="1" t="s">
        <v>18</v>
      </c>
      <c r="CG24" s="1" t="s">
        <v>18</v>
      </c>
      <c r="CH24" s="1" t="s">
        <v>18</v>
      </c>
      <c r="CI24" s="1" t="s">
        <v>18</v>
      </c>
      <c r="CJ24" s="1" t="s">
        <v>18</v>
      </c>
      <c r="CK24" s="1" t="s">
        <v>18</v>
      </c>
      <c r="CL24" s="1" t="s">
        <v>18</v>
      </c>
      <c r="CM24" s="1" t="s">
        <v>18</v>
      </c>
      <c r="CN24" s="1" t="s">
        <v>18</v>
      </c>
      <c r="CO24" s="1" t="s">
        <v>18</v>
      </c>
      <c r="CP24" s="1" t="s">
        <v>18</v>
      </c>
      <c r="CQ24" s="1" t="s">
        <v>18</v>
      </c>
      <c r="CR24" s="1" t="s">
        <v>18</v>
      </c>
      <c r="CS24" s="1" t="s">
        <v>18</v>
      </c>
      <c r="CT24" s="1" t="s">
        <v>18</v>
      </c>
      <c r="CU24" s="1" t="s">
        <v>18</v>
      </c>
      <c r="CV24" s="1" t="s">
        <v>18</v>
      </c>
      <c r="CW24" s="1" t="s">
        <v>18</v>
      </c>
      <c r="CX24" s="1" t="s">
        <v>18</v>
      </c>
      <c r="CY24" s="1" t="s">
        <v>18</v>
      </c>
      <c r="CZ24" s="1" t="s">
        <v>18</v>
      </c>
      <c r="DA24" s="1" t="s">
        <v>18</v>
      </c>
      <c r="DB24" s="1" t="s">
        <v>18</v>
      </c>
      <c r="DC24" s="1" t="s">
        <v>18</v>
      </c>
      <c r="DD24" s="1" t="s">
        <v>18</v>
      </c>
      <c r="DE24" s="1" t="s">
        <v>18</v>
      </c>
      <c r="DF24" s="1" t="s">
        <v>18</v>
      </c>
      <c r="DG24" s="1" t="s">
        <v>18</v>
      </c>
      <c r="DH24" s="1" t="s">
        <v>18</v>
      </c>
      <c r="DI24" s="1" t="s">
        <v>18</v>
      </c>
      <c r="DJ24" s="1" t="s">
        <v>18</v>
      </c>
      <c r="DK24" s="1" t="s">
        <v>18</v>
      </c>
      <c r="DL24" s="1" t="s">
        <v>18</v>
      </c>
      <c r="DM24" s="1" t="s">
        <v>18</v>
      </c>
      <c r="DN24" s="1" t="s">
        <v>18</v>
      </c>
      <c r="DO24" s="1" t="s">
        <v>18</v>
      </c>
      <c r="DP24" s="1" t="s">
        <v>18</v>
      </c>
      <c r="DQ24" s="1" t="s">
        <v>18</v>
      </c>
      <c r="DR24" s="1" t="s">
        <v>18</v>
      </c>
      <c r="DS24" s="1" t="s">
        <v>18</v>
      </c>
      <c r="DT24" s="1" t="s">
        <v>18</v>
      </c>
      <c r="DU24" s="1" t="s">
        <v>18</v>
      </c>
      <c r="DV24" s="1" t="s">
        <v>18</v>
      </c>
      <c r="DW24" s="1" t="s">
        <v>18</v>
      </c>
      <c r="DX24" s="1" t="s">
        <v>18</v>
      </c>
      <c r="DY24" s="1" t="s">
        <v>18</v>
      </c>
      <c r="DZ24" s="1" t="s">
        <v>18</v>
      </c>
      <c r="EA24" s="1" t="s">
        <v>18</v>
      </c>
      <c r="EB24" s="1" t="s">
        <v>18</v>
      </c>
      <c r="EC24" s="1" t="s">
        <v>18</v>
      </c>
      <c r="ED24" s="1" t="s">
        <v>18</v>
      </c>
      <c r="EE24" s="1" t="s">
        <v>18</v>
      </c>
      <c r="EF24" s="1" t="s">
        <v>18</v>
      </c>
      <c r="EG24" s="1" t="s">
        <v>18</v>
      </c>
      <c r="EH24" s="1" t="s">
        <v>18</v>
      </c>
      <c r="EI24" s="1" t="s">
        <v>18</v>
      </c>
      <c r="EJ24" s="1" t="s">
        <v>18</v>
      </c>
      <c r="EK24" s="1" t="s">
        <v>18</v>
      </c>
      <c r="EL24" s="1" t="s">
        <v>18</v>
      </c>
      <c r="EM24" s="1" t="s">
        <v>18</v>
      </c>
      <c r="EN24" s="1" t="s">
        <v>18</v>
      </c>
      <c r="EO24" s="1" t="s">
        <v>18</v>
      </c>
      <c r="EP24" s="1" t="s">
        <v>18</v>
      </c>
      <c r="EQ24" s="1" t="s">
        <v>18</v>
      </c>
      <c r="ER24" s="1" t="s">
        <v>18</v>
      </c>
      <c r="ES24" s="1" t="s">
        <v>18</v>
      </c>
      <c r="ET24" s="1" t="s">
        <v>18</v>
      </c>
      <c r="EU24" s="1" t="s">
        <v>18</v>
      </c>
      <c r="EV24" s="1" t="s">
        <v>18</v>
      </c>
      <c r="EW24" s="1" t="s">
        <v>18</v>
      </c>
      <c r="EX24" s="1" t="s">
        <v>18</v>
      </c>
      <c r="EY24" s="1" t="s">
        <v>18</v>
      </c>
      <c r="EZ24" s="1" t="s">
        <v>18</v>
      </c>
      <c r="FA24" s="1" t="s">
        <v>18</v>
      </c>
      <c r="FB24" s="1" t="s">
        <v>18</v>
      </c>
      <c r="FC24" s="1" t="s">
        <v>18</v>
      </c>
      <c r="FD24" s="1" t="s">
        <v>18</v>
      </c>
      <c r="FE24" s="1" t="s">
        <v>18</v>
      </c>
      <c r="FF24" s="1" t="s">
        <v>18</v>
      </c>
      <c r="FG24" s="1" t="s">
        <v>18</v>
      </c>
      <c r="FH24" s="1" t="s">
        <v>18</v>
      </c>
      <c r="FI24" s="1" t="s">
        <v>18</v>
      </c>
      <c r="FJ24" s="1" t="s">
        <v>3</v>
      </c>
      <c r="FK24" s="1" t="s">
        <v>3</v>
      </c>
      <c r="FL24" s="1" t="s">
        <v>3</v>
      </c>
      <c r="FM24" s="1" t="s">
        <v>53</v>
      </c>
      <c r="FN24" s="1" t="s">
        <v>53</v>
      </c>
      <c r="FO24" s="1" t="s">
        <v>7</v>
      </c>
      <c r="FP24" s="1" t="s">
        <v>3</v>
      </c>
      <c r="FQ24" s="1" t="s">
        <v>3</v>
      </c>
      <c r="FR24" s="1" t="s">
        <v>3</v>
      </c>
      <c r="FS24" s="1" t="s">
        <v>52</v>
      </c>
      <c r="FT24" s="1" t="s">
        <v>3</v>
      </c>
      <c r="FU24" s="1" t="s">
        <v>7</v>
      </c>
      <c r="FV24" s="1" t="s">
        <v>3</v>
      </c>
      <c r="FW24" s="1" t="s">
        <v>3</v>
      </c>
      <c r="FX24" s="1" t="s">
        <v>3</v>
      </c>
      <c r="FY24" s="1" t="s">
        <v>2</v>
      </c>
      <c r="FZ24" s="1" t="s">
        <v>7</v>
      </c>
      <c r="GA24" s="1" t="s">
        <v>3</v>
      </c>
      <c r="GB24" s="1" t="s">
        <v>1</v>
      </c>
      <c r="GC24" s="1" t="s">
        <v>7</v>
      </c>
      <c r="GD24" s="1" t="s">
        <v>7</v>
      </c>
      <c r="GE24" s="1" t="s">
        <v>3</v>
      </c>
      <c r="GF24" s="1" t="s">
        <v>3</v>
      </c>
      <c r="GG24" s="1" t="s">
        <v>1</v>
      </c>
      <c r="GH24" s="1" t="s">
        <v>3</v>
      </c>
      <c r="GI24" s="1" t="s">
        <v>3</v>
      </c>
      <c r="GJ24" s="1" t="s">
        <v>3</v>
      </c>
      <c r="GK24" s="1" t="s">
        <v>18</v>
      </c>
      <c r="GP24" s="1" t="s">
        <v>4</v>
      </c>
      <c r="GQ24" s="1" t="s">
        <v>3</v>
      </c>
      <c r="GR24" s="1" t="s">
        <v>1</v>
      </c>
      <c r="GS24" s="1" t="s">
        <v>1</v>
      </c>
      <c r="GT24" s="1" t="s">
        <v>1</v>
      </c>
      <c r="GU24" s="1" t="s">
        <v>1</v>
      </c>
      <c r="GV24" s="1" t="s">
        <v>7</v>
      </c>
      <c r="GW24" s="1" t="s">
        <v>18</v>
      </c>
      <c r="HT24" s="1" t="s">
        <v>4</v>
      </c>
      <c r="HU24" s="1" t="s">
        <v>3</v>
      </c>
      <c r="HV24" s="1" t="s">
        <v>2</v>
      </c>
      <c r="HW24" s="1" t="s">
        <v>2</v>
      </c>
      <c r="HX24" s="1" t="s">
        <v>53</v>
      </c>
      <c r="HY24" s="1" t="s">
        <v>53</v>
      </c>
      <c r="HZ24" s="1" t="s">
        <v>53</v>
      </c>
      <c r="IA24" s="1" t="s">
        <v>3</v>
      </c>
      <c r="IB24" s="1" t="s">
        <v>3</v>
      </c>
      <c r="IC24" s="1" t="s">
        <v>18</v>
      </c>
      <c r="IG24" s="1" t="s">
        <v>18</v>
      </c>
      <c r="IH24" s="1" t="s">
        <v>18</v>
      </c>
      <c r="II24" s="1" t="s">
        <v>18</v>
      </c>
      <c r="IJ24" s="1" t="s">
        <v>4</v>
      </c>
      <c r="IK24" s="1" t="s">
        <v>18</v>
      </c>
      <c r="IL24" s="1" t="s">
        <v>18</v>
      </c>
      <c r="IM24" s="1" t="s">
        <v>18</v>
      </c>
      <c r="IN24" s="1" t="s">
        <v>18</v>
      </c>
      <c r="IO24" s="1" t="s">
        <v>9</v>
      </c>
      <c r="IP24" s="1" t="s">
        <v>5</v>
      </c>
      <c r="IQ24" s="1" t="s">
        <v>9</v>
      </c>
      <c r="IR24" s="1" t="s">
        <v>9</v>
      </c>
      <c r="IS24" s="1" t="s">
        <v>5</v>
      </c>
      <c r="IT24" s="1" t="s">
        <v>5</v>
      </c>
      <c r="IU24" s="1" t="s">
        <v>5</v>
      </c>
      <c r="IV24" s="1" t="s">
        <v>5</v>
      </c>
      <c r="IW24" s="1" t="s">
        <v>9</v>
      </c>
      <c r="IX24" s="1" t="s">
        <v>5</v>
      </c>
      <c r="IY24" s="1" t="s">
        <v>4</v>
      </c>
      <c r="IZ24" s="1" t="s">
        <v>3</v>
      </c>
      <c r="JA24" s="1" t="s">
        <v>1</v>
      </c>
      <c r="JB24" s="1" t="s">
        <v>53</v>
      </c>
      <c r="JC24" s="1" t="s">
        <v>53</v>
      </c>
      <c r="JD24" s="1" t="s">
        <v>3</v>
      </c>
      <c r="JE24" s="1" t="s">
        <v>1</v>
      </c>
      <c r="JF24" s="1" t="s">
        <v>53</v>
      </c>
      <c r="JG24" s="1" t="s">
        <v>1</v>
      </c>
      <c r="JH24" s="1" t="s">
        <v>1</v>
      </c>
      <c r="JI24" s="1" t="s">
        <v>2</v>
      </c>
      <c r="JJ24" s="1" t="s">
        <v>54</v>
      </c>
      <c r="JK24" s="1" t="s">
        <v>3</v>
      </c>
      <c r="JL24" s="1" t="s">
        <v>3</v>
      </c>
      <c r="JM24" s="1" t="s">
        <v>54</v>
      </c>
      <c r="JN24" s="1" t="s">
        <v>54</v>
      </c>
      <c r="JO24" s="1" t="s">
        <v>3</v>
      </c>
      <c r="JP24" s="1" t="s">
        <v>3</v>
      </c>
      <c r="JQ24" s="1" t="s">
        <v>18</v>
      </c>
      <c r="JV24" s="1" t="s">
        <v>18</v>
      </c>
      <c r="KA24" s="1" t="s">
        <v>4</v>
      </c>
      <c r="KB24" s="1" t="s">
        <v>3</v>
      </c>
      <c r="KC24" s="1" t="s">
        <v>54</v>
      </c>
      <c r="KD24" s="1" t="s">
        <v>54</v>
      </c>
      <c r="KE24" s="1" t="s">
        <v>2</v>
      </c>
      <c r="KF24" s="1" t="s">
        <v>54</v>
      </c>
      <c r="KG24" s="1" t="s">
        <v>1</v>
      </c>
      <c r="KH24" s="1" t="s">
        <v>3</v>
      </c>
      <c r="KI24" s="1" t="s">
        <v>3</v>
      </c>
      <c r="KJ24" s="1" t="s">
        <v>3</v>
      </c>
      <c r="KK24" s="1" t="s">
        <v>3</v>
      </c>
      <c r="KL24" s="1" t="s">
        <v>4</v>
      </c>
      <c r="KM24" s="1" t="s">
        <v>1</v>
      </c>
      <c r="KN24" s="1" t="s">
        <v>1</v>
      </c>
      <c r="KO24" s="1" t="s">
        <v>1</v>
      </c>
      <c r="KP24" s="1" t="s">
        <v>18</v>
      </c>
    </row>
    <row r="25" spans="1:306" ht="25.5" x14ac:dyDescent="0.2">
      <c r="A25" s="1" t="s">
        <v>0</v>
      </c>
      <c r="B25" s="1" t="s">
        <v>12</v>
      </c>
      <c r="C25" s="1" t="s">
        <v>55</v>
      </c>
      <c r="D25" s="1" t="s">
        <v>54</v>
      </c>
      <c r="E25" s="1" t="s">
        <v>54</v>
      </c>
      <c r="F25" s="1" t="s">
        <v>54</v>
      </c>
      <c r="G25" s="1" t="s">
        <v>54</v>
      </c>
      <c r="H25" s="1" t="s">
        <v>54</v>
      </c>
      <c r="I25" s="1" t="s">
        <v>18</v>
      </c>
      <c r="U25" s="1" t="s">
        <v>18</v>
      </c>
      <c r="AF25" s="1" t="s">
        <v>18</v>
      </c>
      <c r="AM25" s="1" t="s">
        <v>4</v>
      </c>
      <c r="AN25" s="1" t="s">
        <v>1</v>
      </c>
      <c r="AO25" s="1" t="s">
        <v>1</v>
      </c>
      <c r="AP25" s="1" t="s">
        <v>3</v>
      </c>
      <c r="AQ25" s="1" t="s">
        <v>1</v>
      </c>
      <c r="AR25" s="1" t="s">
        <v>1</v>
      </c>
      <c r="AS25" s="1" t="s">
        <v>3</v>
      </c>
      <c r="AT25" s="1" t="s">
        <v>1</v>
      </c>
      <c r="AU25" s="1" t="s">
        <v>1</v>
      </c>
      <c r="AV25" s="1" t="s">
        <v>1</v>
      </c>
      <c r="AW25" s="1" t="s">
        <v>1</v>
      </c>
      <c r="AX25" s="1" t="s">
        <v>1</v>
      </c>
      <c r="AY25" s="1" t="s">
        <v>2</v>
      </c>
      <c r="AZ25" s="1" t="s">
        <v>1</v>
      </c>
      <c r="BA25" s="1" t="s">
        <v>2</v>
      </c>
      <c r="BB25" s="1" t="s">
        <v>52</v>
      </c>
      <c r="BC25" s="1" t="s">
        <v>2</v>
      </c>
      <c r="BD25" s="1" t="s">
        <v>2</v>
      </c>
      <c r="BE25" s="1" t="s">
        <v>1</v>
      </c>
      <c r="BF25" s="1" t="s">
        <v>1</v>
      </c>
      <c r="BG25" s="1" t="s">
        <v>3</v>
      </c>
      <c r="BH25" s="1" t="s">
        <v>2</v>
      </c>
      <c r="BI25" s="1" t="s">
        <v>18</v>
      </c>
      <c r="BS25" s="1" t="s">
        <v>4</v>
      </c>
      <c r="BT25" s="1" t="s">
        <v>4</v>
      </c>
      <c r="BU25" s="1" t="s">
        <v>18</v>
      </c>
      <c r="BV25" s="1" t="s">
        <v>4</v>
      </c>
      <c r="BW25" s="1" t="s">
        <v>18</v>
      </c>
      <c r="BX25" s="1" t="s">
        <v>4</v>
      </c>
      <c r="BY25" s="1" t="s">
        <v>18</v>
      </c>
      <c r="BZ25" s="1" t="s">
        <v>18</v>
      </c>
      <c r="CA25" s="1" t="s">
        <v>18</v>
      </c>
      <c r="CB25" s="1" t="s">
        <v>18</v>
      </c>
      <c r="CC25" s="1" t="s">
        <v>18</v>
      </c>
      <c r="CD25" s="1" t="s">
        <v>18</v>
      </c>
      <c r="CE25" s="1" t="s">
        <v>18</v>
      </c>
      <c r="CF25" s="1" t="s">
        <v>18</v>
      </c>
      <c r="CG25" s="1" t="s">
        <v>18</v>
      </c>
      <c r="CH25" s="1" t="s">
        <v>18</v>
      </c>
      <c r="CI25" s="1" t="s">
        <v>18</v>
      </c>
      <c r="CJ25" s="1" t="s">
        <v>18</v>
      </c>
      <c r="CK25" s="1" t="s">
        <v>18</v>
      </c>
      <c r="CL25" s="1" t="s">
        <v>18</v>
      </c>
      <c r="CM25" s="1" t="s">
        <v>18</v>
      </c>
      <c r="CN25" s="1" t="s">
        <v>18</v>
      </c>
      <c r="CO25" s="1" t="s">
        <v>18</v>
      </c>
      <c r="CP25" s="1" t="s">
        <v>18</v>
      </c>
      <c r="CQ25" s="1" t="s">
        <v>18</v>
      </c>
      <c r="CR25" s="1" t="s">
        <v>18</v>
      </c>
      <c r="CS25" s="1" t="s">
        <v>18</v>
      </c>
      <c r="CT25" s="1" t="s">
        <v>18</v>
      </c>
      <c r="CU25" s="1" t="s">
        <v>18</v>
      </c>
      <c r="CV25" s="1" t="s">
        <v>18</v>
      </c>
      <c r="CW25" s="1" t="s">
        <v>18</v>
      </c>
      <c r="CX25" s="1" t="s">
        <v>18</v>
      </c>
      <c r="CY25" s="1" t="s">
        <v>18</v>
      </c>
      <c r="CZ25" s="1" t="s">
        <v>18</v>
      </c>
      <c r="DA25" s="1" t="s">
        <v>18</v>
      </c>
      <c r="DB25" s="1" t="s">
        <v>18</v>
      </c>
      <c r="DC25" s="1" t="s">
        <v>18</v>
      </c>
      <c r="DD25" s="1" t="s">
        <v>18</v>
      </c>
      <c r="DE25" s="1" t="s">
        <v>18</v>
      </c>
      <c r="DF25" s="1" t="s">
        <v>18</v>
      </c>
      <c r="DG25" s="1" t="s">
        <v>18</v>
      </c>
      <c r="DH25" s="1" t="s">
        <v>18</v>
      </c>
      <c r="DI25" s="1" t="s">
        <v>18</v>
      </c>
      <c r="DJ25" s="1" t="s">
        <v>18</v>
      </c>
      <c r="DK25" s="1" t="s">
        <v>18</v>
      </c>
      <c r="DL25" s="1" t="s">
        <v>18</v>
      </c>
      <c r="DM25" s="1" t="s">
        <v>18</v>
      </c>
      <c r="DN25" s="1" t="s">
        <v>18</v>
      </c>
      <c r="DO25" s="1" t="s">
        <v>18</v>
      </c>
      <c r="DP25" s="1" t="s">
        <v>18</v>
      </c>
      <c r="DQ25" s="1" t="s">
        <v>4</v>
      </c>
      <c r="DR25" s="1" t="s">
        <v>18</v>
      </c>
      <c r="DS25" s="1" t="s">
        <v>18</v>
      </c>
      <c r="DT25" s="1" t="s">
        <v>18</v>
      </c>
      <c r="DU25" s="1" t="s">
        <v>18</v>
      </c>
      <c r="DV25" s="1" t="s">
        <v>18</v>
      </c>
      <c r="DW25" s="1" t="s">
        <v>18</v>
      </c>
      <c r="DX25" s="1" t="s">
        <v>18</v>
      </c>
      <c r="DY25" s="1" t="s">
        <v>18</v>
      </c>
      <c r="DZ25" s="1" t="s">
        <v>18</v>
      </c>
      <c r="EA25" s="1" t="s">
        <v>4</v>
      </c>
      <c r="EB25" s="1" t="s">
        <v>18</v>
      </c>
      <c r="EC25" s="1" t="s">
        <v>18</v>
      </c>
      <c r="ED25" s="1" t="s">
        <v>18</v>
      </c>
      <c r="EE25" s="1" t="s">
        <v>18</v>
      </c>
      <c r="EF25" s="1" t="s">
        <v>18</v>
      </c>
      <c r="EG25" s="1" t="s">
        <v>18</v>
      </c>
      <c r="EH25" s="1" t="s">
        <v>18</v>
      </c>
      <c r="EI25" s="1" t="s">
        <v>18</v>
      </c>
      <c r="EJ25" s="1" t="s">
        <v>18</v>
      </c>
      <c r="EK25" s="1" t="s">
        <v>18</v>
      </c>
      <c r="EL25" s="1" t="s">
        <v>18</v>
      </c>
      <c r="EM25" s="1" t="s">
        <v>18</v>
      </c>
      <c r="EN25" s="1" t="s">
        <v>18</v>
      </c>
      <c r="EO25" s="1" t="s">
        <v>18</v>
      </c>
      <c r="EP25" s="1" t="s">
        <v>18</v>
      </c>
      <c r="EQ25" s="1" t="s">
        <v>18</v>
      </c>
      <c r="ER25" s="1" t="s">
        <v>18</v>
      </c>
      <c r="ES25" s="1" t="s">
        <v>18</v>
      </c>
      <c r="ET25" s="1" t="s">
        <v>18</v>
      </c>
      <c r="EU25" s="1" t="s">
        <v>18</v>
      </c>
      <c r="EV25" s="1" t="s">
        <v>18</v>
      </c>
      <c r="EW25" s="1" t="s">
        <v>18</v>
      </c>
      <c r="EX25" s="1" t="s">
        <v>18</v>
      </c>
      <c r="EY25" s="1" t="s">
        <v>18</v>
      </c>
      <c r="EZ25" s="1" t="s">
        <v>18</v>
      </c>
      <c r="FA25" s="1" t="s">
        <v>18</v>
      </c>
      <c r="FB25" s="1" t="s">
        <v>18</v>
      </c>
      <c r="FC25" s="1" t="s">
        <v>18</v>
      </c>
      <c r="FD25" s="1" t="s">
        <v>18</v>
      </c>
      <c r="FE25" s="1" t="s">
        <v>18</v>
      </c>
      <c r="FF25" s="1" t="s">
        <v>18</v>
      </c>
      <c r="FG25" s="1" t="s">
        <v>18</v>
      </c>
      <c r="FH25" s="1" t="s">
        <v>18</v>
      </c>
      <c r="FI25" s="1" t="s">
        <v>18</v>
      </c>
      <c r="FJ25" s="1" t="s">
        <v>3</v>
      </c>
      <c r="FK25" s="1" t="s">
        <v>3</v>
      </c>
      <c r="FL25" s="1" t="s">
        <v>3</v>
      </c>
      <c r="FM25" s="1" t="s">
        <v>53</v>
      </c>
      <c r="FN25" s="1" t="s">
        <v>2</v>
      </c>
      <c r="FO25" s="1" t="s">
        <v>3</v>
      </c>
      <c r="FP25" s="1" t="s">
        <v>1</v>
      </c>
      <c r="FQ25" s="1" t="s">
        <v>1</v>
      </c>
      <c r="FR25" s="1" t="s">
        <v>3</v>
      </c>
      <c r="FS25" s="1" t="s">
        <v>1</v>
      </c>
      <c r="FT25" s="1" t="s">
        <v>3</v>
      </c>
      <c r="FU25" s="1" t="s">
        <v>3</v>
      </c>
      <c r="FV25" s="1" t="s">
        <v>3</v>
      </c>
      <c r="FW25" s="1" t="s">
        <v>53</v>
      </c>
      <c r="FX25" s="1" t="s">
        <v>3</v>
      </c>
      <c r="FY25" s="1" t="s">
        <v>3</v>
      </c>
      <c r="FZ25" s="1" t="s">
        <v>3</v>
      </c>
      <c r="GA25" s="1" t="s">
        <v>1</v>
      </c>
      <c r="GB25" s="1" t="s">
        <v>1</v>
      </c>
      <c r="GC25" s="1" t="s">
        <v>7</v>
      </c>
      <c r="GD25" s="1" t="s">
        <v>7</v>
      </c>
      <c r="GE25" s="1" t="s">
        <v>3</v>
      </c>
      <c r="GF25" s="1" t="s">
        <v>3</v>
      </c>
      <c r="GG25" s="1" t="s">
        <v>3</v>
      </c>
      <c r="GH25" s="1" t="s">
        <v>3</v>
      </c>
      <c r="GI25" s="1" t="s">
        <v>3</v>
      </c>
      <c r="GJ25" s="1" t="s">
        <v>3</v>
      </c>
      <c r="GK25" s="1" t="s">
        <v>4</v>
      </c>
      <c r="GL25" s="1" t="s">
        <v>52</v>
      </c>
      <c r="GM25" s="1" t="s">
        <v>52</v>
      </c>
      <c r="GN25" s="1" t="s">
        <v>2</v>
      </c>
      <c r="GO25" s="1" t="s">
        <v>1</v>
      </c>
      <c r="GP25" s="1" t="s">
        <v>18</v>
      </c>
      <c r="GW25" s="1" t="s">
        <v>18</v>
      </c>
      <c r="HT25" s="1" t="s">
        <v>4</v>
      </c>
      <c r="HU25" s="1" t="s">
        <v>52</v>
      </c>
      <c r="HV25" s="1" t="s">
        <v>2</v>
      </c>
      <c r="HW25" s="1" t="s">
        <v>52</v>
      </c>
      <c r="HX25" s="1" t="s">
        <v>2</v>
      </c>
      <c r="HY25" s="1" t="s">
        <v>2</v>
      </c>
      <c r="HZ25" s="1" t="s">
        <v>2</v>
      </c>
      <c r="IA25" s="1" t="s">
        <v>2</v>
      </c>
      <c r="IB25" s="1" t="s">
        <v>2</v>
      </c>
      <c r="IC25" s="1" t="s">
        <v>18</v>
      </c>
      <c r="IG25" s="1" t="s">
        <v>4</v>
      </c>
      <c r="IH25" s="1" t="s">
        <v>18</v>
      </c>
      <c r="II25" s="1" t="s">
        <v>4</v>
      </c>
      <c r="IJ25" s="1" t="s">
        <v>4</v>
      </c>
      <c r="IK25" s="1" t="s">
        <v>18</v>
      </c>
      <c r="IL25" s="1" t="s">
        <v>4</v>
      </c>
      <c r="IM25" s="1" t="s">
        <v>18</v>
      </c>
      <c r="IN25" s="1" t="s">
        <v>18</v>
      </c>
      <c r="IO25" s="1" t="s">
        <v>8</v>
      </c>
      <c r="IP25" s="1" t="s">
        <v>8</v>
      </c>
      <c r="IQ25" s="1" t="s">
        <v>5</v>
      </c>
      <c r="IR25" s="1" t="s">
        <v>5</v>
      </c>
      <c r="IS25" s="1" t="s">
        <v>5</v>
      </c>
      <c r="IT25" s="1" t="s">
        <v>5</v>
      </c>
      <c r="IU25" s="1" t="s">
        <v>9</v>
      </c>
      <c r="IV25" s="1" t="s">
        <v>5</v>
      </c>
      <c r="IW25" s="1" t="s">
        <v>5</v>
      </c>
      <c r="IX25" s="1" t="s">
        <v>5</v>
      </c>
      <c r="IY25" s="1" t="s">
        <v>18</v>
      </c>
      <c r="JG25" s="1" t="s">
        <v>7</v>
      </c>
      <c r="JH25" s="1" t="s">
        <v>7</v>
      </c>
      <c r="JI25" s="1" t="s">
        <v>3</v>
      </c>
      <c r="JJ25" s="1" t="s">
        <v>3</v>
      </c>
      <c r="JK25" s="1" t="s">
        <v>3</v>
      </c>
      <c r="JL25" s="1" t="s">
        <v>3</v>
      </c>
      <c r="JM25" s="1" t="s">
        <v>3</v>
      </c>
      <c r="JN25" s="1" t="s">
        <v>1</v>
      </c>
      <c r="JO25" s="1" t="s">
        <v>2</v>
      </c>
      <c r="JP25" s="1" t="s">
        <v>52</v>
      </c>
      <c r="JQ25" s="1" t="s">
        <v>18</v>
      </c>
      <c r="JV25" s="1" t="s">
        <v>18</v>
      </c>
      <c r="KA25" s="1" t="s">
        <v>4</v>
      </c>
      <c r="KB25" s="1" t="s">
        <v>2</v>
      </c>
      <c r="KC25" s="1" t="s">
        <v>52</v>
      </c>
      <c r="KD25" s="1" t="s">
        <v>2</v>
      </c>
      <c r="KE25" s="1" t="s">
        <v>52</v>
      </c>
      <c r="KF25" s="1" t="s">
        <v>2</v>
      </c>
      <c r="KG25" s="1" t="s">
        <v>2</v>
      </c>
      <c r="KH25" s="1" t="s">
        <v>1</v>
      </c>
      <c r="KI25" s="1" t="s">
        <v>2</v>
      </c>
      <c r="KJ25" s="1" t="s">
        <v>3</v>
      </c>
      <c r="KK25" s="1" t="s">
        <v>3</v>
      </c>
      <c r="KL25" s="1" t="s">
        <v>4</v>
      </c>
      <c r="KM25" s="1" t="s">
        <v>52</v>
      </c>
      <c r="KN25" s="1" t="s">
        <v>52</v>
      </c>
      <c r="KO25" s="1" t="s">
        <v>52</v>
      </c>
      <c r="KP25" s="1" t="s">
        <v>18</v>
      </c>
    </row>
    <row r="26" spans="1:306" ht="25.5" x14ac:dyDescent="0.2">
      <c r="A26" s="1" t="s">
        <v>0</v>
      </c>
      <c r="B26" s="1" t="s">
        <v>12</v>
      </c>
      <c r="C26" s="1" t="s">
        <v>55</v>
      </c>
      <c r="D26" s="1" t="s">
        <v>54</v>
      </c>
      <c r="E26" s="1" t="s">
        <v>54</v>
      </c>
      <c r="F26" s="1" t="s">
        <v>54</v>
      </c>
      <c r="G26" s="1" t="s">
        <v>54</v>
      </c>
      <c r="H26" s="1" t="s">
        <v>54</v>
      </c>
      <c r="I26" s="1" t="s">
        <v>18</v>
      </c>
      <c r="U26" s="1" t="s">
        <v>18</v>
      </c>
      <c r="AF26" s="1" t="s">
        <v>18</v>
      </c>
      <c r="AM26" s="1" t="s">
        <v>4</v>
      </c>
      <c r="AN26" s="1" t="s">
        <v>3</v>
      </c>
      <c r="AO26" s="1" t="s">
        <v>3</v>
      </c>
      <c r="AP26" s="1" t="s">
        <v>53</v>
      </c>
      <c r="AQ26" s="1" t="s">
        <v>53</v>
      </c>
      <c r="AR26" s="1" t="s">
        <v>1</v>
      </c>
      <c r="AS26" s="1" t="s">
        <v>53</v>
      </c>
      <c r="AT26" s="1" t="s">
        <v>1</v>
      </c>
      <c r="AU26" s="1" t="s">
        <v>7</v>
      </c>
      <c r="AV26" s="1" t="s">
        <v>53</v>
      </c>
      <c r="AW26" s="1" t="s">
        <v>53</v>
      </c>
      <c r="AX26" s="1" t="s">
        <v>53</v>
      </c>
      <c r="AY26" s="1" t="s">
        <v>53</v>
      </c>
      <c r="AZ26" s="1" t="s">
        <v>53</v>
      </c>
      <c r="BA26" s="1" t="s">
        <v>53</v>
      </c>
      <c r="BB26" s="1" t="s">
        <v>53</v>
      </c>
      <c r="BC26" s="1" t="s">
        <v>53</v>
      </c>
      <c r="BD26" s="1" t="s">
        <v>53</v>
      </c>
      <c r="BE26" s="1" t="s">
        <v>53</v>
      </c>
      <c r="BF26" s="1" t="s">
        <v>53</v>
      </c>
      <c r="BG26" s="1" t="s">
        <v>53</v>
      </c>
      <c r="BH26" s="1" t="s">
        <v>53</v>
      </c>
      <c r="BI26" s="1" t="s">
        <v>18</v>
      </c>
      <c r="BS26" s="1" t="s">
        <v>4</v>
      </c>
      <c r="BT26" s="1" t="s">
        <v>4</v>
      </c>
      <c r="BU26" s="1" t="s">
        <v>4</v>
      </c>
      <c r="BV26" s="1" t="s">
        <v>18</v>
      </c>
      <c r="BW26" s="1" t="s">
        <v>18</v>
      </c>
      <c r="BX26" s="1" t="s">
        <v>18</v>
      </c>
      <c r="BY26" s="1" t="s">
        <v>18</v>
      </c>
      <c r="BZ26" s="1" t="s">
        <v>18</v>
      </c>
      <c r="CA26" s="1" t="s">
        <v>18</v>
      </c>
      <c r="CB26" s="1" t="s">
        <v>18</v>
      </c>
      <c r="CC26" s="1" t="s">
        <v>18</v>
      </c>
      <c r="CD26" s="1" t="s">
        <v>18</v>
      </c>
      <c r="CE26" s="1" t="s">
        <v>18</v>
      </c>
      <c r="CF26" s="1" t="s">
        <v>18</v>
      </c>
      <c r="CG26" s="1" t="s">
        <v>18</v>
      </c>
      <c r="CH26" s="1" t="s">
        <v>18</v>
      </c>
      <c r="CI26" s="1" t="s">
        <v>18</v>
      </c>
      <c r="CJ26" s="1" t="s">
        <v>18</v>
      </c>
      <c r="CK26" s="1" t="s">
        <v>18</v>
      </c>
      <c r="CL26" s="1" t="s">
        <v>18</v>
      </c>
      <c r="CM26" s="1" t="s">
        <v>18</v>
      </c>
      <c r="CN26" s="1" t="s">
        <v>18</v>
      </c>
      <c r="CO26" s="1" t="s">
        <v>18</v>
      </c>
      <c r="CP26" s="1" t="s">
        <v>18</v>
      </c>
      <c r="CQ26" s="1" t="s">
        <v>18</v>
      </c>
      <c r="CR26" s="1" t="s">
        <v>18</v>
      </c>
      <c r="CS26" s="1" t="s">
        <v>18</v>
      </c>
      <c r="CT26" s="1" t="s">
        <v>18</v>
      </c>
      <c r="CU26" s="1" t="s">
        <v>18</v>
      </c>
      <c r="CV26" s="1" t="s">
        <v>18</v>
      </c>
      <c r="CW26" s="1" t="s">
        <v>18</v>
      </c>
      <c r="CX26" s="1" t="s">
        <v>18</v>
      </c>
      <c r="CY26" s="1" t="s">
        <v>18</v>
      </c>
      <c r="CZ26" s="1" t="s">
        <v>18</v>
      </c>
      <c r="DA26" s="1" t="s">
        <v>18</v>
      </c>
      <c r="DB26" s="1" t="s">
        <v>18</v>
      </c>
      <c r="DC26" s="1" t="s">
        <v>18</v>
      </c>
      <c r="DD26" s="1" t="s">
        <v>18</v>
      </c>
      <c r="DE26" s="1" t="s">
        <v>18</v>
      </c>
      <c r="DF26" s="1" t="s">
        <v>18</v>
      </c>
      <c r="DG26" s="1" t="s">
        <v>18</v>
      </c>
      <c r="DH26" s="1" t="s">
        <v>18</v>
      </c>
      <c r="DI26" s="1" t="s">
        <v>18</v>
      </c>
      <c r="DJ26" s="1" t="s">
        <v>18</v>
      </c>
      <c r="DK26" s="1" t="s">
        <v>18</v>
      </c>
      <c r="DL26" s="1" t="s">
        <v>18</v>
      </c>
      <c r="DM26" s="1" t="s">
        <v>18</v>
      </c>
      <c r="DN26" s="1" t="s">
        <v>18</v>
      </c>
      <c r="DO26" s="1" t="s">
        <v>18</v>
      </c>
      <c r="DP26" s="1" t="s">
        <v>18</v>
      </c>
      <c r="DQ26" s="1" t="s">
        <v>18</v>
      </c>
      <c r="DR26" s="1" t="s">
        <v>18</v>
      </c>
      <c r="DS26" s="1" t="s">
        <v>18</v>
      </c>
      <c r="DT26" s="1" t="s">
        <v>18</v>
      </c>
      <c r="DU26" s="1" t="s">
        <v>18</v>
      </c>
      <c r="DV26" s="1" t="s">
        <v>18</v>
      </c>
      <c r="DW26" s="1" t="s">
        <v>18</v>
      </c>
      <c r="DX26" s="1" t="s">
        <v>18</v>
      </c>
      <c r="DY26" s="1" t="s">
        <v>18</v>
      </c>
      <c r="DZ26" s="1" t="s">
        <v>18</v>
      </c>
      <c r="EA26" s="1" t="s">
        <v>4</v>
      </c>
      <c r="EB26" s="1" t="s">
        <v>18</v>
      </c>
      <c r="EC26" s="1" t="s">
        <v>18</v>
      </c>
      <c r="ED26" s="1" t="s">
        <v>18</v>
      </c>
      <c r="EE26" s="1" t="s">
        <v>18</v>
      </c>
      <c r="EF26" s="1" t="s">
        <v>18</v>
      </c>
      <c r="EG26" s="1" t="s">
        <v>18</v>
      </c>
      <c r="EH26" s="1" t="s">
        <v>18</v>
      </c>
      <c r="EI26" s="1" t="s">
        <v>18</v>
      </c>
      <c r="EJ26" s="1" t="s">
        <v>18</v>
      </c>
      <c r="EK26" s="1" t="s">
        <v>18</v>
      </c>
      <c r="EL26" s="1" t="s">
        <v>18</v>
      </c>
      <c r="EM26" s="1" t="s">
        <v>18</v>
      </c>
      <c r="EN26" s="1" t="s">
        <v>18</v>
      </c>
      <c r="EO26" s="1" t="s">
        <v>18</v>
      </c>
      <c r="EP26" s="1" t="s">
        <v>18</v>
      </c>
      <c r="EQ26" s="1" t="s">
        <v>18</v>
      </c>
      <c r="ER26" s="1" t="s">
        <v>18</v>
      </c>
      <c r="ES26" s="1" t="s">
        <v>18</v>
      </c>
      <c r="ET26" s="1" t="s">
        <v>18</v>
      </c>
      <c r="EU26" s="1" t="s">
        <v>18</v>
      </c>
      <c r="EV26" s="1" t="s">
        <v>18</v>
      </c>
      <c r="EW26" s="1" t="s">
        <v>18</v>
      </c>
      <c r="EX26" s="1" t="s">
        <v>18</v>
      </c>
      <c r="EY26" s="1" t="s">
        <v>18</v>
      </c>
      <c r="EZ26" s="1" t="s">
        <v>18</v>
      </c>
      <c r="FA26" s="1" t="s">
        <v>18</v>
      </c>
      <c r="FB26" s="1" t="s">
        <v>18</v>
      </c>
      <c r="FC26" s="1" t="s">
        <v>18</v>
      </c>
      <c r="FD26" s="1" t="s">
        <v>18</v>
      </c>
      <c r="FE26" s="1" t="s">
        <v>18</v>
      </c>
      <c r="FF26" s="1" t="s">
        <v>18</v>
      </c>
      <c r="FG26" s="1" t="s">
        <v>18</v>
      </c>
      <c r="FH26" s="1" t="s">
        <v>18</v>
      </c>
      <c r="FI26" s="1" t="s">
        <v>18</v>
      </c>
      <c r="FJ26" s="1" t="s">
        <v>3</v>
      </c>
      <c r="FK26" s="1" t="s">
        <v>53</v>
      </c>
      <c r="FL26" s="1" t="s">
        <v>7</v>
      </c>
      <c r="FM26" s="1" t="s">
        <v>3</v>
      </c>
      <c r="FN26" s="1" t="s">
        <v>53</v>
      </c>
      <c r="FO26" s="1" t="s">
        <v>3</v>
      </c>
      <c r="FP26" s="1" t="s">
        <v>3</v>
      </c>
      <c r="FQ26" s="1" t="s">
        <v>3</v>
      </c>
      <c r="FR26" s="1" t="s">
        <v>3</v>
      </c>
      <c r="FS26" s="1" t="s">
        <v>3</v>
      </c>
      <c r="FT26" s="1" t="s">
        <v>7</v>
      </c>
      <c r="FU26" s="1" t="s">
        <v>7</v>
      </c>
      <c r="FV26" s="1" t="s">
        <v>7</v>
      </c>
      <c r="FW26" s="1" t="s">
        <v>3</v>
      </c>
      <c r="FX26" s="1" t="s">
        <v>3</v>
      </c>
      <c r="FY26" s="1" t="s">
        <v>3</v>
      </c>
      <c r="FZ26" s="1" t="s">
        <v>3</v>
      </c>
      <c r="GA26" s="1" t="s">
        <v>7</v>
      </c>
      <c r="GB26" s="1" t="s">
        <v>7</v>
      </c>
      <c r="GC26" s="1" t="s">
        <v>7</v>
      </c>
      <c r="GD26" s="1" t="s">
        <v>3</v>
      </c>
      <c r="GE26" s="1" t="s">
        <v>1</v>
      </c>
      <c r="GF26" s="1" t="s">
        <v>3</v>
      </c>
      <c r="GG26" s="1" t="s">
        <v>1</v>
      </c>
      <c r="GH26" s="1" t="s">
        <v>3</v>
      </c>
      <c r="GI26" s="1" t="s">
        <v>3</v>
      </c>
      <c r="GJ26" s="1" t="s">
        <v>3</v>
      </c>
      <c r="GK26" s="1" t="s">
        <v>18</v>
      </c>
      <c r="GP26" s="1" t="s">
        <v>18</v>
      </c>
      <c r="GW26" s="1" t="s">
        <v>18</v>
      </c>
      <c r="HT26" s="1" t="s">
        <v>18</v>
      </c>
      <c r="IC26" s="1" t="s">
        <v>18</v>
      </c>
      <c r="IG26" s="1" t="s">
        <v>18</v>
      </c>
      <c r="IH26" s="1" t="s">
        <v>18</v>
      </c>
      <c r="II26" s="1" t="s">
        <v>18</v>
      </c>
      <c r="IJ26" s="1" t="s">
        <v>4</v>
      </c>
      <c r="IK26" s="1" t="s">
        <v>18</v>
      </c>
      <c r="IL26" s="1" t="s">
        <v>18</v>
      </c>
      <c r="IM26" s="1" t="s">
        <v>18</v>
      </c>
      <c r="IN26" s="1" t="s">
        <v>18</v>
      </c>
      <c r="IO26" s="1" t="s">
        <v>9</v>
      </c>
      <c r="IP26" s="1" t="s">
        <v>9</v>
      </c>
      <c r="IQ26" s="1" t="s">
        <v>6</v>
      </c>
      <c r="IR26" s="1" t="s">
        <v>6</v>
      </c>
      <c r="IS26" s="1" t="s">
        <v>6</v>
      </c>
      <c r="IT26" s="1" t="s">
        <v>6</v>
      </c>
      <c r="IU26" s="1" t="s">
        <v>9</v>
      </c>
      <c r="IV26" s="1" t="s">
        <v>9</v>
      </c>
      <c r="IW26" s="1" t="s">
        <v>9</v>
      </c>
      <c r="IX26" s="1" t="s">
        <v>9</v>
      </c>
      <c r="IY26" s="1" t="s">
        <v>18</v>
      </c>
      <c r="JG26" s="1" t="s">
        <v>3</v>
      </c>
      <c r="JH26" s="1" t="s">
        <v>3</v>
      </c>
      <c r="JI26" s="1" t="s">
        <v>54</v>
      </c>
      <c r="JJ26" s="1" t="s">
        <v>54</v>
      </c>
      <c r="JK26" s="1" t="s">
        <v>54</v>
      </c>
      <c r="JL26" s="1" t="s">
        <v>54</v>
      </c>
      <c r="JM26" s="1" t="s">
        <v>54</v>
      </c>
      <c r="JN26" s="1" t="s">
        <v>54</v>
      </c>
      <c r="JO26" s="1" t="s">
        <v>54</v>
      </c>
      <c r="JP26" s="1" t="s">
        <v>54</v>
      </c>
      <c r="JQ26" s="1" t="s">
        <v>18</v>
      </c>
      <c r="JV26" s="1" t="s">
        <v>18</v>
      </c>
      <c r="KA26" s="1" t="s">
        <v>18</v>
      </c>
      <c r="KF26" s="1" t="s">
        <v>54</v>
      </c>
      <c r="KG26" s="1" t="s">
        <v>54</v>
      </c>
      <c r="KH26" s="1" t="s">
        <v>3</v>
      </c>
      <c r="KI26" s="1" t="s">
        <v>54</v>
      </c>
      <c r="KJ26" s="1" t="s">
        <v>3</v>
      </c>
      <c r="KK26" s="1" t="s">
        <v>3</v>
      </c>
      <c r="KL26" s="1" t="s">
        <v>18</v>
      </c>
      <c r="KP26" s="1" t="s">
        <v>18</v>
      </c>
    </row>
    <row r="27" spans="1:306" ht="25.5" x14ac:dyDescent="0.2">
      <c r="A27" s="1" t="s">
        <v>11</v>
      </c>
      <c r="B27" s="1" t="s">
        <v>12</v>
      </c>
      <c r="C27" s="1" t="s">
        <v>55</v>
      </c>
      <c r="D27" s="1" t="s">
        <v>7</v>
      </c>
      <c r="E27" s="1" t="s">
        <v>7</v>
      </c>
      <c r="F27" s="1" t="s">
        <v>7</v>
      </c>
      <c r="G27" s="1" t="s">
        <v>7</v>
      </c>
      <c r="H27" s="1" t="s">
        <v>7</v>
      </c>
      <c r="I27" s="1" t="s">
        <v>18</v>
      </c>
      <c r="U27" s="1" t="s">
        <v>18</v>
      </c>
      <c r="AF27" s="1" t="s">
        <v>18</v>
      </c>
      <c r="AM27" s="1" t="s">
        <v>18</v>
      </c>
      <c r="BI27" s="1" t="s">
        <v>18</v>
      </c>
      <c r="BS27" s="1" t="s">
        <v>4</v>
      </c>
      <c r="BT27" s="1" t="s">
        <v>18</v>
      </c>
      <c r="BU27" s="1" t="s">
        <v>18</v>
      </c>
      <c r="BV27" s="1" t="s">
        <v>4</v>
      </c>
      <c r="BW27" s="1" t="s">
        <v>18</v>
      </c>
      <c r="BX27" s="1" t="s">
        <v>18</v>
      </c>
      <c r="BY27" s="1" t="s">
        <v>18</v>
      </c>
      <c r="BZ27" s="1" t="s">
        <v>18</v>
      </c>
      <c r="CA27" s="1" t="s">
        <v>18</v>
      </c>
      <c r="CB27" s="1" t="s">
        <v>18</v>
      </c>
      <c r="CC27" s="1" t="s">
        <v>18</v>
      </c>
      <c r="CD27" s="1" t="s">
        <v>18</v>
      </c>
      <c r="CE27" s="1" t="s">
        <v>18</v>
      </c>
      <c r="CF27" s="1" t="s">
        <v>18</v>
      </c>
      <c r="CG27" s="1" t="s">
        <v>18</v>
      </c>
      <c r="CH27" s="1" t="s">
        <v>18</v>
      </c>
      <c r="CI27" s="1" t="s">
        <v>18</v>
      </c>
      <c r="CJ27" s="1" t="s">
        <v>18</v>
      </c>
      <c r="CK27" s="1" t="s">
        <v>18</v>
      </c>
      <c r="CL27" s="1" t="s">
        <v>18</v>
      </c>
      <c r="CM27" s="1" t="s">
        <v>18</v>
      </c>
      <c r="CN27" s="1" t="s">
        <v>18</v>
      </c>
      <c r="CO27" s="1" t="s">
        <v>18</v>
      </c>
      <c r="CP27" s="1" t="s">
        <v>18</v>
      </c>
      <c r="CQ27" s="1" t="s">
        <v>18</v>
      </c>
      <c r="CR27" s="1" t="s">
        <v>18</v>
      </c>
      <c r="CS27" s="1" t="s">
        <v>18</v>
      </c>
      <c r="CT27" s="1" t="s">
        <v>4</v>
      </c>
      <c r="CU27" s="1" t="s">
        <v>18</v>
      </c>
      <c r="CV27" s="1" t="s">
        <v>18</v>
      </c>
      <c r="CW27" s="1" t="s">
        <v>18</v>
      </c>
      <c r="CX27" s="1" t="s">
        <v>18</v>
      </c>
      <c r="CY27" s="1" t="s">
        <v>18</v>
      </c>
      <c r="CZ27" s="1" t="s">
        <v>18</v>
      </c>
      <c r="DA27" s="1" t="s">
        <v>18</v>
      </c>
      <c r="DB27" s="1" t="s">
        <v>18</v>
      </c>
      <c r="DC27" s="1" t="s">
        <v>18</v>
      </c>
      <c r="DD27" s="1" t="s">
        <v>18</v>
      </c>
      <c r="DE27" s="1" t="s">
        <v>18</v>
      </c>
      <c r="DF27" s="1" t="s">
        <v>18</v>
      </c>
      <c r="DG27" s="1" t="s">
        <v>18</v>
      </c>
      <c r="DH27" s="1" t="s">
        <v>18</v>
      </c>
      <c r="DI27" s="1" t="s">
        <v>18</v>
      </c>
      <c r="DJ27" s="1" t="s">
        <v>18</v>
      </c>
      <c r="DK27" s="1" t="s">
        <v>18</v>
      </c>
      <c r="DL27" s="1" t="s">
        <v>18</v>
      </c>
      <c r="DM27" s="1" t="s">
        <v>18</v>
      </c>
      <c r="DN27" s="1" t="s">
        <v>18</v>
      </c>
      <c r="DO27" s="1" t="s">
        <v>18</v>
      </c>
      <c r="DP27" s="1" t="s">
        <v>18</v>
      </c>
      <c r="DQ27" s="1" t="s">
        <v>18</v>
      </c>
      <c r="DR27" s="1" t="s">
        <v>18</v>
      </c>
      <c r="DS27" s="1" t="s">
        <v>18</v>
      </c>
      <c r="DT27" s="1" t="s">
        <v>18</v>
      </c>
      <c r="DU27" s="1" t="s">
        <v>18</v>
      </c>
      <c r="DV27" s="1" t="s">
        <v>18</v>
      </c>
      <c r="DW27" s="1" t="s">
        <v>18</v>
      </c>
      <c r="DX27" s="1" t="s">
        <v>18</v>
      </c>
      <c r="DY27" s="1" t="s">
        <v>18</v>
      </c>
      <c r="DZ27" s="1" t="s">
        <v>18</v>
      </c>
      <c r="EA27" s="1" t="s">
        <v>18</v>
      </c>
      <c r="EB27" s="1" t="s">
        <v>18</v>
      </c>
      <c r="EC27" s="1" t="s">
        <v>18</v>
      </c>
      <c r="ED27" s="1" t="s">
        <v>18</v>
      </c>
      <c r="EE27" s="1" t="s">
        <v>18</v>
      </c>
      <c r="EF27" s="1" t="s">
        <v>18</v>
      </c>
      <c r="EG27" s="1" t="s">
        <v>18</v>
      </c>
      <c r="EH27" s="1" t="s">
        <v>18</v>
      </c>
      <c r="EI27" s="1" t="s">
        <v>18</v>
      </c>
      <c r="EJ27" s="1" t="s">
        <v>18</v>
      </c>
      <c r="EK27" s="1" t="s">
        <v>18</v>
      </c>
      <c r="EL27" s="1" t="s">
        <v>18</v>
      </c>
      <c r="EM27" s="1" t="s">
        <v>18</v>
      </c>
      <c r="EN27" s="1" t="s">
        <v>18</v>
      </c>
      <c r="EO27" s="1" t="s">
        <v>18</v>
      </c>
      <c r="EP27" s="1" t="s">
        <v>18</v>
      </c>
      <c r="EQ27" s="1" t="s">
        <v>18</v>
      </c>
      <c r="ER27" s="1" t="s">
        <v>18</v>
      </c>
      <c r="ES27" s="1" t="s">
        <v>18</v>
      </c>
      <c r="ET27" s="1" t="s">
        <v>18</v>
      </c>
      <c r="EU27" s="1" t="s">
        <v>18</v>
      </c>
      <c r="EV27" s="1" t="s">
        <v>18</v>
      </c>
      <c r="EW27" s="1" t="s">
        <v>18</v>
      </c>
      <c r="EX27" s="1" t="s">
        <v>18</v>
      </c>
      <c r="EY27" s="1" t="s">
        <v>18</v>
      </c>
      <c r="EZ27" s="1" t="s">
        <v>18</v>
      </c>
      <c r="FA27" s="1" t="s">
        <v>18</v>
      </c>
      <c r="FB27" s="1" t="s">
        <v>18</v>
      </c>
      <c r="FC27" s="1" t="s">
        <v>18</v>
      </c>
      <c r="FD27" s="1" t="s">
        <v>18</v>
      </c>
      <c r="FE27" s="1" t="s">
        <v>18</v>
      </c>
      <c r="FF27" s="1" t="s">
        <v>18</v>
      </c>
      <c r="FG27" s="1" t="s">
        <v>18</v>
      </c>
      <c r="FH27" s="1" t="s">
        <v>18</v>
      </c>
      <c r="FI27" s="1" t="s">
        <v>18</v>
      </c>
      <c r="FJ27" s="1" t="s">
        <v>3</v>
      </c>
      <c r="FK27" s="1" t="s">
        <v>3</v>
      </c>
      <c r="FL27" s="1" t="s">
        <v>7</v>
      </c>
      <c r="FM27" s="1" t="s">
        <v>3</v>
      </c>
      <c r="FN27" s="1" t="s">
        <v>7</v>
      </c>
      <c r="FO27" s="1" t="s">
        <v>7</v>
      </c>
      <c r="FP27" s="1" t="s">
        <v>7</v>
      </c>
      <c r="FQ27" s="1" t="s">
        <v>7</v>
      </c>
      <c r="FR27" s="1" t="s">
        <v>3</v>
      </c>
      <c r="FS27" s="1" t="s">
        <v>3</v>
      </c>
      <c r="FT27" s="1" t="s">
        <v>7</v>
      </c>
      <c r="FU27" s="1" t="s">
        <v>7</v>
      </c>
      <c r="FV27" s="1" t="s">
        <v>7</v>
      </c>
      <c r="FW27" s="1" t="s">
        <v>7</v>
      </c>
      <c r="FX27" s="1" t="s">
        <v>7</v>
      </c>
      <c r="FY27" s="1" t="s">
        <v>3</v>
      </c>
      <c r="FZ27" s="1" t="s">
        <v>7</v>
      </c>
      <c r="GA27" s="1" t="s">
        <v>3</v>
      </c>
      <c r="GB27" s="1" t="s">
        <v>7</v>
      </c>
      <c r="GC27" s="1" t="s">
        <v>7</v>
      </c>
      <c r="GD27" s="1" t="s">
        <v>7</v>
      </c>
      <c r="GE27" s="1" t="s">
        <v>3</v>
      </c>
      <c r="GF27" s="1" t="s">
        <v>7</v>
      </c>
      <c r="GG27" s="1" t="s">
        <v>7</v>
      </c>
      <c r="GH27" s="1" t="s">
        <v>7</v>
      </c>
      <c r="GI27" s="1" t="s">
        <v>7</v>
      </c>
      <c r="GJ27" s="1" t="s">
        <v>7</v>
      </c>
      <c r="GK27" s="1" t="s">
        <v>18</v>
      </c>
      <c r="GP27" s="1" t="s">
        <v>18</v>
      </c>
      <c r="GW27" s="1" t="s">
        <v>18</v>
      </c>
      <c r="HT27" s="1" t="s">
        <v>18</v>
      </c>
      <c r="IC27" s="1" t="s">
        <v>18</v>
      </c>
      <c r="IG27" s="1" t="s">
        <v>18</v>
      </c>
      <c r="IH27" s="1" t="s">
        <v>18</v>
      </c>
      <c r="II27" s="1" t="s">
        <v>18</v>
      </c>
      <c r="IJ27" s="1" t="s">
        <v>4</v>
      </c>
      <c r="IK27" s="1" t="s">
        <v>18</v>
      </c>
      <c r="IL27" s="1" t="s">
        <v>18</v>
      </c>
      <c r="IM27" s="1" t="s">
        <v>18</v>
      </c>
      <c r="IN27" s="1" t="s">
        <v>18</v>
      </c>
      <c r="IO27" s="1" t="s">
        <v>9</v>
      </c>
      <c r="IP27" s="1" t="s">
        <v>9</v>
      </c>
      <c r="IQ27" s="1" t="s">
        <v>9</v>
      </c>
      <c r="IR27" s="1" t="s">
        <v>9</v>
      </c>
      <c r="IS27" s="1" t="s">
        <v>9</v>
      </c>
      <c r="IT27" s="1" t="s">
        <v>9</v>
      </c>
      <c r="IU27" s="1" t="s">
        <v>9</v>
      </c>
      <c r="IV27" s="1" t="s">
        <v>9</v>
      </c>
      <c r="IW27" s="1" t="s">
        <v>9</v>
      </c>
      <c r="IX27" s="1" t="s">
        <v>5</v>
      </c>
      <c r="IY27" s="1" t="s">
        <v>4</v>
      </c>
      <c r="IZ27" s="1" t="s">
        <v>3</v>
      </c>
      <c r="JA27" s="1" t="s">
        <v>3</v>
      </c>
      <c r="JB27" s="1" t="s">
        <v>3</v>
      </c>
      <c r="JC27" s="1" t="s">
        <v>1</v>
      </c>
      <c r="JD27" s="1" t="s">
        <v>53</v>
      </c>
      <c r="JE27" s="1" t="s">
        <v>53</v>
      </c>
      <c r="JF27" s="1" t="s">
        <v>53</v>
      </c>
      <c r="JG27" s="1" t="s">
        <v>3</v>
      </c>
      <c r="JH27" s="1" t="s">
        <v>7</v>
      </c>
      <c r="JI27" s="1" t="s">
        <v>54</v>
      </c>
      <c r="JJ27" s="1" t="s">
        <v>54</v>
      </c>
      <c r="JK27" s="1" t="s">
        <v>7</v>
      </c>
      <c r="JL27" s="1" t="s">
        <v>7</v>
      </c>
      <c r="JM27" s="1" t="s">
        <v>54</v>
      </c>
      <c r="JN27" s="1" t="s">
        <v>7</v>
      </c>
      <c r="JO27" s="1" t="s">
        <v>3</v>
      </c>
      <c r="JP27" s="1" t="s">
        <v>3</v>
      </c>
      <c r="JQ27" s="1" t="s">
        <v>18</v>
      </c>
      <c r="JV27" s="1" t="s">
        <v>18</v>
      </c>
      <c r="KA27" s="1" t="s">
        <v>18</v>
      </c>
      <c r="KF27" s="1" t="s">
        <v>3</v>
      </c>
      <c r="KG27" s="1" t="s">
        <v>3</v>
      </c>
      <c r="KH27" s="1" t="s">
        <v>7</v>
      </c>
      <c r="KI27" s="1" t="s">
        <v>7</v>
      </c>
      <c r="KJ27" s="1" t="s">
        <v>7</v>
      </c>
      <c r="KK27" s="1" t="s">
        <v>7</v>
      </c>
      <c r="KL27" s="1" t="s">
        <v>18</v>
      </c>
      <c r="KP27" s="1" t="s">
        <v>18</v>
      </c>
    </row>
    <row r="28" spans="1:306" ht="25.5" x14ac:dyDescent="0.2">
      <c r="A28" s="1" t="s">
        <v>11</v>
      </c>
      <c r="B28" s="1" t="s">
        <v>12</v>
      </c>
      <c r="C28" s="1" t="s">
        <v>55</v>
      </c>
      <c r="D28" s="1" t="s">
        <v>7</v>
      </c>
      <c r="E28" s="1" t="s">
        <v>7</v>
      </c>
      <c r="F28" s="1" t="s">
        <v>7</v>
      </c>
      <c r="G28" s="1" t="s">
        <v>7</v>
      </c>
      <c r="H28" s="1" t="s">
        <v>7</v>
      </c>
      <c r="I28" s="1" t="s">
        <v>18</v>
      </c>
      <c r="U28" s="1" t="s">
        <v>18</v>
      </c>
      <c r="AF28" s="1" t="s">
        <v>18</v>
      </c>
      <c r="AM28" s="1" t="s">
        <v>18</v>
      </c>
      <c r="BI28" s="1" t="s">
        <v>18</v>
      </c>
      <c r="BS28" s="1" t="s">
        <v>18</v>
      </c>
      <c r="BT28" s="1" t="s">
        <v>18</v>
      </c>
      <c r="BU28" s="1" t="s">
        <v>18</v>
      </c>
      <c r="BV28" s="1" t="s">
        <v>18</v>
      </c>
      <c r="BW28" s="1" t="s">
        <v>18</v>
      </c>
      <c r="BX28" s="1" t="s">
        <v>18</v>
      </c>
      <c r="BY28" s="1" t="s">
        <v>18</v>
      </c>
      <c r="BZ28" s="1" t="s">
        <v>18</v>
      </c>
      <c r="CA28" s="1" t="s">
        <v>18</v>
      </c>
      <c r="CB28" s="1" t="s">
        <v>18</v>
      </c>
      <c r="CC28" s="1" t="s">
        <v>18</v>
      </c>
      <c r="CD28" s="1" t="s">
        <v>18</v>
      </c>
      <c r="CE28" s="1" t="s">
        <v>18</v>
      </c>
      <c r="CF28" s="1" t="s">
        <v>18</v>
      </c>
      <c r="CG28" s="1" t="s">
        <v>18</v>
      </c>
      <c r="CH28" s="1" t="s">
        <v>18</v>
      </c>
      <c r="CI28" s="1" t="s">
        <v>18</v>
      </c>
      <c r="CJ28" s="1" t="s">
        <v>18</v>
      </c>
      <c r="CK28" s="1" t="s">
        <v>18</v>
      </c>
      <c r="CL28" s="1" t="s">
        <v>18</v>
      </c>
      <c r="CM28" s="1" t="s">
        <v>18</v>
      </c>
      <c r="CN28" s="1" t="s">
        <v>18</v>
      </c>
      <c r="CO28" s="1" t="s">
        <v>18</v>
      </c>
      <c r="CP28" s="1" t="s">
        <v>18</v>
      </c>
      <c r="CQ28" s="1" t="s">
        <v>18</v>
      </c>
      <c r="CR28" s="1" t="s">
        <v>18</v>
      </c>
      <c r="CS28" s="1" t="s">
        <v>18</v>
      </c>
      <c r="CT28" s="1" t="s">
        <v>18</v>
      </c>
      <c r="CU28" s="1" t="s">
        <v>18</v>
      </c>
      <c r="CV28" s="1" t="s">
        <v>18</v>
      </c>
      <c r="CW28" s="1" t="s">
        <v>18</v>
      </c>
      <c r="CX28" s="1" t="s">
        <v>18</v>
      </c>
      <c r="CY28" s="1" t="s">
        <v>18</v>
      </c>
      <c r="CZ28" s="1" t="s">
        <v>18</v>
      </c>
      <c r="DA28" s="1" t="s">
        <v>18</v>
      </c>
      <c r="DB28" s="1" t="s">
        <v>18</v>
      </c>
      <c r="DC28" s="1" t="s">
        <v>18</v>
      </c>
      <c r="DD28" s="1" t="s">
        <v>18</v>
      </c>
      <c r="DE28" s="1" t="s">
        <v>18</v>
      </c>
      <c r="DF28" s="1" t="s">
        <v>18</v>
      </c>
      <c r="DG28" s="1" t="s">
        <v>18</v>
      </c>
      <c r="DH28" s="1" t="s">
        <v>18</v>
      </c>
      <c r="DI28" s="1" t="s">
        <v>18</v>
      </c>
      <c r="DJ28" s="1" t="s">
        <v>18</v>
      </c>
      <c r="DK28" s="1" t="s">
        <v>18</v>
      </c>
      <c r="DL28" s="1" t="s">
        <v>18</v>
      </c>
      <c r="DM28" s="1" t="s">
        <v>18</v>
      </c>
      <c r="DN28" s="1" t="s">
        <v>18</v>
      </c>
      <c r="DO28" s="1" t="s">
        <v>18</v>
      </c>
      <c r="DP28" s="1" t="s">
        <v>18</v>
      </c>
      <c r="DQ28" s="1" t="s">
        <v>18</v>
      </c>
      <c r="DR28" s="1" t="s">
        <v>18</v>
      </c>
      <c r="DS28" s="1" t="s">
        <v>18</v>
      </c>
      <c r="DT28" s="1" t="s">
        <v>18</v>
      </c>
      <c r="DU28" s="1" t="s">
        <v>18</v>
      </c>
      <c r="DV28" s="1" t="s">
        <v>18</v>
      </c>
      <c r="DW28" s="1" t="s">
        <v>18</v>
      </c>
      <c r="DX28" s="1" t="s">
        <v>18</v>
      </c>
      <c r="DY28" s="1" t="s">
        <v>18</v>
      </c>
      <c r="DZ28" s="1" t="s">
        <v>18</v>
      </c>
      <c r="EA28" s="1" t="s">
        <v>18</v>
      </c>
      <c r="EB28" s="1" t="s">
        <v>18</v>
      </c>
      <c r="EC28" s="1" t="s">
        <v>18</v>
      </c>
      <c r="ED28" s="1" t="s">
        <v>18</v>
      </c>
      <c r="EE28" s="1" t="s">
        <v>18</v>
      </c>
      <c r="EF28" s="1" t="s">
        <v>18</v>
      </c>
      <c r="EG28" s="1" t="s">
        <v>18</v>
      </c>
      <c r="EH28" s="1" t="s">
        <v>18</v>
      </c>
      <c r="EI28" s="1" t="s">
        <v>18</v>
      </c>
      <c r="EJ28" s="1" t="s">
        <v>18</v>
      </c>
      <c r="EK28" s="1" t="s">
        <v>18</v>
      </c>
      <c r="EL28" s="1" t="s">
        <v>18</v>
      </c>
      <c r="EM28" s="1" t="s">
        <v>18</v>
      </c>
      <c r="EN28" s="1" t="s">
        <v>18</v>
      </c>
      <c r="EO28" s="1" t="s">
        <v>18</v>
      </c>
      <c r="EP28" s="1" t="s">
        <v>18</v>
      </c>
      <c r="EQ28" s="1" t="s">
        <v>18</v>
      </c>
      <c r="ER28" s="1" t="s">
        <v>18</v>
      </c>
      <c r="ES28" s="1" t="s">
        <v>18</v>
      </c>
      <c r="ET28" s="1" t="s">
        <v>18</v>
      </c>
      <c r="EU28" s="1" t="s">
        <v>18</v>
      </c>
      <c r="EV28" s="1" t="s">
        <v>18</v>
      </c>
      <c r="EW28" s="1" t="s">
        <v>18</v>
      </c>
      <c r="EX28" s="1" t="s">
        <v>18</v>
      </c>
      <c r="EY28" s="1" t="s">
        <v>18</v>
      </c>
      <c r="EZ28" s="1" t="s">
        <v>18</v>
      </c>
      <c r="FA28" s="1" t="s">
        <v>18</v>
      </c>
      <c r="FB28" s="1" t="s">
        <v>18</v>
      </c>
      <c r="FC28" s="1" t="s">
        <v>18</v>
      </c>
      <c r="FD28" s="1" t="s">
        <v>18</v>
      </c>
      <c r="FE28" s="1" t="s">
        <v>18</v>
      </c>
      <c r="FF28" s="1" t="s">
        <v>18</v>
      </c>
      <c r="FG28" s="1" t="s">
        <v>18</v>
      </c>
      <c r="FH28" s="1" t="s">
        <v>18</v>
      </c>
      <c r="FI28" s="1" t="s">
        <v>18</v>
      </c>
      <c r="GK28" s="1" t="s">
        <v>18</v>
      </c>
      <c r="GP28" s="1" t="s">
        <v>4</v>
      </c>
      <c r="GQ28" s="1" t="s">
        <v>7</v>
      </c>
      <c r="GR28" s="1" t="s">
        <v>7</v>
      </c>
      <c r="GS28" s="1" t="s">
        <v>7</v>
      </c>
      <c r="GT28" s="1" t="s">
        <v>53</v>
      </c>
      <c r="GU28" s="1" t="s">
        <v>3</v>
      </c>
      <c r="GV28" s="1" t="s">
        <v>7</v>
      </c>
      <c r="GW28" s="1" t="s">
        <v>18</v>
      </c>
      <c r="HT28" s="1" t="s">
        <v>18</v>
      </c>
      <c r="IC28" s="1" t="s">
        <v>18</v>
      </c>
      <c r="IG28" s="1" t="s">
        <v>18</v>
      </c>
      <c r="IH28" s="1" t="s">
        <v>18</v>
      </c>
      <c r="II28" s="1" t="s">
        <v>18</v>
      </c>
      <c r="IJ28" s="1" t="s">
        <v>4</v>
      </c>
      <c r="IK28" s="1" t="s">
        <v>18</v>
      </c>
      <c r="IL28" s="1" t="s">
        <v>18</v>
      </c>
      <c r="IM28" s="1" t="s">
        <v>18</v>
      </c>
      <c r="IN28" s="1" t="s">
        <v>18</v>
      </c>
      <c r="IO28" s="1" t="s">
        <v>9</v>
      </c>
      <c r="IP28" s="1" t="s">
        <v>9</v>
      </c>
      <c r="IQ28" s="1" t="s">
        <v>9</v>
      </c>
      <c r="IR28" s="1" t="s">
        <v>9</v>
      </c>
      <c r="IS28" s="1" t="s">
        <v>9</v>
      </c>
      <c r="IT28" s="1" t="s">
        <v>10</v>
      </c>
      <c r="IU28" s="1" t="s">
        <v>10</v>
      </c>
      <c r="IV28" s="1" t="s">
        <v>10</v>
      </c>
      <c r="IW28" s="1" t="s">
        <v>10</v>
      </c>
      <c r="IX28" s="1" t="s">
        <v>10</v>
      </c>
      <c r="IY28" s="1" t="s">
        <v>18</v>
      </c>
      <c r="JG28" s="1" t="s">
        <v>7</v>
      </c>
      <c r="JH28" s="1" t="s">
        <v>7</v>
      </c>
      <c r="JI28" s="1" t="s">
        <v>54</v>
      </c>
      <c r="JJ28" s="1" t="s">
        <v>3</v>
      </c>
      <c r="JK28" s="1" t="s">
        <v>3</v>
      </c>
      <c r="JL28" s="1" t="s">
        <v>3</v>
      </c>
      <c r="JM28" s="1" t="s">
        <v>3</v>
      </c>
      <c r="JN28" s="1" t="s">
        <v>3</v>
      </c>
      <c r="JO28" s="1" t="s">
        <v>3</v>
      </c>
      <c r="JP28" s="1" t="s">
        <v>7</v>
      </c>
      <c r="JQ28" s="1" t="s">
        <v>18</v>
      </c>
      <c r="JV28" s="1" t="s">
        <v>18</v>
      </c>
      <c r="KA28" s="1" t="s">
        <v>18</v>
      </c>
      <c r="KF28" s="1" t="s">
        <v>3</v>
      </c>
      <c r="KG28" s="1" t="s">
        <v>54</v>
      </c>
      <c r="KH28" s="1" t="s">
        <v>7</v>
      </c>
      <c r="KI28" s="1" t="s">
        <v>3</v>
      </c>
      <c r="KJ28" s="1" t="s">
        <v>3</v>
      </c>
      <c r="KK28" s="1" t="s">
        <v>3</v>
      </c>
      <c r="KL28" s="1" t="s">
        <v>18</v>
      </c>
      <c r="KP28" s="1" t="s">
        <v>18</v>
      </c>
    </row>
    <row r="29" spans="1:306" ht="25.5" x14ac:dyDescent="0.2">
      <c r="A29" s="1" t="s">
        <v>0</v>
      </c>
      <c r="B29" s="1" t="s">
        <v>12</v>
      </c>
      <c r="C29" s="1" t="s">
        <v>55</v>
      </c>
      <c r="D29" s="1" t="s">
        <v>3</v>
      </c>
      <c r="E29" s="1" t="s">
        <v>3</v>
      </c>
      <c r="F29" s="1" t="s">
        <v>3</v>
      </c>
      <c r="G29" s="1" t="s">
        <v>3</v>
      </c>
      <c r="H29" s="1" t="s">
        <v>3</v>
      </c>
      <c r="I29" s="1" t="s">
        <v>18</v>
      </c>
      <c r="U29" s="1" t="s">
        <v>18</v>
      </c>
      <c r="AF29" s="1" t="s">
        <v>18</v>
      </c>
      <c r="AM29" s="1" t="s">
        <v>18</v>
      </c>
      <c r="BI29" s="1" t="s">
        <v>18</v>
      </c>
      <c r="BS29" s="1" t="s">
        <v>18</v>
      </c>
      <c r="BT29" s="1" t="s">
        <v>18</v>
      </c>
      <c r="BU29" s="1" t="s">
        <v>18</v>
      </c>
      <c r="BV29" s="1" t="s">
        <v>18</v>
      </c>
      <c r="BW29" s="1" t="s">
        <v>18</v>
      </c>
      <c r="BX29" s="1" t="s">
        <v>18</v>
      </c>
      <c r="BY29" s="1" t="s">
        <v>18</v>
      </c>
      <c r="BZ29" s="1" t="s">
        <v>18</v>
      </c>
      <c r="CA29" s="1" t="s">
        <v>18</v>
      </c>
      <c r="CB29" s="1" t="s">
        <v>18</v>
      </c>
      <c r="CC29" s="1" t="s">
        <v>18</v>
      </c>
      <c r="CD29" s="1" t="s">
        <v>18</v>
      </c>
      <c r="CE29" s="1" t="s">
        <v>18</v>
      </c>
      <c r="CF29" s="1" t="s">
        <v>18</v>
      </c>
      <c r="CG29" s="1" t="s">
        <v>18</v>
      </c>
      <c r="CH29" s="1" t="s">
        <v>18</v>
      </c>
      <c r="CI29" s="1" t="s">
        <v>18</v>
      </c>
      <c r="CJ29" s="1" t="s">
        <v>18</v>
      </c>
      <c r="CK29" s="1" t="s">
        <v>18</v>
      </c>
      <c r="CL29" s="1" t="s">
        <v>18</v>
      </c>
      <c r="CM29" s="1" t="s">
        <v>18</v>
      </c>
      <c r="CN29" s="1" t="s">
        <v>18</v>
      </c>
      <c r="CO29" s="1" t="s">
        <v>18</v>
      </c>
      <c r="CP29" s="1" t="s">
        <v>18</v>
      </c>
      <c r="CQ29" s="1" t="s">
        <v>18</v>
      </c>
      <c r="CR29" s="1" t="s">
        <v>18</v>
      </c>
      <c r="CS29" s="1" t="s">
        <v>18</v>
      </c>
      <c r="CT29" s="1" t="s">
        <v>18</v>
      </c>
      <c r="CU29" s="1" t="s">
        <v>18</v>
      </c>
      <c r="CV29" s="1" t="s">
        <v>18</v>
      </c>
      <c r="CW29" s="1" t="s">
        <v>18</v>
      </c>
      <c r="CX29" s="1" t="s">
        <v>18</v>
      </c>
      <c r="CY29" s="1" t="s">
        <v>18</v>
      </c>
      <c r="CZ29" s="1" t="s">
        <v>18</v>
      </c>
      <c r="DA29" s="1" t="s">
        <v>18</v>
      </c>
      <c r="DB29" s="1" t="s">
        <v>18</v>
      </c>
      <c r="DC29" s="1" t="s">
        <v>18</v>
      </c>
      <c r="DD29" s="1" t="s">
        <v>18</v>
      </c>
      <c r="DE29" s="1" t="s">
        <v>18</v>
      </c>
      <c r="DF29" s="1" t="s">
        <v>18</v>
      </c>
      <c r="DG29" s="1" t="s">
        <v>18</v>
      </c>
      <c r="DH29" s="1" t="s">
        <v>18</v>
      </c>
      <c r="DI29" s="1" t="s">
        <v>18</v>
      </c>
      <c r="DJ29" s="1" t="s">
        <v>18</v>
      </c>
      <c r="DK29" s="1" t="s">
        <v>18</v>
      </c>
      <c r="DL29" s="1" t="s">
        <v>18</v>
      </c>
      <c r="DM29" s="1" t="s">
        <v>18</v>
      </c>
      <c r="DN29" s="1" t="s">
        <v>18</v>
      </c>
      <c r="DO29" s="1" t="s">
        <v>18</v>
      </c>
      <c r="DP29" s="1" t="s">
        <v>18</v>
      </c>
      <c r="DQ29" s="1" t="s">
        <v>18</v>
      </c>
      <c r="DR29" s="1" t="s">
        <v>18</v>
      </c>
      <c r="DS29" s="1" t="s">
        <v>18</v>
      </c>
      <c r="DT29" s="1" t="s">
        <v>18</v>
      </c>
      <c r="DU29" s="1" t="s">
        <v>18</v>
      </c>
      <c r="DV29" s="1" t="s">
        <v>18</v>
      </c>
      <c r="DW29" s="1" t="s">
        <v>18</v>
      </c>
      <c r="DX29" s="1" t="s">
        <v>18</v>
      </c>
      <c r="DY29" s="1" t="s">
        <v>18</v>
      </c>
      <c r="DZ29" s="1" t="s">
        <v>18</v>
      </c>
      <c r="EA29" s="1" t="s">
        <v>18</v>
      </c>
      <c r="EB29" s="1" t="s">
        <v>18</v>
      </c>
      <c r="EC29" s="1" t="s">
        <v>18</v>
      </c>
      <c r="ED29" s="1" t="s">
        <v>18</v>
      </c>
      <c r="EE29" s="1" t="s">
        <v>18</v>
      </c>
      <c r="EF29" s="1" t="s">
        <v>18</v>
      </c>
      <c r="EG29" s="1" t="s">
        <v>18</v>
      </c>
      <c r="EH29" s="1" t="s">
        <v>18</v>
      </c>
      <c r="EI29" s="1" t="s">
        <v>18</v>
      </c>
      <c r="EJ29" s="1" t="s">
        <v>18</v>
      </c>
      <c r="EK29" s="1" t="s">
        <v>18</v>
      </c>
      <c r="EL29" s="1" t="s">
        <v>18</v>
      </c>
      <c r="EM29" s="1" t="s">
        <v>18</v>
      </c>
      <c r="EN29" s="1" t="s">
        <v>18</v>
      </c>
      <c r="EO29" s="1" t="s">
        <v>18</v>
      </c>
      <c r="EP29" s="1" t="s">
        <v>18</v>
      </c>
      <c r="EQ29" s="1" t="s">
        <v>18</v>
      </c>
      <c r="ER29" s="1" t="s">
        <v>18</v>
      </c>
      <c r="ES29" s="1" t="s">
        <v>18</v>
      </c>
      <c r="ET29" s="1" t="s">
        <v>18</v>
      </c>
      <c r="EU29" s="1" t="s">
        <v>18</v>
      </c>
      <c r="EV29" s="1" t="s">
        <v>18</v>
      </c>
      <c r="EW29" s="1" t="s">
        <v>18</v>
      </c>
      <c r="EX29" s="1" t="s">
        <v>18</v>
      </c>
      <c r="EY29" s="1" t="s">
        <v>18</v>
      </c>
      <c r="EZ29" s="1" t="s">
        <v>18</v>
      </c>
      <c r="FA29" s="1" t="s">
        <v>18</v>
      </c>
      <c r="FB29" s="1" t="s">
        <v>18</v>
      </c>
      <c r="FC29" s="1" t="s">
        <v>18</v>
      </c>
      <c r="FD29" s="1" t="s">
        <v>18</v>
      </c>
      <c r="FE29" s="1" t="s">
        <v>18</v>
      </c>
      <c r="FF29" s="1" t="s">
        <v>18</v>
      </c>
      <c r="FG29" s="1" t="s">
        <v>18</v>
      </c>
      <c r="FH29" s="1" t="s">
        <v>18</v>
      </c>
      <c r="FI29" s="1" t="s">
        <v>18</v>
      </c>
      <c r="GK29" s="1" t="s">
        <v>18</v>
      </c>
      <c r="GP29" s="1" t="s">
        <v>4</v>
      </c>
      <c r="GQ29" s="1" t="s">
        <v>3</v>
      </c>
      <c r="GR29" s="1" t="s">
        <v>7</v>
      </c>
      <c r="GS29" s="1" t="s">
        <v>3</v>
      </c>
      <c r="GT29" s="1" t="s">
        <v>3</v>
      </c>
      <c r="GU29" s="1" t="s">
        <v>7</v>
      </c>
      <c r="GV29" s="1" t="s">
        <v>7</v>
      </c>
      <c r="GW29" s="1" t="s">
        <v>18</v>
      </c>
      <c r="HT29" s="1" t="s">
        <v>18</v>
      </c>
      <c r="IC29" s="1" t="s">
        <v>18</v>
      </c>
      <c r="IG29" s="1" t="s">
        <v>4</v>
      </c>
      <c r="IH29" s="1" t="s">
        <v>18</v>
      </c>
      <c r="II29" s="1" t="s">
        <v>18</v>
      </c>
      <c r="IJ29" s="1" t="s">
        <v>18</v>
      </c>
      <c r="IK29" s="1" t="s">
        <v>18</v>
      </c>
      <c r="IL29" s="1" t="s">
        <v>18</v>
      </c>
      <c r="IM29" s="1" t="s">
        <v>18</v>
      </c>
      <c r="IN29" s="1" t="s">
        <v>18</v>
      </c>
      <c r="IO29" s="1" t="s">
        <v>9</v>
      </c>
      <c r="IP29" s="1" t="s">
        <v>9</v>
      </c>
      <c r="IQ29" s="1" t="s">
        <v>9</v>
      </c>
      <c r="IR29" s="1" t="s">
        <v>9</v>
      </c>
      <c r="IS29" s="1" t="s">
        <v>9</v>
      </c>
      <c r="IT29" s="1" t="s">
        <v>9</v>
      </c>
      <c r="IU29" s="1" t="s">
        <v>9</v>
      </c>
      <c r="IV29" s="1" t="s">
        <v>9</v>
      </c>
      <c r="IW29" s="1" t="s">
        <v>9</v>
      </c>
      <c r="IX29" s="1" t="s">
        <v>9</v>
      </c>
      <c r="IY29" s="1" t="s">
        <v>4</v>
      </c>
      <c r="IZ29" s="1" t="s">
        <v>3</v>
      </c>
      <c r="JA29" s="1" t="s">
        <v>1</v>
      </c>
      <c r="JB29" s="1" t="s">
        <v>1</v>
      </c>
      <c r="JC29" s="1" t="s">
        <v>3</v>
      </c>
      <c r="JD29" s="1" t="s">
        <v>1</v>
      </c>
      <c r="JE29" s="1" t="s">
        <v>3</v>
      </c>
      <c r="JF29" s="1" t="s">
        <v>3</v>
      </c>
      <c r="JG29" s="1" t="s">
        <v>1</v>
      </c>
      <c r="JH29" s="1" t="s">
        <v>1</v>
      </c>
      <c r="JI29" s="1" t="s">
        <v>1</v>
      </c>
      <c r="JJ29" s="1" t="s">
        <v>1</v>
      </c>
      <c r="JK29" s="1" t="s">
        <v>3</v>
      </c>
      <c r="JL29" s="1" t="s">
        <v>3</v>
      </c>
      <c r="JM29" s="1" t="s">
        <v>3</v>
      </c>
      <c r="JN29" s="1" t="s">
        <v>3</v>
      </c>
      <c r="JO29" s="1" t="s">
        <v>3</v>
      </c>
      <c r="JP29" s="1" t="s">
        <v>3</v>
      </c>
      <c r="JQ29" s="1" t="s">
        <v>18</v>
      </c>
      <c r="JV29" s="1" t="s">
        <v>18</v>
      </c>
      <c r="KA29" s="1" t="s">
        <v>18</v>
      </c>
      <c r="KF29" s="1" t="s">
        <v>3</v>
      </c>
      <c r="KG29" s="1" t="s">
        <v>3</v>
      </c>
      <c r="KH29" s="1" t="s">
        <v>3</v>
      </c>
      <c r="KI29" s="1" t="s">
        <v>3</v>
      </c>
      <c r="KJ29" s="1" t="s">
        <v>3</v>
      </c>
      <c r="KK29" s="1" t="s">
        <v>3</v>
      </c>
      <c r="KL29" s="1" t="s">
        <v>4</v>
      </c>
      <c r="KM29" s="1" t="s">
        <v>3</v>
      </c>
      <c r="KN29" s="1" t="s">
        <v>3</v>
      </c>
      <c r="KO29" s="1" t="s">
        <v>3</v>
      </c>
      <c r="KP29" s="1" t="s">
        <v>18</v>
      </c>
    </row>
    <row r="30" spans="1:306" ht="25.5" x14ac:dyDescent="0.2">
      <c r="A30" s="1" t="s">
        <v>0</v>
      </c>
      <c r="B30" s="1" t="s">
        <v>12</v>
      </c>
      <c r="C30" s="1" t="s">
        <v>55</v>
      </c>
      <c r="D30" s="1" t="s">
        <v>7</v>
      </c>
      <c r="E30" s="1" t="s">
        <v>7</v>
      </c>
      <c r="F30" s="1" t="s">
        <v>7</v>
      </c>
      <c r="G30" s="1" t="s">
        <v>2</v>
      </c>
      <c r="H30" s="1" t="s">
        <v>2</v>
      </c>
      <c r="I30" s="1" t="s">
        <v>4</v>
      </c>
      <c r="J30" s="1" t="s">
        <v>52</v>
      </c>
      <c r="K30" s="1" t="s">
        <v>52</v>
      </c>
      <c r="L30" s="1" t="s">
        <v>52</v>
      </c>
      <c r="M30" s="1" t="s">
        <v>1</v>
      </c>
      <c r="N30" s="1" t="s">
        <v>52</v>
      </c>
      <c r="O30" s="1" t="s">
        <v>53</v>
      </c>
      <c r="P30" s="1" t="s">
        <v>52</v>
      </c>
      <c r="Q30" s="1" t="s">
        <v>53</v>
      </c>
      <c r="R30" s="1" t="s">
        <v>53</v>
      </c>
      <c r="S30" s="1" t="s">
        <v>3</v>
      </c>
      <c r="T30" s="1" t="s">
        <v>52</v>
      </c>
      <c r="U30" s="1" t="s">
        <v>4</v>
      </c>
      <c r="V30" s="1" t="s">
        <v>52</v>
      </c>
      <c r="W30" s="1" t="s">
        <v>52</v>
      </c>
      <c r="X30" s="1" t="s">
        <v>3</v>
      </c>
      <c r="Y30" s="1" t="s">
        <v>3</v>
      </c>
      <c r="Z30" s="1" t="s">
        <v>53</v>
      </c>
      <c r="AA30" s="1" t="s">
        <v>3</v>
      </c>
      <c r="AB30" s="1" t="s">
        <v>3</v>
      </c>
      <c r="AC30" s="1" t="s">
        <v>3</v>
      </c>
      <c r="AD30" s="1" t="s">
        <v>3</v>
      </c>
      <c r="AE30" s="1" t="s">
        <v>3</v>
      </c>
      <c r="AF30" s="1" t="s">
        <v>18</v>
      </c>
      <c r="AM30" s="1" t="s">
        <v>4</v>
      </c>
      <c r="AN30" s="1" t="s">
        <v>1</v>
      </c>
      <c r="AO30" s="1" t="s">
        <v>2</v>
      </c>
      <c r="AP30" s="1" t="s">
        <v>1</v>
      </c>
      <c r="AQ30" s="1" t="s">
        <v>3</v>
      </c>
      <c r="AR30" s="1" t="s">
        <v>3</v>
      </c>
      <c r="AS30" s="1" t="s">
        <v>7</v>
      </c>
      <c r="AT30" s="1" t="s">
        <v>2</v>
      </c>
      <c r="AU30" s="1" t="s">
        <v>52</v>
      </c>
      <c r="AV30" s="1" t="s">
        <v>52</v>
      </c>
      <c r="AW30" s="1" t="s">
        <v>53</v>
      </c>
      <c r="AX30" s="1" t="s">
        <v>52</v>
      </c>
      <c r="AY30" s="1" t="s">
        <v>52</v>
      </c>
      <c r="AZ30" s="1" t="s">
        <v>7</v>
      </c>
      <c r="BA30" s="1" t="s">
        <v>7</v>
      </c>
      <c r="BB30" s="1" t="s">
        <v>2</v>
      </c>
      <c r="BC30" s="1" t="s">
        <v>53</v>
      </c>
      <c r="BD30" s="1" t="s">
        <v>53</v>
      </c>
      <c r="BE30" s="1" t="s">
        <v>53</v>
      </c>
      <c r="BF30" s="1" t="s">
        <v>53</v>
      </c>
      <c r="BG30" s="1" t="s">
        <v>53</v>
      </c>
      <c r="BH30" s="1" t="s">
        <v>53</v>
      </c>
      <c r="BI30" s="1" t="s">
        <v>18</v>
      </c>
      <c r="BS30" s="1" t="s">
        <v>4</v>
      </c>
      <c r="BT30" s="1" t="s">
        <v>18</v>
      </c>
      <c r="BU30" s="1" t="s">
        <v>4</v>
      </c>
      <c r="BV30" s="1" t="s">
        <v>18</v>
      </c>
      <c r="BW30" s="1" t="s">
        <v>18</v>
      </c>
      <c r="BX30" s="1" t="s">
        <v>4</v>
      </c>
      <c r="BY30" s="1" t="s">
        <v>18</v>
      </c>
      <c r="BZ30" s="1" t="s">
        <v>18</v>
      </c>
      <c r="CA30" s="1" t="s">
        <v>18</v>
      </c>
      <c r="CB30" s="1" t="s">
        <v>18</v>
      </c>
      <c r="CC30" s="1" t="s">
        <v>18</v>
      </c>
      <c r="CD30" s="1" t="s">
        <v>18</v>
      </c>
      <c r="CE30" s="1" t="s">
        <v>18</v>
      </c>
      <c r="CF30" s="1" t="s">
        <v>18</v>
      </c>
      <c r="CG30" s="1" t="s">
        <v>18</v>
      </c>
      <c r="CH30" s="1" t="s">
        <v>18</v>
      </c>
      <c r="CI30" s="1" t="s">
        <v>18</v>
      </c>
      <c r="CJ30" s="1" t="s">
        <v>18</v>
      </c>
      <c r="CK30" s="1" t="s">
        <v>18</v>
      </c>
      <c r="CL30" s="1" t="s">
        <v>18</v>
      </c>
      <c r="CM30" s="1" t="s">
        <v>18</v>
      </c>
      <c r="CN30" s="1" t="s">
        <v>18</v>
      </c>
      <c r="CO30" s="1" t="s">
        <v>18</v>
      </c>
      <c r="CP30" s="1" t="s">
        <v>18</v>
      </c>
      <c r="CQ30" s="1" t="s">
        <v>18</v>
      </c>
      <c r="CR30" s="1" t="s">
        <v>18</v>
      </c>
      <c r="CS30" s="1" t="s">
        <v>18</v>
      </c>
      <c r="CT30" s="1" t="s">
        <v>18</v>
      </c>
      <c r="CU30" s="1" t="s">
        <v>18</v>
      </c>
      <c r="CV30" s="1" t="s">
        <v>18</v>
      </c>
      <c r="CW30" s="1" t="s">
        <v>18</v>
      </c>
      <c r="CX30" s="1" t="s">
        <v>18</v>
      </c>
      <c r="CY30" s="1" t="s">
        <v>18</v>
      </c>
      <c r="CZ30" s="1" t="s">
        <v>18</v>
      </c>
      <c r="DA30" s="1" t="s">
        <v>18</v>
      </c>
      <c r="DB30" s="1" t="s">
        <v>18</v>
      </c>
      <c r="DC30" s="1" t="s">
        <v>18</v>
      </c>
      <c r="DD30" s="1" t="s">
        <v>18</v>
      </c>
      <c r="DE30" s="1" t="s">
        <v>18</v>
      </c>
      <c r="DF30" s="1" t="s">
        <v>18</v>
      </c>
      <c r="DG30" s="1" t="s">
        <v>18</v>
      </c>
      <c r="DH30" s="1" t="s">
        <v>18</v>
      </c>
      <c r="DI30" s="1" t="s">
        <v>18</v>
      </c>
      <c r="DJ30" s="1" t="s">
        <v>18</v>
      </c>
      <c r="DK30" s="1" t="s">
        <v>18</v>
      </c>
      <c r="DL30" s="1" t="s">
        <v>18</v>
      </c>
      <c r="DM30" s="1" t="s">
        <v>18</v>
      </c>
      <c r="DN30" s="1" t="s">
        <v>18</v>
      </c>
      <c r="DO30" s="1" t="s">
        <v>18</v>
      </c>
      <c r="DP30" s="1" t="s">
        <v>18</v>
      </c>
      <c r="DQ30" s="1" t="s">
        <v>18</v>
      </c>
      <c r="DR30" s="1" t="s">
        <v>18</v>
      </c>
      <c r="DS30" s="1" t="s">
        <v>18</v>
      </c>
      <c r="DT30" s="1" t="s">
        <v>18</v>
      </c>
      <c r="DU30" s="1" t="s">
        <v>18</v>
      </c>
      <c r="DV30" s="1" t="s">
        <v>18</v>
      </c>
      <c r="DW30" s="1" t="s">
        <v>18</v>
      </c>
      <c r="DX30" s="1" t="s">
        <v>18</v>
      </c>
      <c r="DY30" s="1" t="s">
        <v>18</v>
      </c>
      <c r="DZ30" s="1" t="s">
        <v>18</v>
      </c>
      <c r="EA30" s="1" t="s">
        <v>18</v>
      </c>
      <c r="EB30" s="1" t="s">
        <v>18</v>
      </c>
      <c r="EC30" s="1" t="s">
        <v>18</v>
      </c>
      <c r="ED30" s="1" t="s">
        <v>18</v>
      </c>
      <c r="EE30" s="1" t="s">
        <v>18</v>
      </c>
      <c r="EF30" s="1" t="s">
        <v>18</v>
      </c>
      <c r="EG30" s="1" t="s">
        <v>18</v>
      </c>
      <c r="EH30" s="1" t="s">
        <v>18</v>
      </c>
      <c r="EI30" s="1" t="s">
        <v>18</v>
      </c>
      <c r="EJ30" s="1" t="s">
        <v>18</v>
      </c>
      <c r="EK30" s="1" t="s">
        <v>18</v>
      </c>
      <c r="EL30" s="1" t="s">
        <v>18</v>
      </c>
      <c r="EM30" s="1" t="s">
        <v>18</v>
      </c>
      <c r="EN30" s="1" t="s">
        <v>18</v>
      </c>
      <c r="EO30" s="1" t="s">
        <v>18</v>
      </c>
      <c r="EP30" s="1" t="s">
        <v>18</v>
      </c>
      <c r="EQ30" s="1" t="s">
        <v>18</v>
      </c>
      <c r="ER30" s="1" t="s">
        <v>18</v>
      </c>
      <c r="ES30" s="1" t="s">
        <v>18</v>
      </c>
      <c r="ET30" s="1" t="s">
        <v>18</v>
      </c>
      <c r="EU30" s="1" t="s">
        <v>18</v>
      </c>
      <c r="EV30" s="1" t="s">
        <v>18</v>
      </c>
      <c r="EW30" s="1" t="s">
        <v>18</v>
      </c>
      <c r="EX30" s="1" t="s">
        <v>18</v>
      </c>
      <c r="EY30" s="1" t="s">
        <v>18</v>
      </c>
      <c r="EZ30" s="1" t="s">
        <v>18</v>
      </c>
      <c r="FA30" s="1" t="s">
        <v>18</v>
      </c>
      <c r="FB30" s="1" t="s">
        <v>18</v>
      </c>
      <c r="FC30" s="1" t="s">
        <v>18</v>
      </c>
      <c r="FD30" s="1" t="s">
        <v>18</v>
      </c>
      <c r="FE30" s="1" t="s">
        <v>18</v>
      </c>
      <c r="FF30" s="1" t="s">
        <v>18</v>
      </c>
      <c r="FG30" s="1" t="s">
        <v>18</v>
      </c>
      <c r="FH30" s="1" t="s">
        <v>18</v>
      </c>
      <c r="FI30" s="1" t="s">
        <v>18</v>
      </c>
      <c r="FJ30" s="1" t="s">
        <v>52</v>
      </c>
      <c r="FK30" s="1" t="s">
        <v>52</v>
      </c>
      <c r="FL30" s="1" t="s">
        <v>52</v>
      </c>
      <c r="FM30" s="1" t="s">
        <v>52</v>
      </c>
      <c r="FN30" s="1" t="s">
        <v>52</v>
      </c>
      <c r="FO30" s="1" t="s">
        <v>2</v>
      </c>
      <c r="FP30" s="1" t="s">
        <v>52</v>
      </c>
      <c r="FQ30" s="1" t="s">
        <v>2</v>
      </c>
      <c r="FR30" s="1" t="s">
        <v>52</v>
      </c>
      <c r="FS30" s="1" t="s">
        <v>52</v>
      </c>
      <c r="FT30" s="1" t="s">
        <v>3</v>
      </c>
      <c r="FU30" s="1" t="s">
        <v>1</v>
      </c>
      <c r="FV30" s="1" t="s">
        <v>52</v>
      </c>
      <c r="FW30" s="1" t="s">
        <v>52</v>
      </c>
      <c r="FX30" s="1" t="s">
        <v>1</v>
      </c>
      <c r="FY30" s="1" t="s">
        <v>52</v>
      </c>
      <c r="FZ30" s="1" t="s">
        <v>1</v>
      </c>
      <c r="GA30" s="1" t="s">
        <v>7</v>
      </c>
      <c r="GB30" s="1" t="s">
        <v>7</v>
      </c>
      <c r="GC30" s="1" t="s">
        <v>7</v>
      </c>
      <c r="GD30" s="1" t="s">
        <v>7</v>
      </c>
      <c r="GE30" s="1" t="s">
        <v>52</v>
      </c>
      <c r="GF30" s="1" t="s">
        <v>53</v>
      </c>
      <c r="GG30" s="1" t="s">
        <v>53</v>
      </c>
      <c r="GH30" s="1" t="s">
        <v>53</v>
      </c>
      <c r="GI30" s="1" t="s">
        <v>53</v>
      </c>
      <c r="GJ30" s="1" t="s">
        <v>53</v>
      </c>
      <c r="GK30" s="1" t="s">
        <v>18</v>
      </c>
      <c r="GP30" s="1" t="s">
        <v>4</v>
      </c>
      <c r="GQ30" s="1" t="s">
        <v>53</v>
      </c>
      <c r="GR30" s="1" t="s">
        <v>2</v>
      </c>
      <c r="GS30" s="1" t="s">
        <v>2</v>
      </c>
      <c r="GT30" s="1" t="s">
        <v>2</v>
      </c>
      <c r="GU30" s="1" t="s">
        <v>52</v>
      </c>
      <c r="GV30" s="1" t="s">
        <v>52</v>
      </c>
      <c r="GW30" s="1" t="s">
        <v>18</v>
      </c>
      <c r="HT30" s="1" t="s">
        <v>4</v>
      </c>
      <c r="HU30" s="1" t="s">
        <v>1</v>
      </c>
      <c r="HV30" s="1" t="s">
        <v>52</v>
      </c>
      <c r="HW30" s="1" t="s">
        <v>52</v>
      </c>
      <c r="HX30" s="1" t="s">
        <v>52</v>
      </c>
      <c r="HY30" s="1" t="s">
        <v>52</v>
      </c>
      <c r="HZ30" s="1" t="s">
        <v>52</v>
      </c>
      <c r="IA30" s="1" t="s">
        <v>52</v>
      </c>
      <c r="IB30" s="1" t="s">
        <v>52</v>
      </c>
      <c r="IC30" s="1" t="s">
        <v>4</v>
      </c>
      <c r="ID30" s="1" t="s">
        <v>2</v>
      </c>
      <c r="IE30" s="1" t="s">
        <v>2</v>
      </c>
      <c r="IF30" s="1" t="s">
        <v>3</v>
      </c>
      <c r="IG30" s="1" t="s">
        <v>4</v>
      </c>
      <c r="IH30" s="1" t="s">
        <v>4</v>
      </c>
      <c r="II30" s="1" t="s">
        <v>4</v>
      </c>
      <c r="IJ30" s="1" t="s">
        <v>4</v>
      </c>
      <c r="IK30" s="1" t="s">
        <v>18</v>
      </c>
      <c r="IL30" s="1" t="s">
        <v>18</v>
      </c>
      <c r="IM30" s="1" t="s">
        <v>18</v>
      </c>
      <c r="IN30" s="1" t="s">
        <v>18</v>
      </c>
      <c r="IO30" s="1" t="s">
        <v>6</v>
      </c>
      <c r="IP30" s="1" t="s">
        <v>6</v>
      </c>
      <c r="IQ30" s="1" t="s">
        <v>5</v>
      </c>
      <c r="IR30" s="1" t="s">
        <v>6</v>
      </c>
      <c r="IS30" s="1" t="s">
        <v>6</v>
      </c>
      <c r="IT30" s="1" t="s">
        <v>6</v>
      </c>
      <c r="IU30" s="1" t="s">
        <v>9</v>
      </c>
      <c r="IV30" s="1" t="s">
        <v>6</v>
      </c>
      <c r="IW30" s="1" t="s">
        <v>6</v>
      </c>
      <c r="IX30" s="1" t="s">
        <v>10</v>
      </c>
      <c r="IY30" s="1" t="s">
        <v>4</v>
      </c>
      <c r="IZ30" s="1" t="s">
        <v>2</v>
      </c>
      <c r="JA30" s="1" t="s">
        <v>2</v>
      </c>
      <c r="JB30" s="1" t="s">
        <v>2</v>
      </c>
      <c r="JC30" s="1" t="s">
        <v>2</v>
      </c>
      <c r="JD30" s="1" t="s">
        <v>2</v>
      </c>
      <c r="JE30" s="1" t="s">
        <v>3</v>
      </c>
      <c r="JF30" s="1" t="s">
        <v>53</v>
      </c>
      <c r="JG30" s="1" t="s">
        <v>52</v>
      </c>
      <c r="JH30" s="1" t="s">
        <v>54</v>
      </c>
      <c r="JI30" s="1" t="s">
        <v>54</v>
      </c>
      <c r="JJ30" s="1" t="s">
        <v>54</v>
      </c>
      <c r="JK30" s="1" t="s">
        <v>54</v>
      </c>
      <c r="JL30" s="1" t="s">
        <v>54</v>
      </c>
      <c r="JM30" s="1" t="s">
        <v>54</v>
      </c>
      <c r="JN30" s="1" t="s">
        <v>54</v>
      </c>
      <c r="JO30" s="1" t="s">
        <v>54</v>
      </c>
      <c r="JP30" s="1" t="s">
        <v>54</v>
      </c>
      <c r="JQ30" s="1" t="s">
        <v>18</v>
      </c>
      <c r="JV30" s="1" t="s">
        <v>18</v>
      </c>
      <c r="KA30" s="1" t="s">
        <v>18</v>
      </c>
      <c r="KF30" s="1" t="s">
        <v>7</v>
      </c>
      <c r="KG30" s="1" t="s">
        <v>7</v>
      </c>
      <c r="KH30" s="1" t="s">
        <v>7</v>
      </c>
      <c r="KI30" s="1" t="s">
        <v>7</v>
      </c>
      <c r="KJ30" s="1" t="s">
        <v>7</v>
      </c>
      <c r="KK30" s="1" t="s">
        <v>7</v>
      </c>
      <c r="KL30" s="1" t="s">
        <v>4</v>
      </c>
      <c r="KM30" s="1" t="s">
        <v>2</v>
      </c>
      <c r="KN30" s="1" t="s">
        <v>2</v>
      </c>
      <c r="KO30" s="1" t="s">
        <v>2</v>
      </c>
      <c r="KP30" s="1" t="s">
        <v>18</v>
      </c>
    </row>
    <row r="31" spans="1:306" ht="25.5" x14ac:dyDescent="0.2">
      <c r="A31" s="1" t="s">
        <v>0</v>
      </c>
      <c r="B31" s="1" t="s">
        <v>12</v>
      </c>
      <c r="C31" s="1" t="s">
        <v>55</v>
      </c>
      <c r="D31" s="1" t="s">
        <v>3</v>
      </c>
      <c r="E31" s="1" t="s">
        <v>3</v>
      </c>
      <c r="F31" s="1" t="s">
        <v>3</v>
      </c>
      <c r="G31" s="1" t="s">
        <v>2</v>
      </c>
      <c r="H31" s="1" t="s">
        <v>1</v>
      </c>
      <c r="I31" s="1" t="s">
        <v>4</v>
      </c>
      <c r="J31" s="1" t="s">
        <v>3</v>
      </c>
      <c r="K31" s="1" t="s">
        <v>3</v>
      </c>
      <c r="L31" s="1" t="s">
        <v>2</v>
      </c>
      <c r="M31" s="1" t="s">
        <v>1</v>
      </c>
      <c r="N31" s="1" t="s">
        <v>1</v>
      </c>
      <c r="O31" s="1" t="s">
        <v>2</v>
      </c>
      <c r="P31" s="1" t="s">
        <v>2</v>
      </c>
      <c r="Q31" s="1" t="s">
        <v>2</v>
      </c>
      <c r="R31" s="1" t="s">
        <v>2</v>
      </c>
      <c r="S31" s="1" t="s">
        <v>2</v>
      </c>
      <c r="T31" s="1" t="s">
        <v>52</v>
      </c>
      <c r="U31" s="1" t="s">
        <v>4</v>
      </c>
      <c r="V31" s="1" t="s">
        <v>1</v>
      </c>
      <c r="W31" s="1" t="s">
        <v>3</v>
      </c>
      <c r="X31" s="1" t="s">
        <v>3</v>
      </c>
      <c r="Y31" s="1" t="s">
        <v>3</v>
      </c>
      <c r="Z31" s="1" t="s">
        <v>2</v>
      </c>
      <c r="AA31" s="1" t="s">
        <v>1</v>
      </c>
      <c r="AB31" s="1" t="s">
        <v>1</v>
      </c>
      <c r="AC31" s="1" t="s">
        <v>3</v>
      </c>
      <c r="AD31" s="1" t="s">
        <v>3</v>
      </c>
      <c r="AE31" s="1" t="s">
        <v>3</v>
      </c>
      <c r="AF31" s="1" t="s">
        <v>18</v>
      </c>
      <c r="AM31" s="1" t="s">
        <v>4</v>
      </c>
      <c r="AN31" s="1" t="s">
        <v>1</v>
      </c>
      <c r="AO31" s="1" t="s">
        <v>1</v>
      </c>
      <c r="AP31" s="1" t="s">
        <v>53</v>
      </c>
      <c r="AQ31" s="1" t="s">
        <v>53</v>
      </c>
      <c r="AR31" s="1" t="s">
        <v>1</v>
      </c>
      <c r="AS31" s="1" t="s">
        <v>53</v>
      </c>
      <c r="AT31" s="1" t="s">
        <v>1</v>
      </c>
      <c r="AU31" s="1" t="s">
        <v>53</v>
      </c>
      <c r="AV31" s="1" t="s">
        <v>1</v>
      </c>
      <c r="AW31" s="1" t="s">
        <v>53</v>
      </c>
      <c r="AX31" s="1" t="s">
        <v>53</v>
      </c>
      <c r="AY31" s="1" t="s">
        <v>53</v>
      </c>
      <c r="AZ31" s="1" t="s">
        <v>53</v>
      </c>
      <c r="BA31" s="1" t="s">
        <v>53</v>
      </c>
      <c r="BB31" s="1" t="s">
        <v>53</v>
      </c>
      <c r="BC31" s="1" t="s">
        <v>53</v>
      </c>
      <c r="BD31" s="1" t="s">
        <v>53</v>
      </c>
      <c r="BE31" s="1" t="s">
        <v>53</v>
      </c>
      <c r="BF31" s="1" t="s">
        <v>53</v>
      </c>
      <c r="BG31" s="1" t="s">
        <v>53</v>
      </c>
      <c r="BH31" s="1" t="s">
        <v>53</v>
      </c>
      <c r="BI31" s="1" t="s">
        <v>18</v>
      </c>
      <c r="BS31" s="1" t="s">
        <v>4</v>
      </c>
      <c r="BT31" s="1" t="s">
        <v>18</v>
      </c>
      <c r="BU31" s="1" t="s">
        <v>4</v>
      </c>
      <c r="BV31" s="1" t="s">
        <v>18</v>
      </c>
      <c r="BW31" s="1" t="s">
        <v>18</v>
      </c>
      <c r="BX31" s="1" t="s">
        <v>18</v>
      </c>
      <c r="BY31" s="1" t="s">
        <v>18</v>
      </c>
      <c r="BZ31" s="1" t="s">
        <v>18</v>
      </c>
      <c r="CA31" s="1" t="s">
        <v>18</v>
      </c>
      <c r="CB31" s="1" t="s">
        <v>18</v>
      </c>
      <c r="CC31" s="1" t="s">
        <v>18</v>
      </c>
      <c r="CD31" s="1" t="s">
        <v>18</v>
      </c>
      <c r="CE31" s="1" t="s">
        <v>18</v>
      </c>
      <c r="CF31" s="1" t="s">
        <v>18</v>
      </c>
      <c r="CG31" s="1" t="s">
        <v>18</v>
      </c>
      <c r="CH31" s="1" t="s">
        <v>18</v>
      </c>
      <c r="CI31" s="1" t="s">
        <v>18</v>
      </c>
      <c r="CJ31" s="1" t="s">
        <v>18</v>
      </c>
      <c r="CK31" s="1" t="s">
        <v>18</v>
      </c>
      <c r="CL31" s="1" t="s">
        <v>18</v>
      </c>
      <c r="CM31" s="1" t="s">
        <v>18</v>
      </c>
      <c r="CN31" s="1" t="s">
        <v>18</v>
      </c>
      <c r="CO31" s="1" t="s">
        <v>18</v>
      </c>
      <c r="CP31" s="1" t="s">
        <v>18</v>
      </c>
      <c r="CQ31" s="1" t="s">
        <v>18</v>
      </c>
      <c r="CR31" s="1" t="s">
        <v>18</v>
      </c>
      <c r="CS31" s="1" t="s">
        <v>18</v>
      </c>
      <c r="CT31" s="1" t="s">
        <v>18</v>
      </c>
      <c r="CU31" s="1" t="s">
        <v>18</v>
      </c>
      <c r="CV31" s="1" t="s">
        <v>18</v>
      </c>
      <c r="CW31" s="1" t="s">
        <v>18</v>
      </c>
      <c r="CX31" s="1" t="s">
        <v>18</v>
      </c>
      <c r="CY31" s="1" t="s">
        <v>18</v>
      </c>
      <c r="CZ31" s="1" t="s">
        <v>18</v>
      </c>
      <c r="DA31" s="1" t="s">
        <v>18</v>
      </c>
      <c r="DB31" s="1" t="s">
        <v>18</v>
      </c>
      <c r="DC31" s="1" t="s">
        <v>18</v>
      </c>
      <c r="DD31" s="1" t="s">
        <v>18</v>
      </c>
      <c r="DE31" s="1" t="s">
        <v>18</v>
      </c>
      <c r="DF31" s="1" t="s">
        <v>18</v>
      </c>
      <c r="DG31" s="1" t="s">
        <v>18</v>
      </c>
      <c r="DH31" s="1" t="s">
        <v>18</v>
      </c>
      <c r="DI31" s="1" t="s">
        <v>18</v>
      </c>
      <c r="DJ31" s="1" t="s">
        <v>18</v>
      </c>
      <c r="DK31" s="1" t="s">
        <v>18</v>
      </c>
      <c r="DL31" s="1" t="s">
        <v>18</v>
      </c>
      <c r="DM31" s="1" t="s">
        <v>18</v>
      </c>
      <c r="DN31" s="1" t="s">
        <v>18</v>
      </c>
      <c r="DO31" s="1" t="s">
        <v>18</v>
      </c>
      <c r="DP31" s="1" t="s">
        <v>18</v>
      </c>
      <c r="DQ31" s="1" t="s">
        <v>18</v>
      </c>
      <c r="DR31" s="1" t="s">
        <v>18</v>
      </c>
      <c r="DS31" s="1" t="s">
        <v>18</v>
      </c>
      <c r="DT31" s="1" t="s">
        <v>18</v>
      </c>
      <c r="DU31" s="1" t="s">
        <v>18</v>
      </c>
      <c r="DV31" s="1" t="s">
        <v>18</v>
      </c>
      <c r="DW31" s="1" t="s">
        <v>18</v>
      </c>
      <c r="DX31" s="1" t="s">
        <v>18</v>
      </c>
      <c r="DY31" s="1" t="s">
        <v>18</v>
      </c>
      <c r="DZ31" s="1" t="s">
        <v>18</v>
      </c>
      <c r="EA31" s="1" t="s">
        <v>18</v>
      </c>
      <c r="EB31" s="1" t="s">
        <v>18</v>
      </c>
      <c r="EC31" s="1" t="s">
        <v>18</v>
      </c>
      <c r="ED31" s="1" t="s">
        <v>18</v>
      </c>
      <c r="EE31" s="1" t="s">
        <v>18</v>
      </c>
      <c r="EF31" s="1" t="s">
        <v>18</v>
      </c>
      <c r="EG31" s="1" t="s">
        <v>18</v>
      </c>
      <c r="EH31" s="1" t="s">
        <v>18</v>
      </c>
      <c r="EI31" s="1" t="s">
        <v>18</v>
      </c>
      <c r="EJ31" s="1" t="s">
        <v>18</v>
      </c>
      <c r="EK31" s="1" t="s">
        <v>18</v>
      </c>
      <c r="EL31" s="1" t="s">
        <v>18</v>
      </c>
      <c r="EM31" s="1" t="s">
        <v>18</v>
      </c>
      <c r="EN31" s="1" t="s">
        <v>18</v>
      </c>
      <c r="EO31" s="1" t="s">
        <v>18</v>
      </c>
      <c r="EP31" s="1" t="s">
        <v>18</v>
      </c>
      <c r="EQ31" s="1" t="s">
        <v>18</v>
      </c>
      <c r="ER31" s="1" t="s">
        <v>18</v>
      </c>
      <c r="ES31" s="1" t="s">
        <v>18</v>
      </c>
      <c r="ET31" s="1" t="s">
        <v>4</v>
      </c>
      <c r="EU31" s="1" t="s">
        <v>18</v>
      </c>
      <c r="EV31" s="1" t="s">
        <v>18</v>
      </c>
      <c r="EW31" s="1" t="s">
        <v>18</v>
      </c>
      <c r="EX31" s="1" t="s">
        <v>18</v>
      </c>
      <c r="EY31" s="1" t="s">
        <v>18</v>
      </c>
      <c r="EZ31" s="1" t="s">
        <v>18</v>
      </c>
      <c r="FA31" s="1" t="s">
        <v>18</v>
      </c>
      <c r="FB31" s="1" t="s">
        <v>18</v>
      </c>
      <c r="FC31" s="1" t="s">
        <v>18</v>
      </c>
      <c r="FD31" s="1" t="s">
        <v>18</v>
      </c>
      <c r="FE31" s="1" t="s">
        <v>18</v>
      </c>
      <c r="FF31" s="1" t="s">
        <v>18</v>
      </c>
      <c r="FG31" s="1" t="s">
        <v>18</v>
      </c>
      <c r="FH31" s="1" t="s">
        <v>18</v>
      </c>
      <c r="FI31" s="1" t="s">
        <v>18</v>
      </c>
      <c r="FJ31" s="1" t="s">
        <v>3</v>
      </c>
      <c r="FK31" s="1" t="s">
        <v>3</v>
      </c>
      <c r="FL31" s="1" t="s">
        <v>7</v>
      </c>
      <c r="FM31" s="1" t="s">
        <v>1</v>
      </c>
      <c r="FN31" s="1" t="s">
        <v>53</v>
      </c>
      <c r="FO31" s="1" t="s">
        <v>3</v>
      </c>
      <c r="FP31" s="1" t="s">
        <v>1</v>
      </c>
      <c r="FQ31" s="1" t="s">
        <v>1</v>
      </c>
      <c r="FR31" s="1" t="s">
        <v>3</v>
      </c>
      <c r="FS31" s="1" t="s">
        <v>1</v>
      </c>
      <c r="FT31" s="1" t="s">
        <v>3</v>
      </c>
      <c r="FU31" s="1" t="s">
        <v>3</v>
      </c>
      <c r="FV31" s="1" t="s">
        <v>3</v>
      </c>
      <c r="FW31" s="1" t="s">
        <v>7</v>
      </c>
      <c r="FX31" s="1" t="s">
        <v>7</v>
      </c>
      <c r="FY31" s="1" t="s">
        <v>3</v>
      </c>
      <c r="FZ31" s="1" t="s">
        <v>7</v>
      </c>
      <c r="GA31" s="1" t="s">
        <v>7</v>
      </c>
      <c r="GB31" s="1" t="s">
        <v>7</v>
      </c>
      <c r="GC31" s="1" t="s">
        <v>7</v>
      </c>
      <c r="GD31" s="1" t="s">
        <v>7</v>
      </c>
      <c r="GE31" s="1" t="s">
        <v>3</v>
      </c>
      <c r="GF31" s="1" t="s">
        <v>3</v>
      </c>
      <c r="GG31" s="1" t="s">
        <v>7</v>
      </c>
      <c r="GH31" s="1" t="s">
        <v>7</v>
      </c>
      <c r="GI31" s="1" t="s">
        <v>3</v>
      </c>
      <c r="GJ31" s="1" t="s">
        <v>3</v>
      </c>
      <c r="GK31" s="1" t="s">
        <v>4</v>
      </c>
      <c r="GL31" s="1" t="s">
        <v>2</v>
      </c>
      <c r="GM31" s="1" t="s">
        <v>52</v>
      </c>
      <c r="GN31" s="1" t="s">
        <v>2</v>
      </c>
      <c r="GO31" s="1" t="s">
        <v>2</v>
      </c>
      <c r="GP31" s="1" t="s">
        <v>18</v>
      </c>
      <c r="GW31" s="1" t="s">
        <v>18</v>
      </c>
      <c r="HT31" s="1" t="s">
        <v>18</v>
      </c>
      <c r="IC31" s="1" t="s">
        <v>4</v>
      </c>
      <c r="ID31" s="1" t="s">
        <v>3</v>
      </c>
      <c r="IE31" s="1" t="s">
        <v>3</v>
      </c>
      <c r="IF31" s="1" t="s">
        <v>1</v>
      </c>
      <c r="IG31" s="1" t="s">
        <v>4</v>
      </c>
      <c r="IH31" s="1" t="s">
        <v>4</v>
      </c>
      <c r="II31" s="1" t="s">
        <v>4</v>
      </c>
      <c r="IJ31" s="1" t="s">
        <v>4</v>
      </c>
      <c r="IK31" s="1" t="s">
        <v>18</v>
      </c>
      <c r="IL31" s="1" t="s">
        <v>18</v>
      </c>
      <c r="IM31" s="1" t="s">
        <v>18</v>
      </c>
      <c r="IN31" s="1" t="s">
        <v>18</v>
      </c>
      <c r="IO31" s="1" t="s">
        <v>9</v>
      </c>
      <c r="IP31" s="1" t="s">
        <v>9</v>
      </c>
      <c r="IQ31" s="1" t="s">
        <v>9</v>
      </c>
      <c r="IR31" s="1" t="s">
        <v>6</v>
      </c>
      <c r="IS31" s="1" t="s">
        <v>6</v>
      </c>
      <c r="IT31" s="1" t="s">
        <v>9</v>
      </c>
      <c r="IU31" s="1" t="s">
        <v>8</v>
      </c>
      <c r="IV31" s="1" t="s">
        <v>8</v>
      </c>
      <c r="IW31" s="1" t="s">
        <v>5</v>
      </c>
      <c r="IX31" s="1" t="s">
        <v>5</v>
      </c>
      <c r="IY31" s="1" t="s">
        <v>18</v>
      </c>
      <c r="JG31" s="1" t="s">
        <v>2</v>
      </c>
      <c r="JH31" s="1" t="s">
        <v>2</v>
      </c>
      <c r="JI31" s="1" t="s">
        <v>54</v>
      </c>
      <c r="JJ31" s="1" t="s">
        <v>54</v>
      </c>
      <c r="JK31" s="1" t="s">
        <v>2</v>
      </c>
      <c r="JL31" s="1" t="s">
        <v>2</v>
      </c>
      <c r="JM31" s="1" t="s">
        <v>2</v>
      </c>
      <c r="JN31" s="1" t="s">
        <v>2</v>
      </c>
      <c r="JO31" s="1" t="s">
        <v>54</v>
      </c>
      <c r="JP31" s="1" t="s">
        <v>54</v>
      </c>
      <c r="JQ31" s="1" t="s">
        <v>18</v>
      </c>
      <c r="JV31" s="1" t="s">
        <v>18</v>
      </c>
      <c r="KA31" s="1" t="s">
        <v>18</v>
      </c>
      <c r="KF31" s="1" t="s">
        <v>54</v>
      </c>
      <c r="KG31" s="1" t="s">
        <v>54</v>
      </c>
      <c r="KH31" s="1" t="s">
        <v>54</v>
      </c>
      <c r="KI31" s="1" t="s">
        <v>54</v>
      </c>
      <c r="KJ31" s="1" t="s">
        <v>54</v>
      </c>
      <c r="KK31" s="1" t="s">
        <v>54</v>
      </c>
      <c r="KL31" s="1" t="s">
        <v>4</v>
      </c>
      <c r="KM31" s="1" t="s">
        <v>52</v>
      </c>
      <c r="KN31" s="1" t="s">
        <v>52</v>
      </c>
      <c r="KO31" s="1" t="s">
        <v>52</v>
      </c>
      <c r="KP31" s="1" t="s">
        <v>4</v>
      </c>
      <c r="KQ31" s="1" t="s">
        <v>3</v>
      </c>
      <c r="KR31" s="1" t="s">
        <v>3</v>
      </c>
      <c r="KS31" s="1" t="s">
        <v>3</v>
      </c>
      <c r="KT31" s="1" t="s">
        <v>1</v>
      </c>
    </row>
    <row r="32" spans="1:306" ht="25.5" x14ac:dyDescent="0.2">
      <c r="A32" s="1" t="s">
        <v>11</v>
      </c>
      <c r="B32" s="1" t="s">
        <v>12</v>
      </c>
      <c r="C32" s="1" t="s">
        <v>55</v>
      </c>
      <c r="D32" s="1" t="s">
        <v>3</v>
      </c>
      <c r="E32" s="1" t="s">
        <v>3</v>
      </c>
      <c r="F32" s="1" t="s">
        <v>3</v>
      </c>
      <c r="G32" s="1" t="s">
        <v>1</v>
      </c>
      <c r="H32" s="1" t="s">
        <v>1</v>
      </c>
      <c r="I32" s="1" t="s">
        <v>18</v>
      </c>
      <c r="U32" s="1" t="s">
        <v>18</v>
      </c>
      <c r="AF32" s="1" t="s">
        <v>18</v>
      </c>
      <c r="AM32" s="1" t="s">
        <v>18</v>
      </c>
      <c r="BI32" s="1" t="s">
        <v>18</v>
      </c>
      <c r="BS32" s="1" t="s">
        <v>18</v>
      </c>
      <c r="BT32" s="1" t="s">
        <v>18</v>
      </c>
      <c r="BU32" s="1" t="s">
        <v>18</v>
      </c>
      <c r="BV32" s="1" t="s">
        <v>18</v>
      </c>
      <c r="BW32" s="1" t="s">
        <v>18</v>
      </c>
      <c r="BX32" s="1" t="s">
        <v>18</v>
      </c>
      <c r="BY32" s="1" t="s">
        <v>18</v>
      </c>
      <c r="BZ32" s="1" t="s">
        <v>18</v>
      </c>
      <c r="CA32" s="1" t="s">
        <v>18</v>
      </c>
      <c r="CB32" s="1" t="s">
        <v>18</v>
      </c>
      <c r="CC32" s="1" t="s">
        <v>18</v>
      </c>
      <c r="CD32" s="1" t="s">
        <v>18</v>
      </c>
      <c r="CE32" s="1" t="s">
        <v>18</v>
      </c>
      <c r="CF32" s="1" t="s">
        <v>18</v>
      </c>
      <c r="CG32" s="1" t="s">
        <v>18</v>
      </c>
      <c r="CH32" s="1" t="s">
        <v>18</v>
      </c>
      <c r="CI32" s="1" t="s">
        <v>18</v>
      </c>
      <c r="CJ32" s="1" t="s">
        <v>18</v>
      </c>
      <c r="CK32" s="1" t="s">
        <v>18</v>
      </c>
      <c r="CL32" s="1" t="s">
        <v>18</v>
      </c>
      <c r="CM32" s="1" t="s">
        <v>18</v>
      </c>
      <c r="CN32" s="1" t="s">
        <v>18</v>
      </c>
      <c r="CO32" s="1" t="s">
        <v>18</v>
      </c>
      <c r="CP32" s="1" t="s">
        <v>18</v>
      </c>
      <c r="CQ32" s="1" t="s">
        <v>18</v>
      </c>
      <c r="CR32" s="1" t="s">
        <v>18</v>
      </c>
      <c r="CS32" s="1" t="s">
        <v>18</v>
      </c>
      <c r="CT32" s="1" t="s">
        <v>18</v>
      </c>
      <c r="CU32" s="1" t="s">
        <v>18</v>
      </c>
      <c r="CV32" s="1" t="s">
        <v>18</v>
      </c>
      <c r="CW32" s="1" t="s">
        <v>18</v>
      </c>
      <c r="CX32" s="1" t="s">
        <v>18</v>
      </c>
      <c r="CY32" s="1" t="s">
        <v>18</v>
      </c>
      <c r="CZ32" s="1" t="s">
        <v>18</v>
      </c>
      <c r="DA32" s="1" t="s">
        <v>18</v>
      </c>
      <c r="DB32" s="1" t="s">
        <v>18</v>
      </c>
      <c r="DC32" s="1" t="s">
        <v>18</v>
      </c>
      <c r="DD32" s="1" t="s">
        <v>18</v>
      </c>
      <c r="DE32" s="1" t="s">
        <v>18</v>
      </c>
      <c r="DF32" s="1" t="s">
        <v>18</v>
      </c>
      <c r="DG32" s="1" t="s">
        <v>18</v>
      </c>
      <c r="DH32" s="1" t="s">
        <v>18</v>
      </c>
      <c r="DI32" s="1" t="s">
        <v>18</v>
      </c>
      <c r="DJ32" s="1" t="s">
        <v>18</v>
      </c>
      <c r="DK32" s="1" t="s">
        <v>18</v>
      </c>
      <c r="DL32" s="1" t="s">
        <v>18</v>
      </c>
      <c r="DM32" s="1" t="s">
        <v>18</v>
      </c>
      <c r="DN32" s="1" t="s">
        <v>18</v>
      </c>
      <c r="DO32" s="1" t="s">
        <v>18</v>
      </c>
      <c r="DP32" s="1" t="s">
        <v>18</v>
      </c>
      <c r="DQ32" s="1" t="s">
        <v>18</v>
      </c>
      <c r="DR32" s="1" t="s">
        <v>18</v>
      </c>
      <c r="DS32" s="1" t="s">
        <v>18</v>
      </c>
      <c r="DT32" s="1" t="s">
        <v>18</v>
      </c>
      <c r="DU32" s="1" t="s">
        <v>18</v>
      </c>
      <c r="DV32" s="1" t="s">
        <v>18</v>
      </c>
      <c r="DW32" s="1" t="s">
        <v>18</v>
      </c>
      <c r="DX32" s="1" t="s">
        <v>18</v>
      </c>
      <c r="DY32" s="1" t="s">
        <v>18</v>
      </c>
      <c r="DZ32" s="1" t="s">
        <v>18</v>
      </c>
      <c r="EA32" s="1" t="s">
        <v>18</v>
      </c>
      <c r="EB32" s="1" t="s">
        <v>18</v>
      </c>
      <c r="EC32" s="1" t="s">
        <v>18</v>
      </c>
      <c r="ED32" s="1" t="s">
        <v>18</v>
      </c>
      <c r="EE32" s="1" t="s">
        <v>18</v>
      </c>
      <c r="EF32" s="1" t="s">
        <v>18</v>
      </c>
      <c r="EG32" s="1" t="s">
        <v>18</v>
      </c>
      <c r="EH32" s="1" t="s">
        <v>18</v>
      </c>
      <c r="EI32" s="1" t="s">
        <v>18</v>
      </c>
      <c r="EJ32" s="1" t="s">
        <v>18</v>
      </c>
      <c r="EK32" s="1" t="s">
        <v>18</v>
      </c>
      <c r="EL32" s="1" t="s">
        <v>18</v>
      </c>
      <c r="EM32" s="1" t="s">
        <v>18</v>
      </c>
      <c r="EN32" s="1" t="s">
        <v>18</v>
      </c>
      <c r="EO32" s="1" t="s">
        <v>18</v>
      </c>
      <c r="EP32" s="1" t="s">
        <v>18</v>
      </c>
      <c r="EQ32" s="1" t="s">
        <v>18</v>
      </c>
      <c r="ER32" s="1" t="s">
        <v>18</v>
      </c>
      <c r="ES32" s="1" t="s">
        <v>18</v>
      </c>
      <c r="ET32" s="1" t="s">
        <v>18</v>
      </c>
      <c r="EU32" s="1" t="s">
        <v>18</v>
      </c>
      <c r="EV32" s="1" t="s">
        <v>18</v>
      </c>
      <c r="EW32" s="1" t="s">
        <v>18</v>
      </c>
      <c r="EX32" s="1" t="s">
        <v>18</v>
      </c>
      <c r="EY32" s="1" t="s">
        <v>18</v>
      </c>
      <c r="EZ32" s="1" t="s">
        <v>18</v>
      </c>
      <c r="FA32" s="1" t="s">
        <v>18</v>
      </c>
      <c r="FB32" s="1" t="s">
        <v>18</v>
      </c>
      <c r="FC32" s="1" t="s">
        <v>18</v>
      </c>
      <c r="FD32" s="1" t="s">
        <v>18</v>
      </c>
      <c r="FE32" s="1" t="s">
        <v>18</v>
      </c>
      <c r="FF32" s="1" t="s">
        <v>18</v>
      </c>
      <c r="FG32" s="1" t="s">
        <v>18</v>
      </c>
      <c r="FH32" s="1" t="s">
        <v>18</v>
      </c>
      <c r="FI32" s="1" t="s">
        <v>18</v>
      </c>
      <c r="GK32" s="1" t="s">
        <v>18</v>
      </c>
      <c r="GP32" s="1" t="s">
        <v>18</v>
      </c>
      <c r="GW32" s="1" t="s">
        <v>18</v>
      </c>
      <c r="HT32" s="1" t="s">
        <v>18</v>
      </c>
      <c r="IC32" s="1" t="s">
        <v>18</v>
      </c>
      <c r="IG32" s="1" t="s">
        <v>18</v>
      </c>
      <c r="IH32" s="1" t="s">
        <v>18</v>
      </c>
      <c r="II32" s="1" t="s">
        <v>18</v>
      </c>
      <c r="IJ32" s="1" t="s">
        <v>18</v>
      </c>
      <c r="IK32" s="1" t="s">
        <v>18</v>
      </c>
      <c r="IL32" s="1" t="s">
        <v>18</v>
      </c>
      <c r="IM32" s="1" t="s">
        <v>4</v>
      </c>
      <c r="IN32" s="1" t="s">
        <v>18</v>
      </c>
      <c r="IO32" s="1" t="s">
        <v>9</v>
      </c>
      <c r="IP32" s="1" t="s">
        <v>9</v>
      </c>
      <c r="IQ32" s="1" t="s">
        <v>9</v>
      </c>
      <c r="IR32" s="1" t="s">
        <v>9</v>
      </c>
      <c r="IS32" s="1" t="s">
        <v>9</v>
      </c>
      <c r="IT32" s="1" t="s">
        <v>5</v>
      </c>
      <c r="IU32" s="1" t="s">
        <v>5</v>
      </c>
      <c r="IV32" s="1" t="s">
        <v>9</v>
      </c>
      <c r="IW32" s="1" t="s">
        <v>5</v>
      </c>
      <c r="IX32" s="1" t="s">
        <v>5</v>
      </c>
      <c r="IY32" s="1" t="s">
        <v>18</v>
      </c>
      <c r="JG32" s="1" t="s">
        <v>1</v>
      </c>
      <c r="JH32" s="1" t="s">
        <v>1</v>
      </c>
      <c r="JI32" s="1" t="s">
        <v>54</v>
      </c>
      <c r="JJ32" s="1" t="s">
        <v>54</v>
      </c>
      <c r="JK32" s="1" t="s">
        <v>1</v>
      </c>
      <c r="JL32" s="1" t="s">
        <v>1</v>
      </c>
      <c r="JM32" s="1" t="s">
        <v>1</v>
      </c>
      <c r="JN32" s="1" t="s">
        <v>1</v>
      </c>
      <c r="JO32" s="1" t="s">
        <v>3</v>
      </c>
      <c r="JP32" s="1" t="s">
        <v>3</v>
      </c>
      <c r="JQ32" s="1" t="s">
        <v>18</v>
      </c>
      <c r="JV32" s="1" t="s">
        <v>4</v>
      </c>
      <c r="JW32" s="1" t="s">
        <v>3</v>
      </c>
      <c r="JX32" s="1" t="s">
        <v>53</v>
      </c>
      <c r="JY32" s="1" t="s">
        <v>3</v>
      </c>
      <c r="JZ32" s="1" t="s">
        <v>53</v>
      </c>
      <c r="KA32" s="1" t="s">
        <v>18</v>
      </c>
      <c r="KF32" s="1" t="s">
        <v>3</v>
      </c>
      <c r="KG32" s="1" t="s">
        <v>1</v>
      </c>
      <c r="KH32" s="1" t="s">
        <v>3</v>
      </c>
      <c r="KI32" s="1" t="s">
        <v>3</v>
      </c>
      <c r="KJ32" s="1" t="s">
        <v>3</v>
      </c>
      <c r="KK32" s="1" t="s">
        <v>1</v>
      </c>
      <c r="KL32" s="1" t="s">
        <v>18</v>
      </c>
      <c r="KP32" s="1" t="s">
        <v>18</v>
      </c>
    </row>
    <row r="33" spans="1:302" ht="25.5" x14ac:dyDescent="0.2">
      <c r="A33" s="1" t="s">
        <v>11</v>
      </c>
      <c r="B33" s="1" t="s">
        <v>12</v>
      </c>
      <c r="C33" s="1" t="s">
        <v>55</v>
      </c>
      <c r="D33" s="1" t="s">
        <v>54</v>
      </c>
      <c r="E33" s="1" t="s">
        <v>54</v>
      </c>
      <c r="F33" s="1" t="s">
        <v>54</v>
      </c>
      <c r="G33" s="1" t="s">
        <v>3</v>
      </c>
      <c r="H33" s="1" t="s">
        <v>3</v>
      </c>
      <c r="I33" s="1" t="s">
        <v>18</v>
      </c>
      <c r="U33" s="1" t="s">
        <v>18</v>
      </c>
      <c r="AF33" s="1" t="s">
        <v>18</v>
      </c>
      <c r="AM33" s="1" t="s">
        <v>18</v>
      </c>
      <c r="BI33" s="1" t="s">
        <v>18</v>
      </c>
      <c r="BS33" s="1" t="s">
        <v>18</v>
      </c>
      <c r="BT33" s="1" t="s">
        <v>18</v>
      </c>
      <c r="BU33" s="1" t="s">
        <v>18</v>
      </c>
      <c r="BV33" s="1" t="s">
        <v>18</v>
      </c>
      <c r="BW33" s="1" t="s">
        <v>18</v>
      </c>
      <c r="BX33" s="1" t="s">
        <v>18</v>
      </c>
      <c r="BY33" s="1" t="s">
        <v>18</v>
      </c>
      <c r="BZ33" s="1" t="s">
        <v>18</v>
      </c>
      <c r="CA33" s="1" t="s">
        <v>18</v>
      </c>
      <c r="CB33" s="1" t="s">
        <v>18</v>
      </c>
      <c r="CC33" s="1" t="s">
        <v>18</v>
      </c>
      <c r="CD33" s="1" t="s">
        <v>18</v>
      </c>
      <c r="CE33" s="1" t="s">
        <v>18</v>
      </c>
      <c r="CF33" s="1" t="s">
        <v>18</v>
      </c>
      <c r="CG33" s="1" t="s">
        <v>18</v>
      </c>
      <c r="CH33" s="1" t="s">
        <v>18</v>
      </c>
      <c r="CI33" s="1" t="s">
        <v>18</v>
      </c>
      <c r="CJ33" s="1" t="s">
        <v>18</v>
      </c>
      <c r="CK33" s="1" t="s">
        <v>18</v>
      </c>
      <c r="CL33" s="1" t="s">
        <v>18</v>
      </c>
      <c r="CM33" s="1" t="s">
        <v>18</v>
      </c>
      <c r="CN33" s="1" t="s">
        <v>18</v>
      </c>
      <c r="CO33" s="1" t="s">
        <v>18</v>
      </c>
      <c r="CP33" s="1" t="s">
        <v>18</v>
      </c>
      <c r="CQ33" s="1" t="s">
        <v>18</v>
      </c>
      <c r="CR33" s="1" t="s">
        <v>18</v>
      </c>
      <c r="CS33" s="1" t="s">
        <v>18</v>
      </c>
      <c r="CT33" s="1" t="s">
        <v>18</v>
      </c>
      <c r="CU33" s="1" t="s">
        <v>18</v>
      </c>
      <c r="CV33" s="1" t="s">
        <v>18</v>
      </c>
      <c r="CW33" s="1" t="s">
        <v>18</v>
      </c>
      <c r="CX33" s="1" t="s">
        <v>18</v>
      </c>
      <c r="CY33" s="1" t="s">
        <v>18</v>
      </c>
      <c r="CZ33" s="1" t="s">
        <v>18</v>
      </c>
      <c r="DA33" s="1" t="s">
        <v>18</v>
      </c>
      <c r="DB33" s="1" t="s">
        <v>18</v>
      </c>
      <c r="DC33" s="1" t="s">
        <v>18</v>
      </c>
      <c r="DD33" s="1" t="s">
        <v>18</v>
      </c>
      <c r="DE33" s="1" t="s">
        <v>18</v>
      </c>
      <c r="DF33" s="1" t="s">
        <v>18</v>
      </c>
      <c r="DG33" s="1" t="s">
        <v>18</v>
      </c>
      <c r="DH33" s="1" t="s">
        <v>18</v>
      </c>
      <c r="DI33" s="1" t="s">
        <v>18</v>
      </c>
      <c r="DJ33" s="1" t="s">
        <v>18</v>
      </c>
      <c r="DK33" s="1" t="s">
        <v>18</v>
      </c>
      <c r="DL33" s="1" t="s">
        <v>18</v>
      </c>
      <c r="DM33" s="1" t="s">
        <v>18</v>
      </c>
      <c r="DN33" s="1" t="s">
        <v>18</v>
      </c>
      <c r="DO33" s="1" t="s">
        <v>18</v>
      </c>
      <c r="DP33" s="1" t="s">
        <v>18</v>
      </c>
      <c r="DQ33" s="1" t="s">
        <v>18</v>
      </c>
      <c r="DR33" s="1" t="s">
        <v>18</v>
      </c>
      <c r="DS33" s="1" t="s">
        <v>18</v>
      </c>
      <c r="DT33" s="1" t="s">
        <v>18</v>
      </c>
      <c r="DU33" s="1" t="s">
        <v>18</v>
      </c>
      <c r="DV33" s="1" t="s">
        <v>18</v>
      </c>
      <c r="DW33" s="1" t="s">
        <v>18</v>
      </c>
      <c r="DX33" s="1" t="s">
        <v>18</v>
      </c>
      <c r="DY33" s="1" t="s">
        <v>18</v>
      </c>
      <c r="DZ33" s="1" t="s">
        <v>18</v>
      </c>
      <c r="EA33" s="1" t="s">
        <v>18</v>
      </c>
      <c r="EB33" s="1" t="s">
        <v>18</v>
      </c>
      <c r="EC33" s="1" t="s">
        <v>18</v>
      </c>
      <c r="ED33" s="1" t="s">
        <v>18</v>
      </c>
      <c r="EE33" s="1" t="s">
        <v>18</v>
      </c>
      <c r="EF33" s="1" t="s">
        <v>18</v>
      </c>
      <c r="EG33" s="1" t="s">
        <v>18</v>
      </c>
      <c r="EH33" s="1" t="s">
        <v>18</v>
      </c>
      <c r="EI33" s="1" t="s">
        <v>18</v>
      </c>
      <c r="EJ33" s="1" t="s">
        <v>18</v>
      </c>
      <c r="EK33" s="1" t="s">
        <v>18</v>
      </c>
      <c r="EL33" s="1" t="s">
        <v>18</v>
      </c>
      <c r="EM33" s="1" t="s">
        <v>18</v>
      </c>
      <c r="EN33" s="1" t="s">
        <v>18</v>
      </c>
      <c r="EO33" s="1" t="s">
        <v>18</v>
      </c>
      <c r="EP33" s="1" t="s">
        <v>18</v>
      </c>
      <c r="EQ33" s="1" t="s">
        <v>18</v>
      </c>
      <c r="ER33" s="1" t="s">
        <v>18</v>
      </c>
      <c r="ES33" s="1" t="s">
        <v>18</v>
      </c>
      <c r="ET33" s="1" t="s">
        <v>18</v>
      </c>
      <c r="EU33" s="1" t="s">
        <v>18</v>
      </c>
      <c r="EV33" s="1" t="s">
        <v>18</v>
      </c>
      <c r="EW33" s="1" t="s">
        <v>18</v>
      </c>
      <c r="EX33" s="1" t="s">
        <v>18</v>
      </c>
      <c r="EY33" s="1" t="s">
        <v>18</v>
      </c>
      <c r="EZ33" s="1" t="s">
        <v>18</v>
      </c>
      <c r="FA33" s="1" t="s">
        <v>18</v>
      </c>
      <c r="FB33" s="1" t="s">
        <v>18</v>
      </c>
      <c r="FC33" s="1" t="s">
        <v>18</v>
      </c>
      <c r="FD33" s="1" t="s">
        <v>18</v>
      </c>
      <c r="FE33" s="1" t="s">
        <v>18</v>
      </c>
      <c r="FF33" s="1" t="s">
        <v>18</v>
      </c>
      <c r="FG33" s="1" t="s">
        <v>18</v>
      </c>
      <c r="FH33" s="1" t="s">
        <v>18</v>
      </c>
      <c r="FI33" s="1" t="s">
        <v>18</v>
      </c>
      <c r="GK33" s="1" t="s">
        <v>18</v>
      </c>
      <c r="GP33" s="1" t="s">
        <v>18</v>
      </c>
      <c r="GW33" s="1" t="s">
        <v>18</v>
      </c>
      <c r="HT33" s="1" t="s">
        <v>18</v>
      </c>
      <c r="IC33" s="1" t="s">
        <v>18</v>
      </c>
      <c r="IG33" s="1" t="s">
        <v>18</v>
      </c>
      <c r="IH33" s="1" t="s">
        <v>18</v>
      </c>
      <c r="II33" s="1" t="s">
        <v>18</v>
      </c>
      <c r="IJ33" s="1" t="s">
        <v>4</v>
      </c>
      <c r="IK33" s="1" t="s">
        <v>18</v>
      </c>
      <c r="IL33" s="1" t="s">
        <v>18</v>
      </c>
      <c r="IM33" s="1" t="s">
        <v>18</v>
      </c>
      <c r="IN33" s="1" t="s">
        <v>18</v>
      </c>
      <c r="IO33" s="1" t="s">
        <v>5</v>
      </c>
      <c r="IP33" s="1" t="s">
        <v>6</v>
      </c>
      <c r="IQ33" s="1" t="s">
        <v>9</v>
      </c>
      <c r="IR33" s="1" t="s">
        <v>9</v>
      </c>
      <c r="IS33" s="1" t="s">
        <v>9</v>
      </c>
      <c r="IT33" s="1" t="s">
        <v>9</v>
      </c>
      <c r="IU33" s="1" t="s">
        <v>9</v>
      </c>
      <c r="IV33" s="1" t="s">
        <v>9</v>
      </c>
      <c r="IW33" s="1" t="s">
        <v>9</v>
      </c>
      <c r="IX33" s="1" t="s">
        <v>9</v>
      </c>
      <c r="IY33" s="1" t="s">
        <v>18</v>
      </c>
      <c r="JG33" s="1" t="s">
        <v>3</v>
      </c>
      <c r="JH33" s="1" t="s">
        <v>3</v>
      </c>
      <c r="JI33" s="1" t="s">
        <v>3</v>
      </c>
      <c r="JJ33" s="1" t="s">
        <v>54</v>
      </c>
      <c r="JK33" s="1" t="s">
        <v>3</v>
      </c>
      <c r="JL33" s="1" t="s">
        <v>3</v>
      </c>
      <c r="JM33" s="1" t="s">
        <v>3</v>
      </c>
      <c r="JN33" s="1" t="s">
        <v>3</v>
      </c>
      <c r="JO33" s="1" t="s">
        <v>3</v>
      </c>
      <c r="JP33" s="1" t="s">
        <v>3</v>
      </c>
      <c r="JQ33" s="1" t="s">
        <v>18</v>
      </c>
      <c r="JV33" s="1" t="s">
        <v>18</v>
      </c>
      <c r="KA33" s="1" t="s">
        <v>18</v>
      </c>
      <c r="KF33" s="1" t="s">
        <v>54</v>
      </c>
      <c r="KG33" s="1" t="s">
        <v>54</v>
      </c>
      <c r="KH33" s="1" t="s">
        <v>54</v>
      </c>
      <c r="KI33" s="1" t="s">
        <v>54</v>
      </c>
      <c r="KJ33" s="1" t="s">
        <v>54</v>
      </c>
      <c r="KK33" s="1" t="s">
        <v>54</v>
      </c>
      <c r="KL33" s="1" t="s">
        <v>18</v>
      </c>
      <c r="KP33" s="1" t="s">
        <v>18</v>
      </c>
    </row>
    <row r="34" spans="1:302" ht="25.5" x14ac:dyDescent="0.2">
      <c r="A34" s="1" t="s">
        <v>0</v>
      </c>
      <c r="B34" s="1" t="s">
        <v>12</v>
      </c>
      <c r="C34" s="1" t="s">
        <v>55</v>
      </c>
      <c r="D34" s="1" t="s">
        <v>7</v>
      </c>
      <c r="E34" s="1" t="s">
        <v>7</v>
      </c>
      <c r="F34" s="1" t="s">
        <v>7</v>
      </c>
      <c r="G34" s="1" t="s">
        <v>3</v>
      </c>
      <c r="H34" s="1" t="s">
        <v>3</v>
      </c>
      <c r="I34" s="1" t="s">
        <v>4</v>
      </c>
      <c r="J34" s="1" t="s">
        <v>7</v>
      </c>
      <c r="K34" s="1" t="s">
        <v>7</v>
      </c>
      <c r="L34" s="1" t="s">
        <v>7</v>
      </c>
      <c r="M34" s="1" t="s">
        <v>7</v>
      </c>
      <c r="N34" s="1" t="s">
        <v>3</v>
      </c>
      <c r="O34" s="1" t="s">
        <v>7</v>
      </c>
      <c r="P34" s="1" t="s">
        <v>3</v>
      </c>
      <c r="Q34" s="1" t="s">
        <v>3</v>
      </c>
      <c r="R34" s="1" t="s">
        <v>53</v>
      </c>
      <c r="S34" s="1" t="s">
        <v>3</v>
      </c>
      <c r="T34" s="1" t="s">
        <v>3</v>
      </c>
      <c r="U34" s="1" t="s">
        <v>4</v>
      </c>
      <c r="V34" s="1" t="s">
        <v>3</v>
      </c>
      <c r="W34" s="1" t="s">
        <v>7</v>
      </c>
      <c r="X34" s="1" t="s">
        <v>3</v>
      </c>
      <c r="Y34" s="1" t="s">
        <v>3</v>
      </c>
      <c r="Z34" s="1" t="s">
        <v>3</v>
      </c>
      <c r="AA34" s="1" t="s">
        <v>3</v>
      </c>
      <c r="AB34" s="1" t="s">
        <v>3</v>
      </c>
      <c r="AC34" s="1" t="s">
        <v>7</v>
      </c>
      <c r="AD34" s="1" t="s">
        <v>3</v>
      </c>
      <c r="AE34" s="1" t="s">
        <v>3</v>
      </c>
      <c r="AF34" s="1" t="s">
        <v>18</v>
      </c>
      <c r="AM34" s="1" t="s">
        <v>4</v>
      </c>
      <c r="AN34" s="1" t="s">
        <v>7</v>
      </c>
      <c r="AO34" s="1" t="s">
        <v>7</v>
      </c>
      <c r="AP34" s="1" t="s">
        <v>3</v>
      </c>
      <c r="AQ34" s="1" t="s">
        <v>3</v>
      </c>
      <c r="AR34" s="1" t="s">
        <v>3</v>
      </c>
      <c r="AS34" s="1" t="s">
        <v>3</v>
      </c>
      <c r="AT34" s="1" t="s">
        <v>3</v>
      </c>
      <c r="AU34" s="1" t="s">
        <v>3</v>
      </c>
      <c r="AV34" s="1" t="s">
        <v>3</v>
      </c>
      <c r="AW34" s="1" t="s">
        <v>3</v>
      </c>
      <c r="AX34" s="1" t="s">
        <v>3</v>
      </c>
      <c r="AY34" s="1" t="s">
        <v>3</v>
      </c>
      <c r="AZ34" s="1" t="s">
        <v>7</v>
      </c>
      <c r="BA34" s="1" t="s">
        <v>3</v>
      </c>
      <c r="BB34" s="1" t="s">
        <v>3</v>
      </c>
      <c r="BC34" s="1" t="s">
        <v>3</v>
      </c>
      <c r="BD34" s="1" t="s">
        <v>1</v>
      </c>
      <c r="BE34" s="1" t="s">
        <v>3</v>
      </c>
      <c r="BF34" s="1" t="s">
        <v>3</v>
      </c>
      <c r="BG34" s="1" t="s">
        <v>3</v>
      </c>
      <c r="BH34" s="1" t="s">
        <v>1</v>
      </c>
      <c r="BI34" s="1" t="s">
        <v>18</v>
      </c>
      <c r="BS34" s="1" t="s">
        <v>18</v>
      </c>
      <c r="BT34" s="1" t="s">
        <v>18</v>
      </c>
      <c r="BU34" s="1" t="s">
        <v>18</v>
      </c>
      <c r="BV34" s="1" t="s">
        <v>18</v>
      </c>
      <c r="BW34" s="1" t="s">
        <v>18</v>
      </c>
      <c r="BX34" s="1" t="s">
        <v>18</v>
      </c>
      <c r="BY34" s="1" t="s">
        <v>18</v>
      </c>
      <c r="BZ34" s="1" t="s">
        <v>18</v>
      </c>
      <c r="CA34" s="1" t="s">
        <v>18</v>
      </c>
      <c r="CB34" s="1" t="s">
        <v>18</v>
      </c>
      <c r="CC34" s="1" t="s">
        <v>18</v>
      </c>
      <c r="CD34" s="1" t="s">
        <v>18</v>
      </c>
      <c r="CE34" s="1" t="s">
        <v>18</v>
      </c>
      <c r="CF34" s="1" t="s">
        <v>18</v>
      </c>
      <c r="CG34" s="1" t="s">
        <v>18</v>
      </c>
      <c r="CH34" s="1" t="s">
        <v>18</v>
      </c>
      <c r="CI34" s="1" t="s">
        <v>18</v>
      </c>
      <c r="CJ34" s="1" t="s">
        <v>18</v>
      </c>
      <c r="CK34" s="1" t="s">
        <v>18</v>
      </c>
      <c r="CL34" s="1" t="s">
        <v>18</v>
      </c>
      <c r="CM34" s="1" t="s">
        <v>18</v>
      </c>
      <c r="CN34" s="1" t="s">
        <v>18</v>
      </c>
      <c r="CO34" s="1" t="s">
        <v>18</v>
      </c>
      <c r="CP34" s="1" t="s">
        <v>18</v>
      </c>
      <c r="CQ34" s="1" t="s">
        <v>18</v>
      </c>
      <c r="CR34" s="1" t="s">
        <v>18</v>
      </c>
      <c r="CS34" s="1" t="s">
        <v>18</v>
      </c>
      <c r="CT34" s="1" t="s">
        <v>18</v>
      </c>
      <c r="CU34" s="1" t="s">
        <v>18</v>
      </c>
      <c r="CV34" s="1" t="s">
        <v>18</v>
      </c>
      <c r="CW34" s="1" t="s">
        <v>18</v>
      </c>
      <c r="CX34" s="1" t="s">
        <v>18</v>
      </c>
      <c r="CY34" s="1" t="s">
        <v>18</v>
      </c>
      <c r="CZ34" s="1" t="s">
        <v>18</v>
      </c>
      <c r="DA34" s="1" t="s">
        <v>18</v>
      </c>
      <c r="DB34" s="1" t="s">
        <v>18</v>
      </c>
      <c r="DC34" s="1" t="s">
        <v>18</v>
      </c>
      <c r="DD34" s="1" t="s">
        <v>18</v>
      </c>
      <c r="DE34" s="1" t="s">
        <v>18</v>
      </c>
      <c r="DF34" s="1" t="s">
        <v>18</v>
      </c>
      <c r="DG34" s="1" t="s">
        <v>18</v>
      </c>
      <c r="DH34" s="1" t="s">
        <v>18</v>
      </c>
      <c r="DI34" s="1" t="s">
        <v>18</v>
      </c>
      <c r="DJ34" s="1" t="s">
        <v>18</v>
      </c>
      <c r="DK34" s="1" t="s">
        <v>18</v>
      </c>
      <c r="DL34" s="1" t="s">
        <v>18</v>
      </c>
      <c r="DM34" s="1" t="s">
        <v>18</v>
      </c>
      <c r="DN34" s="1" t="s">
        <v>18</v>
      </c>
      <c r="DO34" s="1" t="s">
        <v>18</v>
      </c>
      <c r="DP34" s="1" t="s">
        <v>18</v>
      </c>
      <c r="DQ34" s="1" t="s">
        <v>18</v>
      </c>
      <c r="DR34" s="1" t="s">
        <v>18</v>
      </c>
      <c r="DS34" s="1" t="s">
        <v>18</v>
      </c>
      <c r="DT34" s="1" t="s">
        <v>18</v>
      </c>
      <c r="DU34" s="1" t="s">
        <v>18</v>
      </c>
      <c r="DV34" s="1" t="s">
        <v>18</v>
      </c>
      <c r="DW34" s="1" t="s">
        <v>18</v>
      </c>
      <c r="DX34" s="1" t="s">
        <v>18</v>
      </c>
      <c r="DY34" s="1" t="s">
        <v>18</v>
      </c>
      <c r="DZ34" s="1" t="s">
        <v>18</v>
      </c>
      <c r="EA34" s="1" t="s">
        <v>18</v>
      </c>
      <c r="EB34" s="1" t="s">
        <v>18</v>
      </c>
      <c r="EC34" s="1" t="s">
        <v>18</v>
      </c>
      <c r="ED34" s="1" t="s">
        <v>18</v>
      </c>
      <c r="EE34" s="1" t="s">
        <v>18</v>
      </c>
      <c r="EF34" s="1" t="s">
        <v>18</v>
      </c>
      <c r="EG34" s="1" t="s">
        <v>18</v>
      </c>
      <c r="EH34" s="1" t="s">
        <v>18</v>
      </c>
      <c r="EI34" s="1" t="s">
        <v>18</v>
      </c>
      <c r="EJ34" s="1" t="s">
        <v>18</v>
      </c>
      <c r="EK34" s="1" t="s">
        <v>18</v>
      </c>
      <c r="EL34" s="1" t="s">
        <v>18</v>
      </c>
      <c r="EM34" s="1" t="s">
        <v>18</v>
      </c>
      <c r="EN34" s="1" t="s">
        <v>18</v>
      </c>
      <c r="EO34" s="1" t="s">
        <v>18</v>
      </c>
      <c r="EP34" s="1" t="s">
        <v>18</v>
      </c>
      <c r="EQ34" s="1" t="s">
        <v>18</v>
      </c>
      <c r="ER34" s="1" t="s">
        <v>18</v>
      </c>
      <c r="ES34" s="1" t="s">
        <v>18</v>
      </c>
      <c r="ET34" s="1" t="s">
        <v>18</v>
      </c>
      <c r="EU34" s="1" t="s">
        <v>18</v>
      </c>
      <c r="EV34" s="1" t="s">
        <v>18</v>
      </c>
      <c r="EW34" s="1" t="s">
        <v>18</v>
      </c>
      <c r="EX34" s="1" t="s">
        <v>18</v>
      </c>
      <c r="EY34" s="1" t="s">
        <v>18</v>
      </c>
      <c r="EZ34" s="1" t="s">
        <v>18</v>
      </c>
      <c r="FA34" s="1" t="s">
        <v>18</v>
      </c>
      <c r="FB34" s="1" t="s">
        <v>18</v>
      </c>
      <c r="FC34" s="1" t="s">
        <v>18</v>
      </c>
      <c r="FD34" s="1" t="s">
        <v>18</v>
      </c>
      <c r="FE34" s="1" t="s">
        <v>18</v>
      </c>
      <c r="FF34" s="1" t="s">
        <v>18</v>
      </c>
      <c r="FG34" s="1" t="s">
        <v>18</v>
      </c>
      <c r="FH34" s="1" t="s">
        <v>18</v>
      </c>
      <c r="FI34" s="1" t="s">
        <v>18</v>
      </c>
      <c r="GK34" s="1" t="s">
        <v>18</v>
      </c>
      <c r="GP34" s="1" t="s">
        <v>4</v>
      </c>
      <c r="GQ34" s="1" t="s">
        <v>3</v>
      </c>
      <c r="GR34" s="1" t="s">
        <v>3</v>
      </c>
      <c r="GS34" s="1" t="s">
        <v>3</v>
      </c>
      <c r="GT34" s="1" t="s">
        <v>3</v>
      </c>
      <c r="GU34" s="1" t="s">
        <v>3</v>
      </c>
      <c r="GV34" s="1" t="s">
        <v>3</v>
      </c>
      <c r="GW34" s="1" t="s">
        <v>18</v>
      </c>
      <c r="HT34" s="1" t="s">
        <v>18</v>
      </c>
      <c r="IC34" s="1" t="s">
        <v>18</v>
      </c>
      <c r="IG34" s="1" t="s">
        <v>4</v>
      </c>
      <c r="IH34" s="1" t="s">
        <v>18</v>
      </c>
      <c r="II34" s="1" t="s">
        <v>18</v>
      </c>
      <c r="IJ34" s="1" t="s">
        <v>18</v>
      </c>
      <c r="IK34" s="1" t="s">
        <v>18</v>
      </c>
      <c r="IL34" s="1" t="s">
        <v>18</v>
      </c>
      <c r="IM34" s="1" t="s">
        <v>18</v>
      </c>
      <c r="IN34" s="1" t="s">
        <v>18</v>
      </c>
      <c r="IO34" s="1" t="s">
        <v>6</v>
      </c>
      <c r="IP34" s="1" t="s">
        <v>6</v>
      </c>
      <c r="IQ34" s="1" t="s">
        <v>6</v>
      </c>
      <c r="IR34" s="1" t="s">
        <v>6</v>
      </c>
      <c r="IS34" s="1" t="s">
        <v>6</v>
      </c>
      <c r="IT34" s="1" t="s">
        <v>6</v>
      </c>
      <c r="IU34" s="1" t="s">
        <v>6</v>
      </c>
      <c r="IV34" s="1" t="s">
        <v>6</v>
      </c>
      <c r="IW34" s="1" t="s">
        <v>6</v>
      </c>
      <c r="IX34" s="1" t="s">
        <v>6</v>
      </c>
      <c r="IY34" s="1" t="s">
        <v>4</v>
      </c>
      <c r="IZ34" s="1" t="s">
        <v>3</v>
      </c>
      <c r="JA34" s="1" t="s">
        <v>3</v>
      </c>
      <c r="JB34" s="1" t="s">
        <v>3</v>
      </c>
      <c r="JC34" s="1" t="s">
        <v>3</v>
      </c>
      <c r="JD34" s="1" t="s">
        <v>3</v>
      </c>
      <c r="JE34" s="1" t="s">
        <v>3</v>
      </c>
      <c r="JF34" s="1" t="s">
        <v>53</v>
      </c>
      <c r="JG34" s="1" t="s">
        <v>3</v>
      </c>
      <c r="JH34" s="1" t="s">
        <v>3</v>
      </c>
      <c r="JI34" s="1" t="s">
        <v>1</v>
      </c>
      <c r="JJ34" s="1" t="s">
        <v>1</v>
      </c>
      <c r="JK34" s="1" t="s">
        <v>3</v>
      </c>
      <c r="JL34" s="1" t="s">
        <v>3</v>
      </c>
      <c r="JM34" s="1" t="s">
        <v>1</v>
      </c>
      <c r="JN34" s="1" t="s">
        <v>1</v>
      </c>
      <c r="JO34" s="1" t="s">
        <v>3</v>
      </c>
      <c r="JP34" s="1" t="s">
        <v>3</v>
      </c>
      <c r="JQ34" s="1" t="s">
        <v>18</v>
      </c>
      <c r="JV34" s="1" t="s">
        <v>18</v>
      </c>
      <c r="KA34" s="1" t="s">
        <v>4</v>
      </c>
      <c r="KB34" s="1" t="s">
        <v>7</v>
      </c>
      <c r="KC34" s="1" t="s">
        <v>7</v>
      </c>
      <c r="KD34" s="1" t="s">
        <v>7</v>
      </c>
      <c r="KE34" s="1" t="s">
        <v>7</v>
      </c>
      <c r="KF34" s="1" t="s">
        <v>3</v>
      </c>
      <c r="KG34" s="1" t="s">
        <v>3</v>
      </c>
      <c r="KH34" s="1" t="s">
        <v>7</v>
      </c>
      <c r="KI34" s="1" t="s">
        <v>1</v>
      </c>
      <c r="KJ34" s="1" t="s">
        <v>3</v>
      </c>
      <c r="KK34" s="1" t="s">
        <v>3</v>
      </c>
      <c r="KL34" s="1" t="s">
        <v>4</v>
      </c>
      <c r="KM34" s="1" t="s">
        <v>3</v>
      </c>
      <c r="KN34" s="1" t="s">
        <v>1</v>
      </c>
      <c r="KO34" s="1" t="s">
        <v>1</v>
      </c>
      <c r="KP34" s="1" t="s">
        <v>18</v>
      </c>
    </row>
    <row r="35" spans="1:302" ht="25.5" x14ac:dyDescent="0.2">
      <c r="A35" s="1" t="s">
        <v>0</v>
      </c>
      <c r="B35" s="1" t="s">
        <v>12</v>
      </c>
      <c r="C35" s="1" t="s">
        <v>55</v>
      </c>
      <c r="D35" s="1" t="s">
        <v>3</v>
      </c>
      <c r="E35" s="1" t="s">
        <v>3</v>
      </c>
      <c r="F35" s="1" t="s">
        <v>2</v>
      </c>
      <c r="G35" s="1" t="s">
        <v>2</v>
      </c>
      <c r="H35" s="1" t="s">
        <v>2</v>
      </c>
      <c r="I35" s="1" t="s">
        <v>4</v>
      </c>
      <c r="J35" s="1" t="s">
        <v>1</v>
      </c>
      <c r="K35" s="1" t="s">
        <v>1</v>
      </c>
      <c r="L35" s="1" t="s">
        <v>3</v>
      </c>
      <c r="M35" s="1" t="s">
        <v>3</v>
      </c>
      <c r="N35" s="1" t="s">
        <v>53</v>
      </c>
      <c r="O35" s="1" t="s">
        <v>53</v>
      </c>
      <c r="P35" s="1" t="s">
        <v>2</v>
      </c>
      <c r="Q35" s="1" t="s">
        <v>1</v>
      </c>
      <c r="R35" s="1" t="s">
        <v>53</v>
      </c>
      <c r="S35" s="1" t="s">
        <v>1</v>
      </c>
      <c r="T35" s="1" t="s">
        <v>53</v>
      </c>
      <c r="U35" s="1" t="s">
        <v>4</v>
      </c>
      <c r="V35" s="1" t="s">
        <v>3</v>
      </c>
      <c r="W35" s="1" t="s">
        <v>53</v>
      </c>
      <c r="X35" s="1" t="s">
        <v>52</v>
      </c>
      <c r="Y35" s="1" t="s">
        <v>52</v>
      </c>
      <c r="Z35" s="1" t="s">
        <v>1</v>
      </c>
      <c r="AA35" s="1" t="s">
        <v>2</v>
      </c>
      <c r="AB35" s="1" t="s">
        <v>1</v>
      </c>
      <c r="AC35" s="1" t="s">
        <v>7</v>
      </c>
      <c r="AD35" s="1" t="s">
        <v>7</v>
      </c>
      <c r="AE35" s="1" t="s">
        <v>3</v>
      </c>
      <c r="AF35" s="1" t="s">
        <v>18</v>
      </c>
      <c r="AM35" s="1" t="s">
        <v>18</v>
      </c>
      <c r="BI35" s="1" t="s">
        <v>18</v>
      </c>
      <c r="BS35" s="1" t="s">
        <v>18</v>
      </c>
      <c r="BT35" s="1" t="s">
        <v>18</v>
      </c>
      <c r="BU35" s="1" t="s">
        <v>18</v>
      </c>
      <c r="BV35" s="1" t="s">
        <v>18</v>
      </c>
      <c r="BW35" s="1" t="s">
        <v>18</v>
      </c>
      <c r="BX35" s="1" t="s">
        <v>18</v>
      </c>
      <c r="BY35" s="1" t="s">
        <v>18</v>
      </c>
      <c r="BZ35" s="1" t="s">
        <v>18</v>
      </c>
      <c r="CA35" s="1" t="s">
        <v>18</v>
      </c>
      <c r="CB35" s="1" t="s">
        <v>18</v>
      </c>
      <c r="CC35" s="1" t="s">
        <v>18</v>
      </c>
      <c r="CD35" s="1" t="s">
        <v>18</v>
      </c>
      <c r="CE35" s="1" t="s">
        <v>18</v>
      </c>
      <c r="CF35" s="1" t="s">
        <v>18</v>
      </c>
      <c r="CG35" s="1" t="s">
        <v>18</v>
      </c>
      <c r="CH35" s="1" t="s">
        <v>18</v>
      </c>
      <c r="CI35" s="1" t="s">
        <v>18</v>
      </c>
      <c r="CJ35" s="1" t="s">
        <v>18</v>
      </c>
      <c r="CK35" s="1" t="s">
        <v>18</v>
      </c>
      <c r="CL35" s="1" t="s">
        <v>18</v>
      </c>
      <c r="CM35" s="1" t="s">
        <v>18</v>
      </c>
      <c r="CN35" s="1" t="s">
        <v>18</v>
      </c>
      <c r="CO35" s="1" t="s">
        <v>18</v>
      </c>
      <c r="CP35" s="1" t="s">
        <v>18</v>
      </c>
      <c r="CQ35" s="1" t="s">
        <v>18</v>
      </c>
      <c r="CR35" s="1" t="s">
        <v>18</v>
      </c>
      <c r="CS35" s="1" t="s">
        <v>18</v>
      </c>
      <c r="CT35" s="1" t="s">
        <v>18</v>
      </c>
      <c r="CU35" s="1" t="s">
        <v>18</v>
      </c>
      <c r="CV35" s="1" t="s">
        <v>18</v>
      </c>
      <c r="CW35" s="1" t="s">
        <v>18</v>
      </c>
      <c r="CX35" s="1" t="s">
        <v>18</v>
      </c>
      <c r="CY35" s="1" t="s">
        <v>18</v>
      </c>
      <c r="CZ35" s="1" t="s">
        <v>18</v>
      </c>
      <c r="DA35" s="1" t="s">
        <v>18</v>
      </c>
      <c r="DB35" s="1" t="s">
        <v>18</v>
      </c>
      <c r="DC35" s="1" t="s">
        <v>18</v>
      </c>
      <c r="DD35" s="1" t="s">
        <v>18</v>
      </c>
      <c r="DE35" s="1" t="s">
        <v>18</v>
      </c>
      <c r="DF35" s="1" t="s">
        <v>18</v>
      </c>
      <c r="DG35" s="1" t="s">
        <v>18</v>
      </c>
      <c r="DH35" s="1" t="s">
        <v>18</v>
      </c>
      <c r="DI35" s="1" t="s">
        <v>18</v>
      </c>
      <c r="DJ35" s="1" t="s">
        <v>18</v>
      </c>
      <c r="DK35" s="1" t="s">
        <v>18</v>
      </c>
      <c r="DL35" s="1" t="s">
        <v>18</v>
      </c>
      <c r="DM35" s="1" t="s">
        <v>18</v>
      </c>
      <c r="DN35" s="1" t="s">
        <v>18</v>
      </c>
      <c r="DO35" s="1" t="s">
        <v>18</v>
      </c>
      <c r="DP35" s="1" t="s">
        <v>18</v>
      </c>
      <c r="DQ35" s="1" t="s">
        <v>18</v>
      </c>
      <c r="DR35" s="1" t="s">
        <v>18</v>
      </c>
      <c r="DS35" s="1" t="s">
        <v>18</v>
      </c>
      <c r="DT35" s="1" t="s">
        <v>18</v>
      </c>
      <c r="DU35" s="1" t="s">
        <v>18</v>
      </c>
      <c r="DV35" s="1" t="s">
        <v>18</v>
      </c>
      <c r="DW35" s="1" t="s">
        <v>18</v>
      </c>
      <c r="DX35" s="1" t="s">
        <v>18</v>
      </c>
      <c r="DY35" s="1" t="s">
        <v>18</v>
      </c>
      <c r="DZ35" s="1" t="s">
        <v>18</v>
      </c>
      <c r="EA35" s="1" t="s">
        <v>18</v>
      </c>
      <c r="EB35" s="1" t="s">
        <v>18</v>
      </c>
      <c r="EC35" s="1" t="s">
        <v>18</v>
      </c>
      <c r="ED35" s="1" t="s">
        <v>18</v>
      </c>
      <c r="EE35" s="1" t="s">
        <v>18</v>
      </c>
      <c r="EF35" s="1" t="s">
        <v>18</v>
      </c>
      <c r="EG35" s="1" t="s">
        <v>18</v>
      </c>
      <c r="EH35" s="1" t="s">
        <v>18</v>
      </c>
      <c r="EI35" s="1" t="s">
        <v>18</v>
      </c>
      <c r="EJ35" s="1" t="s">
        <v>18</v>
      </c>
      <c r="EK35" s="1" t="s">
        <v>18</v>
      </c>
      <c r="EL35" s="1" t="s">
        <v>18</v>
      </c>
      <c r="EM35" s="1" t="s">
        <v>18</v>
      </c>
      <c r="EN35" s="1" t="s">
        <v>18</v>
      </c>
      <c r="EO35" s="1" t="s">
        <v>18</v>
      </c>
      <c r="EP35" s="1" t="s">
        <v>18</v>
      </c>
      <c r="EQ35" s="1" t="s">
        <v>18</v>
      </c>
      <c r="ER35" s="1" t="s">
        <v>18</v>
      </c>
      <c r="ES35" s="1" t="s">
        <v>18</v>
      </c>
      <c r="ET35" s="1" t="s">
        <v>18</v>
      </c>
      <c r="EU35" s="1" t="s">
        <v>18</v>
      </c>
      <c r="EV35" s="1" t="s">
        <v>18</v>
      </c>
      <c r="EW35" s="1" t="s">
        <v>18</v>
      </c>
      <c r="EX35" s="1" t="s">
        <v>18</v>
      </c>
      <c r="EY35" s="1" t="s">
        <v>18</v>
      </c>
      <c r="EZ35" s="1" t="s">
        <v>18</v>
      </c>
      <c r="FA35" s="1" t="s">
        <v>18</v>
      </c>
      <c r="FB35" s="1" t="s">
        <v>18</v>
      </c>
      <c r="FC35" s="1" t="s">
        <v>18</v>
      </c>
      <c r="FD35" s="1" t="s">
        <v>18</v>
      </c>
      <c r="FE35" s="1" t="s">
        <v>18</v>
      </c>
      <c r="FF35" s="1" t="s">
        <v>18</v>
      </c>
      <c r="FG35" s="1" t="s">
        <v>18</v>
      </c>
      <c r="FH35" s="1" t="s">
        <v>18</v>
      </c>
      <c r="FI35" s="1" t="s">
        <v>18</v>
      </c>
      <c r="GK35" s="1" t="s">
        <v>18</v>
      </c>
      <c r="GP35" s="1" t="s">
        <v>18</v>
      </c>
      <c r="GW35" s="1" t="s">
        <v>18</v>
      </c>
      <c r="HT35" s="1" t="s">
        <v>18</v>
      </c>
      <c r="IC35" s="1" t="s">
        <v>18</v>
      </c>
      <c r="IG35" s="1" t="s">
        <v>4</v>
      </c>
      <c r="IH35" s="1" t="s">
        <v>4</v>
      </c>
      <c r="II35" s="1" t="s">
        <v>4</v>
      </c>
      <c r="IJ35" s="1" t="s">
        <v>18</v>
      </c>
      <c r="IK35" s="1" t="s">
        <v>18</v>
      </c>
      <c r="IL35" s="1" t="s">
        <v>18</v>
      </c>
      <c r="IM35" s="1" t="s">
        <v>18</v>
      </c>
      <c r="IN35" s="1" t="s">
        <v>18</v>
      </c>
      <c r="IO35" s="1" t="s">
        <v>9</v>
      </c>
      <c r="IP35" s="1" t="s">
        <v>9</v>
      </c>
      <c r="IQ35" s="1" t="s">
        <v>9</v>
      </c>
      <c r="IR35" s="1" t="s">
        <v>10</v>
      </c>
      <c r="IS35" s="1" t="s">
        <v>9</v>
      </c>
      <c r="IT35" s="1" t="s">
        <v>9</v>
      </c>
      <c r="IU35" s="1" t="s">
        <v>5</v>
      </c>
      <c r="IV35" s="1" t="s">
        <v>9</v>
      </c>
      <c r="IW35" s="1" t="s">
        <v>5</v>
      </c>
      <c r="IX35" s="1" t="s">
        <v>8</v>
      </c>
      <c r="IY35" s="1" t="s">
        <v>18</v>
      </c>
      <c r="JG35" s="1" t="s">
        <v>3</v>
      </c>
      <c r="JH35" s="1" t="s">
        <v>54</v>
      </c>
      <c r="JI35" s="1" t="s">
        <v>54</v>
      </c>
      <c r="JJ35" s="1" t="s">
        <v>3</v>
      </c>
      <c r="JK35" s="1" t="s">
        <v>54</v>
      </c>
      <c r="JL35" s="1" t="s">
        <v>54</v>
      </c>
      <c r="JM35" s="1" t="s">
        <v>54</v>
      </c>
      <c r="JN35" s="1" t="s">
        <v>54</v>
      </c>
      <c r="JO35" s="1" t="s">
        <v>54</v>
      </c>
      <c r="JP35" s="1" t="s">
        <v>54</v>
      </c>
      <c r="JQ35" s="1" t="s">
        <v>18</v>
      </c>
      <c r="JV35" s="1" t="s">
        <v>18</v>
      </c>
      <c r="KA35" s="1" t="s">
        <v>18</v>
      </c>
      <c r="KF35" s="1" t="s">
        <v>3</v>
      </c>
      <c r="KG35" s="1" t="s">
        <v>54</v>
      </c>
      <c r="KH35" s="1" t="s">
        <v>7</v>
      </c>
      <c r="KI35" s="1" t="s">
        <v>3</v>
      </c>
      <c r="KJ35" s="1" t="s">
        <v>3</v>
      </c>
      <c r="KK35" s="1" t="s">
        <v>3</v>
      </c>
      <c r="KL35" s="1" t="s">
        <v>4</v>
      </c>
      <c r="KM35" s="1" t="s">
        <v>2</v>
      </c>
      <c r="KN35" s="1" t="s">
        <v>1</v>
      </c>
      <c r="KO35" s="1" t="s">
        <v>1</v>
      </c>
      <c r="KP35" s="1" t="s">
        <v>18</v>
      </c>
    </row>
    <row r="36" spans="1:302" ht="25.5" x14ac:dyDescent="0.2">
      <c r="A36" s="1" t="s">
        <v>0</v>
      </c>
      <c r="B36" s="1" t="s">
        <v>12</v>
      </c>
      <c r="C36" s="1" t="s">
        <v>55</v>
      </c>
      <c r="D36" s="1" t="s">
        <v>3</v>
      </c>
      <c r="E36" s="1" t="s">
        <v>3</v>
      </c>
      <c r="F36" s="1" t="s">
        <v>3</v>
      </c>
      <c r="G36" s="1" t="s">
        <v>3</v>
      </c>
      <c r="H36" s="1" t="s">
        <v>3</v>
      </c>
      <c r="I36" s="1" t="s">
        <v>4</v>
      </c>
      <c r="J36" s="1" t="s">
        <v>3</v>
      </c>
      <c r="K36" s="1" t="s">
        <v>7</v>
      </c>
      <c r="L36" s="1" t="s">
        <v>7</v>
      </c>
      <c r="M36" s="1" t="s">
        <v>3</v>
      </c>
      <c r="N36" s="1" t="s">
        <v>3</v>
      </c>
      <c r="O36" s="1" t="s">
        <v>3</v>
      </c>
      <c r="P36" s="1" t="s">
        <v>3</v>
      </c>
      <c r="Q36" s="1" t="s">
        <v>3</v>
      </c>
      <c r="R36" s="1" t="s">
        <v>3</v>
      </c>
      <c r="S36" s="1" t="s">
        <v>3</v>
      </c>
      <c r="T36" s="1" t="s">
        <v>3</v>
      </c>
      <c r="U36" s="1" t="s">
        <v>4</v>
      </c>
      <c r="V36" s="1" t="s">
        <v>3</v>
      </c>
      <c r="W36" s="1" t="s">
        <v>3</v>
      </c>
      <c r="X36" s="1" t="s">
        <v>3</v>
      </c>
      <c r="Y36" s="1" t="s">
        <v>3</v>
      </c>
      <c r="Z36" s="1" t="s">
        <v>3</v>
      </c>
      <c r="AA36" s="1" t="s">
        <v>3</v>
      </c>
      <c r="AB36" s="1" t="s">
        <v>3</v>
      </c>
      <c r="AC36" s="1" t="s">
        <v>3</v>
      </c>
      <c r="AD36" s="1" t="s">
        <v>3</v>
      </c>
      <c r="AE36" s="1" t="s">
        <v>3</v>
      </c>
      <c r="AF36" s="1" t="s">
        <v>18</v>
      </c>
      <c r="AM36" s="1" t="s">
        <v>4</v>
      </c>
      <c r="AN36" s="1" t="s">
        <v>3</v>
      </c>
      <c r="AO36" s="1" t="s">
        <v>3</v>
      </c>
      <c r="AP36" s="1" t="s">
        <v>3</v>
      </c>
      <c r="AQ36" s="1" t="s">
        <v>3</v>
      </c>
      <c r="AR36" s="1" t="s">
        <v>3</v>
      </c>
      <c r="AS36" s="1" t="s">
        <v>7</v>
      </c>
      <c r="AT36" s="1" t="s">
        <v>3</v>
      </c>
      <c r="AU36" s="1" t="s">
        <v>3</v>
      </c>
      <c r="AV36" s="1" t="s">
        <v>3</v>
      </c>
      <c r="AW36" s="1" t="s">
        <v>3</v>
      </c>
      <c r="AX36" s="1" t="s">
        <v>3</v>
      </c>
      <c r="AY36" s="1" t="s">
        <v>3</v>
      </c>
      <c r="AZ36" s="1" t="s">
        <v>3</v>
      </c>
      <c r="BA36" s="1" t="s">
        <v>3</v>
      </c>
      <c r="BB36" s="1" t="s">
        <v>7</v>
      </c>
      <c r="BC36" s="1" t="s">
        <v>3</v>
      </c>
      <c r="BD36" s="1" t="s">
        <v>3</v>
      </c>
      <c r="BE36" s="1" t="s">
        <v>3</v>
      </c>
      <c r="BF36" s="1" t="s">
        <v>3</v>
      </c>
      <c r="BG36" s="1" t="s">
        <v>3</v>
      </c>
      <c r="BH36" s="1" t="s">
        <v>3</v>
      </c>
      <c r="BI36" s="1" t="s">
        <v>4</v>
      </c>
      <c r="BJ36" s="1" t="s">
        <v>3</v>
      </c>
      <c r="BK36" s="1" t="s">
        <v>3</v>
      </c>
      <c r="BL36" s="1" t="s">
        <v>3</v>
      </c>
      <c r="BM36" s="1" t="s">
        <v>3</v>
      </c>
      <c r="BN36" s="1" t="s">
        <v>7</v>
      </c>
      <c r="BO36" s="1" t="s">
        <v>3</v>
      </c>
      <c r="BP36" s="1" t="s">
        <v>3</v>
      </c>
      <c r="BQ36" s="1" t="s">
        <v>3</v>
      </c>
      <c r="BR36" s="1" t="s">
        <v>1</v>
      </c>
      <c r="BS36" s="1" t="s">
        <v>4</v>
      </c>
      <c r="BT36" s="1" t="s">
        <v>18</v>
      </c>
      <c r="BU36" s="1" t="s">
        <v>4</v>
      </c>
      <c r="BV36" s="1" t="s">
        <v>18</v>
      </c>
      <c r="BW36" s="1" t="s">
        <v>18</v>
      </c>
      <c r="BX36" s="1" t="s">
        <v>18</v>
      </c>
      <c r="BY36" s="1" t="s">
        <v>18</v>
      </c>
      <c r="BZ36" s="1" t="s">
        <v>18</v>
      </c>
      <c r="CA36" s="1" t="s">
        <v>18</v>
      </c>
      <c r="CB36" s="1" t="s">
        <v>18</v>
      </c>
      <c r="CC36" s="1" t="s">
        <v>18</v>
      </c>
      <c r="CD36" s="1" t="s">
        <v>18</v>
      </c>
      <c r="CE36" s="1" t="s">
        <v>18</v>
      </c>
      <c r="CF36" s="1" t="s">
        <v>18</v>
      </c>
      <c r="CG36" s="1" t="s">
        <v>18</v>
      </c>
      <c r="CH36" s="1" t="s">
        <v>18</v>
      </c>
      <c r="CI36" s="1" t="s">
        <v>18</v>
      </c>
      <c r="CJ36" s="1" t="s">
        <v>18</v>
      </c>
      <c r="CK36" s="1" t="s">
        <v>18</v>
      </c>
      <c r="CL36" s="1" t="s">
        <v>18</v>
      </c>
      <c r="CM36" s="1" t="s">
        <v>18</v>
      </c>
      <c r="CN36" s="1" t="s">
        <v>18</v>
      </c>
      <c r="CO36" s="1" t="s">
        <v>18</v>
      </c>
      <c r="CP36" s="1" t="s">
        <v>18</v>
      </c>
      <c r="CQ36" s="1" t="s">
        <v>18</v>
      </c>
      <c r="CR36" s="1" t="s">
        <v>18</v>
      </c>
      <c r="CS36" s="1" t="s">
        <v>18</v>
      </c>
      <c r="CT36" s="1" t="s">
        <v>18</v>
      </c>
      <c r="CU36" s="1" t="s">
        <v>18</v>
      </c>
      <c r="CV36" s="1" t="s">
        <v>18</v>
      </c>
      <c r="CW36" s="1" t="s">
        <v>18</v>
      </c>
      <c r="CX36" s="1" t="s">
        <v>18</v>
      </c>
      <c r="CY36" s="1" t="s">
        <v>18</v>
      </c>
      <c r="CZ36" s="1" t="s">
        <v>18</v>
      </c>
      <c r="DA36" s="1" t="s">
        <v>18</v>
      </c>
      <c r="DB36" s="1" t="s">
        <v>18</v>
      </c>
      <c r="DC36" s="1" t="s">
        <v>18</v>
      </c>
      <c r="DD36" s="1" t="s">
        <v>18</v>
      </c>
      <c r="DE36" s="1" t="s">
        <v>18</v>
      </c>
      <c r="DF36" s="1" t="s">
        <v>18</v>
      </c>
      <c r="DG36" s="1" t="s">
        <v>18</v>
      </c>
      <c r="DH36" s="1" t="s">
        <v>18</v>
      </c>
      <c r="DI36" s="1" t="s">
        <v>18</v>
      </c>
      <c r="DJ36" s="1" t="s">
        <v>18</v>
      </c>
      <c r="DK36" s="1" t="s">
        <v>18</v>
      </c>
      <c r="DL36" s="1" t="s">
        <v>18</v>
      </c>
      <c r="DM36" s="1" t="s">
        <v>18</v>
      </c>
      <c r="DN36" s="1" t="s">
        <v>18</v>
      </c>
      <c r="DO36" s="1" t="s">
        <v>18</v>
      </c>
      <c r="DP36" s="1" t="s">
        <v>18</v>
      </c>
      <c r="DQ36" s="1" t="s">
        <v>18</v>
      </c>
      <c r="DR36" s="1" t="s">
        <v>18</v>
      </c>
      <c r="DS36" s="1" t="s">
        <v>18</v>
      </c>
      <c r="DT36" s="1" t="s">
        <v>18</v>
      </c>
      <c r="DU36" s="1" t="s">
        <v>18</v>
      </c>
      <c r="DV36" s="1" t="s">
        <v>18</v>
      </c>
      <c r="DW36" s="1" t="s">
        <v>18</v>
      </c>
      <c r="DX36" s="1" t="s">
        <v>18</v>
      </c>
      <c r="DY36" s="1" t="s">
        <v>18</v>
      </c>
      <c r="DZ36" s="1" t="s">
        <v>18</v>
      </c>
      <c r="EA36" s="1" t="s">
        <v>4</v>
      </c>
      <c r="EB36" s="1" t="s">
        <v>18</v>
      </c>
      <c r="EC36" s="1" t="s">
        <v>18</v>
      </c>
      <c r="ED36" s="1" t="s">
        <v>18</v>
      </c>
      <c r="EE36" s="1" t="s">
        <v>18</v>
      </c>
      <c r="EF36" s="1" t="s">
        <v>18</v>
      </c>
      <c r="EG36" s="1" t="s">
        <v>18</v>
      </c>
      <c r="EH36" s="1" t="s">
        <v>18</v>
      </c>
      <c r="EI36" s="1" t="s">
        <v>18</v>
      </c>
      <c r="EJ36" s="1" t="s">
        <v>18</v>
      </c>
      <c r="EK36" s="1" t="s">
        <v>18</v>
      </c>
      <c r="EL36" s="1" t="s">
        <v>18</v>
      </c>
      <c r="EM36" s="1" t="s">
        <v>18</v>
      </c>
      <c r="EN36" s="1" t="s">
        <v>18</v>
      </c>
      <c r="EO36" s="1" t="s">
        <v>18</v>
      </c>
      <c r="EP36" s="1" t="s">
        <v>18</v>
      </c>
      <c r="EQ36" s="1" t="s">
        <v>18</v>
      </c>
      <c r="ER36" s="1" t="s">
        <v>18</v>
      </c>
      <c r="ES36" s="1" t="s">
        <v>18</v>
      </c>
      <c r="ET36" s="1" t="s">
        <v>18</v>
      </c>
      <c r="EU36" s="1" t="s">
        <v>18</v>
      </c>
      <c r="EV36" s="1" t="s">
        <v>18</v>
      </c>
      <c r="EW36" s="1" t="s">
        <v>18</v>
      </c>
      <c r="EX36" s="1" t="s">
        <v>18</v>
      </c>
      <c r="EY36" s="1" t="s">
        <v>18</v>
      </c>
      <c r="EZ36" s="1" t="s">
        <v>18</v>
      </c>
      <c r="FA36" s="1" t="s">
        <v>18</v>
      </c>
      <c r="FB36" s="1" t="s">
        <v>18</v>
      </c>
      <c r="FC36" s="1" t="s">
        <v>18</v>
      </c>
      <c r="FD36" s="1" t="s">
        <v>18</v>
      </c>
      <c r="FE36" s="1" t="s">
        <v>18</v>
      </c>
      <c r="FF36" s="1" t="s">
        <v>18</v>
      </c>
      <c r="FG36" s="1" t="s">
        <v>18</v>
      </c>
      <c r="FH36" s="1" t="s">
        <v>18</v>
      </c>
      <c r="FI36" s="1" t="s">
        <v>18</v>
      </c>
      <c r="FJ36" s="1" t="s">
        <v>7</v>
      </c>
      <c r="FK36" s="1" t="s">
        <v>7</v>
      </c>
      <c r="FL36" s="1" t="s">
        <v>7</v>
      </c>
      <c r="FM36" s="1" t="s">
        <v>7</v>
      </c>
      <c r="FN36" s="1" t="s">
        <v>7</v>
      </c>
      <c r="FO36" s="1" t="s">
        <v>7</v>
      </c>
      <c r="FP36" s="1" t="s">
        <v>7</v>
      </c>
      <c r="FQ36" s="1" t="s">
        <v>7</v>
      </c>
      <c r="FR36" s="1" t="s">
        <v>3</v>
      </c>
      <c r="FS36" s="1" t="s">
        <v>3</v>
      </c>
      <c r="FT36" s="1" t="s">
        <v>7</v>
      </c>
      <c r="FU36" s="1" t="s">
        <v>7</v>
      </c>
      <c r="FV36" s="1" t="s">
        <v>7</v>
      </c>
      <c r="FW36" s="1" t="s">
        <v>7</v>
      </c>
      <c r="FX36" s="1" t="s">
        <v>7</v>
      </c>
      <c r="FY36" s="1" t="s">
        <v>7</v>
      </c>
      <c r="FZ36" s="1" t="s">
        <v>3</v>
      </c>
      <c r="GA36" s="1" t="s">
        <v>7</v>
      </c>
      <c r="GB36" s="1" t="s">
        <v>7</v>
      </c>
      <c r="GC36" s="1" t="s">
        <v>7</v>
      </c>
      <c r="GD36" s="1" t="s">
        <v>7</v>
      </c>
      <c r="GE36" s="1" t="s">
        <v>7</v>
      </c>
      <c r="GF36" s="1" t="s">
        <v>3</v>
      </c>
      <c r="GG36" s="1" t="s">
        <v>3</v>
      </c>
      <c r="GH36" s="1" t="s">
        <v>3</v>
      </c>
      <c r="GI36" s="1" t="s">
        <v>3</v>
      </c>
      <c r="GJ36" s="1" t="s">
        <v>3</v>
      </c>
      <c r="GK36" s="1" t="s">
        <v>18</v>
      </c>
      <c r="GP36" s="1" t="s">
        <v>4</v>
      </c>
      <c r="GQ36" s="1" t="s">
        <v>3</v>
      </c>
      <c r="GR36" s="1" t="s">
        <v>3</v>
      </c>
      <c r="GS36" s="1" t="s">
        <v>3</v>
      </c>
      <c r="GT36" s="1" t="s">
        <v>3</v>
      </c>
      <c r="GU36" s="1" t="s">
        <v>3</v>
      </c>
      <c r="GV36" s="1" t="s">
        <v>3</v>
      </c>
      <c r="GW36" s="1" t="s">
        <v>18</v>
      </c>
      <c r="HT36" s="1" t="s">
        <v>18</v>
      </c>
      <c r="IC36" s="1" t="s">
        <v>18</v>
      </c>
      <c r="IG36" s="1" t="s">
        <v>4</v>
      </c>
      <c r="IH36" s="1" t="s">
        <v>18</v>
      </c>
      <c r="II36" s="1" t="s">
        <v>18</v>
      </c>
      <c r="IJ36" s="1" t="s">
        <v>4</v>
      </c>
      <c r="IK36" s="1" t="s">
        <v>18</v>
      </c>
      <c r="IL36" s="1" t="s">
        <v>18</v>
      </c>
      <c r="IM36" s="1" t="s">
        <v>18</v>
      </c>
      <c r="IN36" s="1" t="s">
        <v>18</v>
      </c>
      <c r="IO36" s="1" t="s">
        <v>9</v>
      </c>
      <c r="IP36" s="1" t="s">
        <v>9</v>
      </c>
      <c r="IQ36" s="1" t="s">
        <v>9</v>
      </c>
      <c r="IR36" s="1" t="s">
        <v>9</v>
      </c>
      <c r="IS36" s="1" t="s">
        <v>9</v>
      </c>
      <c r="IT36" s="1" t="s">
        <v>9</v>
      </c>
      <c r="IU36" s="1" t="s">
        <v>9</v>
      </c>
      <c r="IV36" s="1" t="s">
        <v>9</v>
      </c>
      <c r="IW36" s="1" t="s">
        <v>9</v>
      </c>
      <c r="IX36" s="1" t="s">
        <v>9</v>
      </c>
      <c r="IY36" s="1" t="s">
        <v>4</v>
      </c>
      <c r="IZ36" s="1" t="s">
        <v>3</v>
      </c>
      <c r="JA36" s="1" t="s">
        <v>3</v>
      </c>
      <c r="JB36" s="1" t="s">
        <v>3</v>
      </c>
      <c r="JC36" s="1" t="s">
        <v>3</v>
      </c>
      <c r="JD36" s="1" t="s">
        <v>3</v>
      </c>
      <c r="JE36" s="1" t="s">
        <v>3</v>
      </c>
      <c r="JF36" s="1" t="s">
        <v>3</v>
      </c>
      <c r="JG36" s="1" t="s">
        <v>3</v>
      </c>
      <c r="JH36" s="1" t="s">
        <v>3</v>
      </c>
      <c r="JI36" s="1" t="s">
        <v>3</v>
      </c>
      <c r="JJ36" s="1" t="s">
        <v>3</v>
      </c>
      <c r="JK36" s="1" t="s">
        <v>3</v>
      </c>
      <c r="JL36" s="1" t="s">
        <v>3</v>
      </c>
      <c r="JM36" s="1" t="s">
        <v>3</v>
      </c>
      <c r="JN36" s="1" t="s">
        <v>3</v>
      </c>
      <c r="JO36" s="1" t="s">
        <v>3</v>
      </c>
      <c r="JP36" s="1" t="s">
        <v>54</v>
      </c>
      <c r="JQ36" s="1" t="s">
        <v>18</v>
      </c>
      <c r="JV36" s="1" t="s">
        <v>18</v>
      </c>
      <c r="KA36" s="1" t="s">
        <v>18</v>
      </c>
      <c r="KF36" s="1" t="s">
        <v>54</v>
      </c>
      <c r="KG36" s="1" t="s">
        <v>54</v>
      </c>
      <c r="KH36" s="1" t="s">
        <v>7</v>
      </c>
      <c r="KI36" s="1" t="s">
        <v>3</v>
      </c>
      <c r="KJ36" s="1" t="s">
        <v>7</v>
      </c>
      <c r="KK36" s="1" t="s">
        <v>3</v>
      </c>
      <c r="KL36" s="1" t="s">
        <v>18</v>
      </c>
      <c r="KP36" s="1" t="s">
        <v>18</v>
      </c>
    </row>
    <row r="37" spans="1:302" ht="25.5" x14ac:dyDescent="0.2">
      <c r="A37" s="1" t="s">
        <v>0</v>
      </c>
      <c r="B37" s="1" t="s">
        <v>12</v>
      </c>
      <c r="C37" s="1" t="s">
        <v>55</v>
      </c>
      <c r="D37" s="1" t="s">
        <v>3</v>
      </c>
      <c r="E37" s="1" t="s">
        <v>3</v>
      </c>
      <c r="F37" s="1" t="s">
        <v>3</v>
      </c>
      <c r="G37" s="1" t="s">
        <v>54</v>
      </c>
      <c r="H37" s="1" t="s">
        <v>54</v>
      </c>
      <c r="I37" s="1" t="s">
        <v>18</v>
      </c>
      <c r="U37" s="1" t="s">
        <v>4</v>
      </c>
      <c r="V37" s="1" t="s">
        <v>7</v>
      </c>
      <c r="W37" s="1" t="s">
        <v>7</v>
      </c>
      <c r="X37" s="1" t="s">
        <v>3</v>
      </c>
      <c r="Y37" s="1" t="s">
        <v>3</v>
      </c>
      <c r="Z37" s="1" t="s">
        <v>3</v>
      </c>
      <c r="AA37" s="1" t="s">
        <v>3</v>
      </c>
      <c r="AB37" s="1" t="s">
        <v>3</v>
      </c>
      <c r="AC37" s="1" t="s">
        <v>7</v>
      </c>
      <c r="AD37" s="1" t="s">
        <v>1</v>
      </c>
      <c r="AE37" s="1" t="s">
        <v>1</v>
      </c>
      <c r="AF37" s="1" t="s">
        <v>18</v>
      </c>
      <c r="AM37" s="1" t="s">
        <v>18</v>
      </c>
      <c r="BI37" s="1" t="s">
        <v>18</v>
      </c>
      <c r="BS37" s="1" t="s">
        <v>4</v>
      </c>
      <c r="BT37" s="1" t="s">
        <v>18</v>
      </c>
      <c r="BU37" s="1" t="s">
        <v>4</v>
      </c>
      <c r="BV37" s="1" t="s">
        <v>18</v>
      </c>
      <c r="BW37" s="1" t="s">
        <v>18</v>
      </c>
      <c r="BX37" s="1" t="s">
        <v>18</v>
      </c>
      <c r="BY37" s="1" t="s">
        <v>18</v>
      </c>
      <c r="BZ37" s="1" t="s">
        <v>18</v>
      </c>
      <c r="CA37" s="1" t="s">
        <v>18</v>
      </c>
      <c r="CB37" s="1" t="s">
        <v>18</v>
      </c>
      <c r="CC37" s="1" t="s">
        <v>18</v>
      </c>
      <c r="CD37" s="1" t="s">
        <v>18</v>
      </c>
      <c r="CE37" s="1" t="s">
        <v>18</v>
      </c>
      <c r="CF37" s="1" t="s">
        <v>18</v>
      </c>
      <c r="CG37" s="1" t="s">
        <v>18</v>
      </c>
      <c r="CH37" s="1" t="s">
        <v>18</v>
      </c>
      <c r="CI37" s="1" t="s">
        <v>18</v>
      </c>
      <c r="CJ37" s="1" t="s">
        <v>18</v>
      </c>
      <c r="CK37" s="1" t="s">
        <v>18</v>
      </c>
      <c r="CL37" s="1" t="s">
        <v>18</v>
      </c>
      <c r="CM37" s="1" t="s">
        <v>18</v>
      </c>
      <c r="CN37" s="1" t="s">
        <v>18</v>
      </c>
      <c r="CO37" s="1" t="s">
        <v>18</v>
      </c>
      <c r="CP37" s="1" t="s">
        <v>18</v>
      </c>
      <c r="CQ37" s="1" t="s">
        <v>18</v>
      </c>
      <c r="CR37" s="1" t="s">
        <v>18</v>
      </c>
      <c r="CS37" s="1" t="s">
        <v>4</v>
      </c>
      <c r="CT37" s="1" t="s">
        <v>18</v>
      </c>
      <c r="CU37" s="1" t="s">
        <v>18</v>
      </c>
      <c r="CV37" s="1" t="s">
        <v>18</v>
      </c>
      <c r="CW37" s="1" t="s">
        <v>18</v>
      </c>
      <c r="CX37" s="1" t="s">
        <v>18</v>
      </c>
      <c r="CY37" s="1" t="s">
        <v>18</v>
      </c>
      <c r="CZ37" s="1" t="s">
        <v>18</v>
      </c>
      <c r="DA37" s="1" t="s">
        <v>18</v>
      </c>
      <c r="DB37" s="1" t="s">
        <v>18</v>
      </c>
      <c r="DC37" s="1" t="s">
        <v>18</v>
      </c>
      <c r="DD37" s="1" t="s">
        <v>18</v>
      </c>
      <c r="DE37" s="1" t="s">
        <v>18</v>
      </c>
      <c r="DF37" s="1" t="s">
        <v>18</v>
      </c>
      <c r="DG37" s="1" t="s">
        <v>18</v>
      </c>
      <c r="DH37" s="1" t="s">
        <v>18</v>
      </c>
      <c r="DI37" s="1" t="s">
        <v>18</v>
      </c>
      <c r="DJ37" s="1" t="s">
        <v>18</v>
      </c>
      <c r="DK37" s="1" t="s">
        <v>18</v>
      </c>
      <c r="DL37" s="1" t="s">
        <v>18</v>
      </c>
      <c r="DM37" s="1" t="s">
        <v>18</v>
      </c>
      <c r="DN37" s="1" t="s">
        <v>18</v>
      </c>
      <c r="DO37" s="1" t="s">
        <v>18</v>
      </c>
      <c r="DP37" s="1" t="s">
        <v>18</v>
      </c>
      <c r="DQ37" s="1" t="s">
        <v>18</v>
      </c>
      <c r="DR37" s="1" t="s">
        <v>18</v>
      </c>
      <c r="DS37" s="1" t="s">
        <v>18</v>
      </c>
      <c r="DT37" s="1" t="s">
        <v>18</v>
      </c>
      <c r="DU37" s="1" t="s">
        <v>18</v>
      </c>
      <c r="DV37" s="1" t="s">
        <v>18</v>
      </c>
      <c r="DW37" s="1" t="s">
        <v>18</v>
      </c>
      <c r="DX37" s="1" t="s">
        <v>18</v>
      </c>
      <c r="DY37" s="1" t="s">
        <v>18</v>
      </c>
      <c r="DZ37" s="1" t="s">
        <v>18</v>
      </c>
      <c r="EA37" s="1" t="s">
        <v>18</v>
      </c>
      <c r="EB37" s="1" t="s">
        <v>18</v>
      </c>
      <c r="EC37" s="1" t="s">
        <v>18</v>
      </c>
      <c r="ED37" s="1" t="s">
        <v>18</v>
      </c>
      <c r="EE37" s="1" t="s">
        <v>18</v>
      </c>
      <c r="EF37" s="1" t="s">
        <v>18</v>
      </c>
      <c r="EG37" s="1" t="s">
        <v>18</v>
      </c>
      <c r="EH37" s="1" t="s">
        <v>18</v>
      </c>
      <c r="EI37" s="1" t="s">
        <v>18</v>
      </c>
      <c r="EJ37" s="1" t="s">
        <v>18</v>
      </c>
      <c r="EK37" s="1" t="s">
        <v>18</v>
      </c>
      <c r="EL37" s="1" t="s">
        <v>18</v>
      </c>
      <c r="EM37" s="1" t="s">
        <v>18</v>
      </c>
      <c r="EN37" s="1" t="s">
        <v>18</v>
      </c>
      <c r="EO37" s="1" t="s">
        <v>18</v>
      </c>
      <c r="EP37" s="1" t="s">
        <v>18</v>
      </c>
      <c r="EQ37" s="1" t="s">
        <v>18</v>
      </c>
      <c r="ER37" s="1" t="s">
        <v>18</v>
      </c>
      <c r="ES37" s="1" t="s">
        <v>18</v>
      </c>
      <c r="ET37" s="1" t="s">
        <v>18</v>
      </c>
      <c r="EU37" s="1" t="s">
        <v>18</v>
      </c>
      <c r="EV37" s="1" t="s">
        <v>18</v>
      </c>
      <c r="EW37" s="1" t="s">
        <v>18</v>
      </c>
      <c r="EX37" s="1" t="s">
        <v>18</v>
      </c>
      <c r="EY37" s="1" t="s">
        <v>18</v>
      </c>
      <c r="EZ37" s="1" t="s">
        <v>18</v>
      </c>
      <c r="FA37" s="1" t="s">
        <v>18</v>
      </c>
      <c r="FB37" s="1" t="s">
        <v>18</v>
      </c>
      <c r="FC37" s="1" t="s">
        <v>18</v>
      </c>
      <c r="FD37" s="1" t="s">
        <v>18</v>
      </c>
      <c r="FE37" s="1" t="s">
        <v>18</v>
      </c>
      <c r="FF37" s="1" t="s">
        <v>18</v>
      </c>
      <c r="FG37" s="1" t="s">
        <v>18</v>
      </c>
      <c r="FH37" s="1" t="s">
        <v>18</v>
      </c>
      <c r="FI37" s="1" t="s">
        <v>18</v>
      </c>
      <c r="FJ37" s="1" t="s">
        <v>7</v>
      </c>
      <c r="FK37" s="1" t="s">
        <v>1</v>
      </c>
      <c r="FL37" s="1" t="s">
        <v>7</v>
      </c>
      <c r="FM37" s="1" t="s">
        <v>3</v>
      </c>
      <c r="FN37" s="1" t="s">
        <v>53</v>
      </c>
      <c r="FO37" s="1" t="s">
        <v>2</v>
      </c>
      <c r="FP37" s="1" t="s">
        <v>3</v>
      </c>
      <c r="FQ37" s="1" t="s">
        <v>3</v>
      </c>
      <c r="FR37" s="1" t="s">
        <v>1</v>
      </c>
      <c r="FS37" s="1" t="s">
        <v>3</v>
      </c>
      <c r="FT37" s="1" t="s">
        <v>7</v>
      </c>
      <c r="FU37" s="1" t="s">
        <v>7</v>
      </c>
      <c r="FV37" s="1" t="s">
        <v>7</v>
      </c>
      <c r="FW37" s="1" t="s">
        <v>53</v>
      </c>
      <c r="FX37" s="1" t="s">
        <v>7</v>
      </c>
      <c r="FY37" s="1" t="s">
        <v>53</v>
      </c>
      <c r="FZ37" s="1" t="s">
        <v>3</v>
      </c>
      <c r="GA37" s="1" t="s">
        <v>3</v>
      </c>
      <c r="GB37" s="1" t="s">
        <v>1</v>
      </c>
      <c r="GC37" s="1" t="s">
        <v>7</v>
      </c>
      <c r="GD37" s="1" t="s">
        <v>3</v>
      </c>
      <c r="GE37" s="1" t="s">
        <v>3</v>
      </c>
      <c r="GF37" s="1" t="s">
        <v>3</v>
      </c>
      <c r="GG37" s="1" t="s">
        <v>7</v>
      </c>
      <c r="GH37" s="1" t="s">
        <v>1</v>
      </c>
      <c r="GI37" s="1" t="s">
        <v>3</v>
      </c>
      <c r="GJ37" s="1" t="s">
        <v>3</v>
      </c>
      <c r="GK37" s="1" t="s">
        <v>4</v>
      </c>
      <c r="GL37" s="1" t="s">
        <v>3</v>
      </c>
      <c r="GM37" s="1" t="s">
        <v>3</v>
      </c>
      <c r="GN37" s="1" t="s">
        <v>2</v>
      </c>
      <c r="GO37" s="1" t="s">
        <v>1</v>
      </c>
      <c r="GP37" s="1" t="s">
        <v>4</v>
      </c>
      <c r="GQ37" s="1" t="s">
        <v>3</v>
      </c>
      <c r="GR37" s="1" t="s">
        <v>7</v>
      </c>
      <c r="GS37" s="1" t="s">
        <v>1</v>
      </c>
      <c r="GT37" s="1" t="s">
        <v>2</v>
      </c>
      <c r="GU37" s="1" t="s">
        <v>7</v>
      </c>
      <c r="GV37" s="1" t="s">
        <v>7</v>
      </c>
      <c r="GW37" s="1" t="s">
        <v>18</v>
      </c>
      <c r="HT37" s="1" t="s">
        <v>18</v>
      </c>
      <c r="IC37" s="1" t="s">
        <v>18</v>
      </c>
      <c r="IG37" s="1" t="s">
        <v>4</v>
      </c>
      <c r="IH37" s="1" t="s">
        <v>4</v>
      </c>
      <c r="II37" s="1" t="s">
        <v>4</v>
      </c>
      <c r="IJ37" s="1" t="s">
        <v>4</v>
      </c>
      <c r="IK37" s="1" t="s">
        <v>18</v>
      </c>
      <c r="IL37" s="1" t="s">
        <v>18</v>
      </c>
      <c r="IM37" s="1" t="s">
        <v>18</v>
      </c>
      <c r="IN37" s="1" t="s">
        <v>18</v>
      </c>
      <c r="IO37" s="1" t="s">
        <v>9</v>
      </c>
      <c r="IP37" s="1" t="s">
        <v>8</v>
      </c>
      <c r="IQ37" s="1" t="s">
        <v>9</v>
      </c>
      <c r="IR37" s="1" t="s">
        <v>10</v>
      </c>
      <c r="IS37" s="1" t="s">
        <v>6</v>
      </c>
      <c r="IT37" s="1" t="s">
        <v>6</v>
      </c>
      <c r="IU37" s="1" t="s">
        <v>10</v>
      </c>
      <c r="IV37" s="1" t="s">
        <v>9</v>
      </c>
      <c r="IW37" s="1" t="s">
        <v>9</v>
      </c>
      <c r="IX37" s="1" t="s">
        <v>5</v>
      </c>
      <c r="IY37" s="1" t="s">
        <v>4</v>
      </c>
      <c r="IZ37" s="1" t="s">
        <v>1</v>
      </c>
      <c r="JA37" s="1" t="s">
        <v>2</v>
      </c>
      <c r="JB37" s="1" t="s">
        <v>1</v>
      </c>
      <c r="JC37" s="1" t="s">
        <v>1</v>
      </c>
      <c r="JD37" s="1" t="s">
        <v>3</v>
      </c>
      <c r="JE37" s="1" t="s">
        <v>1</v>
      </c>
      <c r="JF37" s="1" t="s">
        <v>2</v>
      </c>
      <c r="JG37" s="1" t="s">
        <v>3</v>
      </c>
      <c r="JH37" s="1" t="s">
        <v>3</v>
      </c>
      <c r="JI37" s="1" t="s">
        <v>54</v>
      </c>
      <c r="JJ37" s="1" t="s">
        <v>54</v>
      </c>
      <c r="JK37" s="1" t="s">
        <v>52</v>
      </c>
      <c r="JL37" s="1" t="s">
        <v>2</v>
      </c>
      <c r="JM37" s="1" t="s">
        <v>2</v>
      </c>
      <c r="JN37" s="1" t="s">
        <v>52</v>
      </c>
      <c r="JO37" s="1" t="s">
        <v>3</v>
      </c>
      <c r="JP37" s="1" t="s">
        <v>2</v>
      </c>
      <c r="JQ37" s="1" t="s">
        <v>18</v>
      </c>
      <c r="JV37" s="1" t="s">
        <v>18</v>
      </c>
      <c r="KA37" s="1" t="s">
        <v>18</v>
      </c>
      <c r="KF37" s="1" t="s">
        <v>3</v>
      </c>
      <c r="KG37" s="1" t="s">
        <v>1</v>
      </c>
      <c r="KH37" s="1" t="s">
        <v>7</v>
      </c>
      <c r="KI37" s="1" t="s">
        <v>2</v>
      </c>
      <c r="KJ37" s="1" t="s">
        <v>3</v>
      </c>
      <c r="KK37" s="1" t="s">
        <v>3</v>
      </c>
      <c r="KL37" s="1" t="s">
        <v>4</v>
      </c>
      <c r="KM37" s="1" t="s">
        <v>3</v>
      </c>
      <c r="KN37" s="1" t="s">
        <v>3</v>
      </c>
      <c r="KO37" s="1" t="s">
        <v>3</v>
      </c>
      <c r="KP37" s="1" t="s">
        <v>18</v>
      </c>
    </row>
    <row r="38" spans="1:302" ht="25.5" x14ac:dyDescent="0.2">
      <c r="A38" s="1" t="s">
        <v>0</v>
      </c>
      <c r="B38" s="1" t="s">
        <v>12</v>
      </c>
      <c r="C38" s="1" t="s">
        <v>55</v>
      </c>
      <c r="D38" s="1" t="s">
        <v>7</v>
      </c>
      <c r="E38" s="1" t="s">
        <v>7</v>
      </c>
      <c r="F38" s="1" t="s">
        <v>3</v>
      </c>
      <c r="G38" s="1" t="s">
        <v>2</v>
      </c>
      <c r="H38" s="1" t="s">
        <v>1</v>
      </c>
      <c r="I38" s="1" t="s">
        <v>18</v>
      </c>
      <c r="U38" s="1" t="s">
        <v>4</v>
      </c>
      <c r="V38" s="1" t="s">
        <v>7</v>
      </c>
      <c r="W38" s="1" t="s">
        <v>7</v>
      </c>
      <c r="X38" s="1" t="s">
        <v>3</v>
      </c>
      <c r="Y38" s="1" t="s">
        <v>7</v>
      </c>
      <c r="Z38" s="1" t="s">
        <v>7</v>
      </c>
      <c r="AA38" s="1" t="s">
        <v>7</v>
      </c>
      <c r="AB38" s="1" t="s">
        <v>7</v>
      </c>
      <c r="AC38" s="1" t="s">
        <v>7</v>
      </c>
      <c r="AD38" s="1" t="s">
        <v>7</v>
      </c>
      <c r="AE38" s="1" t="s">
        <v>7</v>
      </c>
      <c r="AF38" s="1" t="s">
        <v>18</v>
      </c>
      <c r="AM38" s="1" t="s">
        <v>4</v>
      </c>
      <c r="AN38" s="1" t="s">
        <v>7</v>
      </c>
      <c r="AO38" s="1" t="s">
        <v>7</v>
      </c>
      <c r="AP38" s="1" t="s">
        <v>7</v>
      </c>
      <c r="AQ38" s="1" t="s">
        <v>7</v>
      </c>
      <c r="AR38" s="1" t="s">
        <v>7</v>
      </c>
      <c r="AS38" s="1" t="s">
        <v>7</v>
      </c>
      <c r="AT38" s="1" t="s">
        <v>7</v>
      </c>
      <c r="AU38" s="1" t="s">
        <v>3</v>
      </c>
      <c r="AV38" s="1" t="s">
        <v>53</v>
      </c>
      <c r="AW38" s="1" t="s">
        <v>53</v>
      </c>
      <c r="AX38" s="1" t="s">
        <v>53</v>
      </c>
      <c r="AY38" s="1" t="s">
        <v>53</v>
      </c>
      <c r="AZ38" s="1" t="s">
        <v>7</v>
      </c>
      <c r="BA38" s="1" t="s">
        <v>7</v>
      </c>
      <c r="BB38" s="1" t="s">
        <v>7</v>
      </c>
      <c r="BC38" s="1" t="s">
        <v>3</v>
      </c>
      <c r="BD38" s="1" t="s">
        <v>1</v>
      </c>
      <c r="BE38" s="1" t="s">
        <v>1</v>
      </c>
      <c r="BF38" s="1" t="s">
        <v>2</v>
      </c>
      <c r="BG38" s="1" t="s">
        <v>1</v>
      </c>
      <c r="BH38" s="1" t="s">
        <v>3</v>
      </c>
      <c r="BI38" s="1" t="s">
        <v>18</v>
      </c>
      <c r="BS38" s="1" t="s">
        <v>18</v>
      </c>
      <c r="BT38" s="1" t="s">
        <v>18</v>
      </c>
      <c r="BU38" s="1" t="s">
        <v>18</v>
      </c>
      <c r="BV38" s="1" t="s">
        <v>18</v>
      </c>
      <c r="BW38" s="1" t="s">
        <v>18</v>
      </c>
      <c r="BX38" s="1" t="s">
        <v>18</v>
      </c>
      <c r="BY38" s="1" t="s">
        <v>18</v>
      </c>
      <c r="BZ38" s="1" t="s">
        <v>18</v>
      </c>
      <c r="CA38" s="1" t="s">
        <v>18</v>
      </c>
      <c r="CB38" s="1" t="s">
        <v>18</v>
      </c>
      <c r="CC38" s="1" t="s">
        <v>18</v>
      </c>
      <c r="CD38" s="1" t="s">
        <v>18</v>
      </c>
      <c r="CE38" s="1" t="s">
        <v>18</v>
      </c>
      <c r="CF38" s="1" t="s">
        <v>18</v>
      </c>
      <c r="CG38" s="1" t="s">
        <v>18</v>
      </c>
      <c r="CH38" s="1" t="s">
        <v>18</v>
      </c>
      <c r="CI38" s="1" t="s">
        <v>18</v>
      </c>
      <c r="CJ38" s="1" t="s">
        <v>18</v>
      </c>
      <c r="CK38" s="1" t="s">
        <v>18</v>
      </c>
      <c r="CL38" s="1" t="s">
        <v>18</v>
      </c>
      <c r="CM38" s="1" t="s">
        <v>18</v>
      </c>
      <c r="CN38" s="1" t="s">
        <v>18</v>
      </c>
      <c r="CO38" s="1" t="s">
        <v>18</v>
      </c>
      <c r="CP38" s="1" t="s">
        <v>18</v>
      </c>
      <c r="CQ38" s="1" t="s">
        <v>18</v>
      </c>
      <c r="CR38" s="1" t="s">
        <v>18</v>
      </c>
      <c r="CS38" s="1" t="s">
        <v>18</v>
      </c>
      <c r="CT38" s="1" t="s">
        <v>18</v>
      </c>
      <c r="CU38" s="1" t="s">
        <v>18</v>
      </c>
      <c r="CV38" s="1" t="s">
        <v>18</v>
      </c>
      <c r="CW38" s="1" t="s">
        <v>18</v>
      </c>
      <c r="CX38" s="1" t="s">
        <v>18</v>
      </c>
      <c r="CY38" s="1" t="s">
        <v>18</v>
      </c>
      <c r="CZ38" s="1" t="s">
        <v>18</v>
      </c>
      <c r="DA38" s="1" t="s">
        <v>18</v>
      </c>
      <c r="DB38" s="1" t="s">
        <v>18</v>
      </c>
      <c r="DC38" s="1" t="s">
        <v>18</v>
      </c>
      <c r="DD38" s="1" t="s">
        <v>18</v>
      </c>
      <c r="DE38" s="1" t="s">
        <v>18</v>
      </c>
      <c r="DF38" s="1" t="s">
        <v>18</v>
      </c>
      <c r="DG38" s="1" t="s">
        <v>18</v>
      </c>
      <c r="DH38" s="1" t="s">
        <v>18</v>
      </c>
      <c r="DI38" s="1" t="s">
        <v>18</v>
      </c>
      <c r="DJ38" s="1" t="s">
        <v>18</v>
      </c>
      <c r="DK38" s="1" t="s">
        <v>18</v>
      </c>
      <c r="DL38" s="1" t="s">
        <v>18</v>
      </c>
      <c r="DM38" s="1" t="s">
        <v>18</v>
      </c>
      <c r="DN38" s="1" t="s">
        <v>18</v>
      </c>
      <c r="DO38" s="1" t="s">
        <v>18</v>
      </c>
      <c r="DP38" s="1" t="s">
        <v>18</v>
      </c>
      <c r="DQ38" s="1" t="s">
        <v>18</v>
      </c>
      <c r="DR38" s="1" t="s">
        <v>18</v>
      </c>
      <c r="DS38" s="1" t="s">
        <v>18</v>
      </c>
      <c r="DT38" s="1" t="s">
        <v>18</v>
      </c>
      <c r="DU38" s="1" t="s">
        <v>18</v>
      </c>
      <c r="DV38" s="1" t="s">
        <v>18</v>
      </c>
      <c r="DW38" s="1" t="s">
        <v>18</v>
      </c>
      <c r="DX38" s="1" t="s">
        <v>18</v>
      </c>
      <c r="DY38" s="1" t="s">
        <v>18</v>
      </c>
      <c r="DZ38" s="1" t="s">
        <v>18</v>
      </c>
      <c r="EA38" s="1" t="s">
        <v>18</v>
      </c>
      <c r="EB38" s="1" t="s">
        <v>18</v>
      </c>
      <c r="EC38" s="1" t="s">
        <v>18</v>
      </c>
      <c r="ED38" s="1" t="s">
        <v>18</v>
      </c>
      <c r="EE38" s="1" t="s">
        <v>18</v>
      </c>
      <c r="EF38" s="1" t="s">
        <v>18</v>
      </c>
      <c r="EG38" s="1" t="s">
        <v>18</v>
      </c>
      <c r="EH38" s="1" t="s">
        <v>18</v>
      </c>
      <c r="EI38" s="1" t="s">
        <v>18</v>
      </c>
      <c r="EJ38" s="1" t="s">
        <v>18</v>
      </c>
      <c r="EK38" s="1" t="s">
        <v>18</v>
      </c>
      <c r="EL38" s="1" t="s">
        <v>18</v>
      </c>
      <c r="EM38" s="1" t="s">
        <v>18</v>
      </c>
      <c r="EN38" s="1" t="s">
        <v>18</v>
      </c>
      <c r="EO38" s="1" t="s">
        <v>18</v>
      </c>
      <c r="EP38" s="1" t="s">
        <v>18</v>
      </c>
      <c r="EQ38" s="1" t="s">
        <v>18</v>
      </c>
      <c r="ER38" s="1" t="s">
        <v>18</v>
      </c>
      <c r="ES38" s="1" t="s">
        <v>18</v>
      </c>
      <c r="ET38" s="1" t="s">
        <v>18</v>
      </c>
      <c r="EU38" s="1" t="s">
        <v>18</v>
      </c>
      <c r="EV38" s="1" t="s">
        <v>18</v>
      </c>
      <c r="EW38" s="1" t="s">
        <v>18</v>
      </c>
      <c r="EX38" s="1" t="s">
        <v>18</v>
      </c>
      <c r="EY38" s="1" t="s">
        <v>18</v>
      </c>
      <c r="EZ38" s="1" t="s">
        <v>18</v>
      </c>
      <c r="FA38" s="1" t="s">
        <v>18</v>
      </c>
      <c r="FB38" s="1" t="s">
        <v>18</v>
      </c>
      <c r="FC38" s="1" t="s">
        <v>18</v>
      </c>
      <c r="FD38" s="1" t="s">
        <v>18</v>
      </c>
      <c r="FE38" s="1" t="s">
        <v>18</v>
      </c>
      <c r="FF38" s="1" t="s">
        <v>18</v>
      </c>
      <c r="FG38" s="1" t="s">
        <v>18</v>
      </c>
      <c r="FH38" s="1" t="s">
        <v>18</v>
      </c>
      <c r="FI38" s="1" t="s">
        <v>18</v>
      </c>
      <c r="GK38" s="1" t="s">
        <v>18</v>
      </c>
      <c r="GP38" s="1" t="s">
        <v>4</v>
      </c>
      <c r="GQ38" s="1" t="s">
        <v>3</v>
      </c>
      <c r="GR38" s="1" t="s">
        <v>3</v>
      </c>
      <c r="GS38" s="1" t="s">
        <v>3</v>
      </c>
      <c r="GT38" s="1" t="s">
        <v>3</v>
      </c>
      <c r="GU38" s="1" t="s">
        <v>7</v>
      </c>
      <c r="GV38" s="1" t="s">
        <v>7</v>
      </c>
      <c r="GW38" s="1" t="s">
        <v>18</v>
      </c>
      <c r="HT38" s="1" t="s">
        <v>18</v>
      </c>
      <c r="IC38" s="1" t="s">
        <v>18</v>
      </c>
      <c r="IG38" s="1" t="s">
        <v>4</v>
      </c>
      <c r="IH38" s="1" t="s">
        <v>4</v>
      </c>
      <c r="II38" s="1" t="s">
        <v>18</v>
      </c>
      <c r="IJ38" s="1" t="s">
        <v>18</v>
      </c>
      <c r="IK38" s="1" t="s">
        <v>18</v>
      </c>
      <c r="IL38" s="1" t="s">
        <v>18</v>
      </c>
      <c r="IM38" s="1" t="s">
        <v>18</v>
      </c>
      <c r="IN38" s="1" t="s">
        <v>18</v>
      </c>
      <c r="IO38" s="1" t="s">
        <v>5</v>
      </c>
      <c r="IP38" s="1" t="s">
        <v>5</v>
      </c>
      <c r="IQ38" s="1" t="s">
        <v>9</v>
      </c>
      <c r="IR38" s="1" t="s">
        <v>8</v>
      </c>
      <c r="IS38" s="1" t="s">
        <v>9</v>
      </c>
      <c r="IT38" s="1" t="s">
        <v>9</v>
      </c>
      <c r="IU38" s="1" t="s">
        <v>9</v>
      </c>
      <c r="IV38" s="1" t="s">
        <v>9</v>
      </c>
      <c r="IW38" s="1" t="s">
        <v>5</v>
      </c>
      <c r="IX38" s="1" t="s">
        <v>10</v>
      </c>
      <c r="IY38" s="1" t="s">
        <v>18</v>
      </c>
      <c r="JG38" s="1" t="s">
        <v>7</v>
      </c>
      <c r="JH38" s="1" t="s">
        <v>3</v>
      </c>
      <c r="JI38" s="1" t="s">
        <v>54</v>
      </c>
      <c r="JJ38" s="1" t="s">
        <v>54</v>
      </c>
      <c r="JK38" s="1" t="s">
        <v>7</v>
      </c>
      <c r="JL38" s="1" t="s">
        <v>7</v>
      </c>
      <c r="JM38" s="1" t="s">
        <v>2</v>
      </c>
      <c r="JN38" s="1" t="s">
        <v>54</v>
      </c>
      <c r="JO38" s="1" t="s">
        <v>1</v>
      </c>
      <c r="JP38" s="1" t="s">
        <v>3</v>
      </c>
      <c r="JQ38" s="1" t="s">
        <v>18</v>
      </c>
      <c r="JV38" s="1" t="s">
        <v>18</v>
      </c>
      <c r="KA38" s="1" t="s">
        <v>18</v>
      </c>
      <c r="KF38" s="1" t="s">
        <v>7</v>
      </c>
      <c r="KG38" s="1" t="s">
        <v>54</v>
      </c>
      <c r="KH38" s="1" t="s">
        <v>7</v>
      </c>
      <c r="KI38" s="1" t="s">
        <v>7</v>
      </c>
      <c r="KJ38" s="1" t="s">
        <v>7</v>
      </c>
      <c r="KK38" s="1" t="s">
        <v>7</v>
      </c>
      <c r="KL38" s="1" t="s">
        <v>18</v>
      </c>
      <c r="KP38" s="1" t="s">
        <v>18</v>
      </c>
    </row>
    <row r="39" spans="1:302" ht="25.5" x14ac:dyDescent="0.2">
      <c r="A39" s="1" t="s">
        <v>11</v>
      </c>
      <c r="B39" s="1" t="s">
        <v>12</v>
      </c>
      <c r="C39" s="1" t="s">
        <v>55</v>
      </c>
      <c r="D39" s="1" t="s">
        <v>7</v>
      </c>
      <c r="E39" s="1" t="s">
        <v>7</v>
      </c>
      <c r="F39" s="1" t="s">
        <v>7</v>
      </c>
      <c r="G39" s="1" t="s">
        <v>7</v>
      </c>
      <c r="H39" s="1" t="s">
        <v>7</v>
      </c>
      <c r="I39" s="1" t="s">
        <v>18</v>
      </c>
      <c r="U39" s="1" t="s">
        <v>18</v>
      </c>
      <c r="AF39" s="1" t="s">
        <v>18</v>
      </c>
      <c r="AM39" s="1" t="s">
        <v>18</v>
      </c>
      <c r="BI39" s="1" t="s">
        <v>18</v>
      </c>
      <c r="BS39" s="1" t="s">
        <v>18</v>
      </c>
      <c r="BT39" s="1" t="s">
        <v>18</v>
      </c>
      <c r="BU39" s="1" t="s">
        <v>18</v>
      </c>
      <c r="BV39" s="1" t="s">
        <v>18</v>
      </c>
      <c r="BW39" s="1" t="s">
        <v>18</v>
      </c>
      <c r="BX39" s="1" t="s">
        <v>18</v>
      </c>
      <c r="BY39" s="1" t="s">
        <v>18</v>
      </c>
      <c r="BZ39" s="1" t="s">
        <v>18</v>
      </c>
      <c r="CA39" s="1" t="s">
        <v>18</v>
      </c>
      <c r="CB39" s="1" t="s">
        <v>18</v>
      </c>
      <c r="CC39" s="1" t="s">
        <v>18</v>
      </c>
      <c r="CD39" s="1" t="s">
        <v>18</v>
      </c>
      <c r="CE39" s="1" t="s">
        <v>18</v>
      </c>
      <c r="CF39" s="1" t="s">
        <v>18</v>
      </c>
      <c r="CG39" s="1" t="s">
        <v>18</v>
      </c>
      <c r="CH39" s="1" t="s">
        <v>18</v>
      </c>
      <c r="CI39" s="1" t="s">
        <v>18</v>
      </c>
      <c r="CJ39" s="1" t="s">
        <v>18</v>
      </c>
      <c r="CK39" s="1" t="s">
        <v>18</v>
      </c>
      <c r="CL39" s="1" t="s">
        <v>18</v>
      </c>
      <c r="CM39" s="1" t="s">
        <v>18</v>
      </c>
      <c r="CN39" s="1" t="s">
        <v>18</v>
      </c>
      <c r="CO39" s="1" t="s">
        <v>18</v>
      </c>
      <c r="CP39" s="1" t="s">
        <v>18</v>
      </c>
      <c r="CQ39" s="1" t="s">
        <v>18</v>
      </c>
      <c r="CR39" s="1" t="s">
        <v>18</v>
      </c>
      <c r="CS39" s="1" t="s">
        <v>18</v>
      </c>
      <c r="CT39" s="1" t="s">
        <v>18</v>
      </c>
      <c r="CU39" s="1" t="s">
        <v>18</v>
      </c>
      <c r="CV39" s="1" t="s">
        <v>18</v>
      </c>
      <c r="CW39" s="1" t="s">
        <v>18</v>
      </c>
      <c r="CX39" s="1" t="s">
        <v>18</v>
      </c>
      <c r="CY39" s="1" t="s">
        <v>18</v>
      </c>
      <c r="CZ39" s="1" t="s">
        <v>18</v>
      </c>
      <c r="DA39" s="1" t="s">
        <v>18</v>
      </c>
      <c r="DB39" s="1" t="s">
        <v>18</v>
      </c>
      <c r="DC39" s="1" t="s">
        <v>18</v>
      </c>
      <c r="DD39" s="1" t="s">
        <v>18</v>
      </c>
      <c r="DE39" s="1" t="s">
        <v>18</v>
      </c>
      <c r="DF39" s="1" t="s">
        <v>18</v>
      </c>
      <c r="DG39" s="1" t="s">
        <v>18</v>
      </c>
      <c r="DH39" s="1" t="s">
        <v>18</v>
      </c>
      <c r="DI39" s="1" t="s">
        <v>18</v>
      </c>
      <c r="DJ39" s="1" t="s">
        <v>18</v>
      </c>
      <c r="DK39" s="1" t="s">
        <v>18</v>
      </c>
      <c r="DL39" s="1" t="s">
        <v>18</v>
      </c>
      <c r="DM39" s="1" t="s">
        <v>18</v>
      </c>
      <c r="DN39" s="1" t="s">
        <v>18</v>
      </c>
      <c r="DO39" s="1" t="s">
        <v>18</v>
      </c>
      <c r="DP39" s="1" t="s">
        <v>18</v>
      </c>
      <c r="DQ39" s="1" t="s">
        <v>18</v>
      </c>
      <c r="DR39" s="1" t="s">
        <v>18</v>
      </c>
      <c r="DS39" s="1" t="s">
        <v>18</v>
      </c>
      <c r="DT39" s="1" t="s">
        <v>18</v>
      </c>
      <c r="DU39" s="1" t="s">
        <v>18</v>
      </c>
      <c r="DV39" s="1" t="s">
        <v>18</v>
      </c>
      <c r="DW39" s="1" t="s">
        <v>18</v>
      </c>
      <c r="DX39" s="1" t="s">
        <v>18</v>
      </c>
      <c r="DY39" s="1" t="s">
        <v>18</v>
      </c>
      <c r="DZ39" s="1" t="s">
        <v>18</v>
      </c>
      <c r="EA39" s="1" t="s">
        <v>18</v>
      </c>
      <c r="EB39" s="1" t="s">
        <v>18</v>
      </c>
      <c r="EC39" s="1" t="s">
        <v>18</v>
      </c>
      <c r="ED39" s="1" t="s">
        <v>18</v>
      </c>
      <c r="EE39" s="1" t="s">
        <v>18</v>
      </c>
      <c r="EF39" s="1" t="s">
        <v>18</v>
      </c>
      <c r="EG39" s="1" t="s">
        <v>18</v>
      </c>
      <c r="EH39" s="1" t="s">
        <v>18</v>
      </c>
      <c r="EI39" s="1" t="s">
        <v>18</v>
      </c>
      <c r="EJ39" s="1" t="s">
        <v>18</v>
      </c>
      <c r="EK39" s="1" t="s">
        <v>18</v>
      </c>
      <c r="EL39" s="1" t="s">
        <v>18</v>
      </c>
      <c r="EM39" s="1" t="s">
        <v>18</v>
      </c>
      <c r="EN39" s="1" t="s">
        <v>18</v>
      </c>
      <c r="EO39" s="1" t="s">
        <v>18</v>
      </c>
      <c r="EP39" s="1" t="s">
        <v>18</v>
      </c>
      <c r="EQ39" s="1" t="s">
        <v>18</v>
      </c>
      <c r="ER39" s="1" t="s">
        <v>18</v>
      </c>
      <c r="ES39" s="1" t="s">
        <v>18</v>
      </c>
      <c r="ET39" s="1" t="s">
        <v>18</v>
      </c>
      <c r="EU39" s="1" t="s">
        <v>18</v>
      </c>
      <c r="EV39" s="1" t="s">
        <v>18</v>
      </c>
      <c r="EW39" s="1" t="s">
        <v>18</v>
      </c>
      <c r="EX39" s="1" t="s">
        <v>18</v>
      </c>
      <c r="EY39" s="1" t="s">
        <v>18</v>
      </c>
      <c r="EZ39" s="1" t="s">
        <v>18</v>
      </c>
      <c r="FA39" s="1" t="s">
        <v>18</v>
      </c>
      <c r="FB39" s="1" t="s">
        <v>18</v>
      </c>
      <c r="FC39" s="1" t="s">
        <v>18</v>
      </c>
      <c r="FD39" s="1" t="s">
        <v>18</v>
      </c>
      <c r="FE39" s="1" t="s">
        <v>18</v>
      </c>
      <c r="FF39" s="1" t="s">
        <v>18</v>
      </c>
      <c r="FG39" s="1" t="s">
        <v>18</v>
      </c>
      <c r="FH39" s="1" t="s">
        <v>18</v>
      </c>
      <c r="FI39" s="1" t="s">
        <v>18</v>
      </c>
      <c r="GK39" s="1" t="s">
        <v>18</v>
      </c>
      <c r="GP39" s="1" t="s">
        <v>18</v>
      </c>
      <c r="GW39" s="1" t="s">
        <v>18</v>
      </c>
      <c r="HT39" s="1" t="s">
        <v>18</v>
      </c>
      <c r="IC39" s="1" t="s">
        <v>18</v>
      </c>
      <c r="IG39" s="1" t="s">
        <v>4</v>
      </c>
      <c r="IH39" s="1" t="s">
        <v>4</v>
      </c>
      <c r="II39" s="1" t="s">
        <v>18</v>
      </c>
      <c r="IJ39" s="1" t="s">
        <v>18</v>
      </c>
      <c r="IK39" s="1" t="s">
        <v>18</v>
      </c>
      <c r="IL39" s="1" t="s">
        <v>18</v>
      </c>
      <c r="IM39" s="1" t="s">
        <v>18</v>
      </c>
      <c r="IN39" s="1" t="s">
        <v>18</v>
      </c>
      <c r="IO39" s="1" t="s">
        <v>9</v>
      </c>
      <c r="IP39" s="1" t="s">
        <v>6</v>
      </c>
      <c r="IQ39" s="1" t="s">
        <v>6</v>
      </c>
      <c r="IR39" s="1" t="s">
        <v>6</v>
      </c>
      <c r="IS39" s="1" t="s">
        <v>6</v>
      </c>
      <c r="IT39" s="1" t="s">
        <v>6</v>
      </c>
      <c r="IU39" s="1" t="s">
        <v>6</v>
      </c>
      <c r="IV39" s="1" t="s">
        <v>6</v>
      </c>
      <c r="IW39" s="1" t="s">
        <v>6</v>
      </c>
      <c r="IX39" s="1" t="s">
        <v>9</v>
      </c>
      <c r="IY39" s="1" t="s">
        <v>18</v>
      </c>
      <c r="JG39" s="1" t="s">
        <v>3</v>
      </c>
      <c r="JH39" s="1" t="s">
        <v>3</v>
      </c>
      <c r="JI39" s="1" t="s">
        <v>7</v>
      </c>
      <c r="JJ39" s="1" t="s">
        <v>7</v>
      </c>
      <c r="JK39" s="1" t="s">
        <v>7</v>
      </c>
      <c r="JL39" s="1" t="s">
        <v>7</v>
      </c>
      <c r="JM39" s="1" t="s">
        <v>54</v>
      </c>
      <c r="JN39" s="1" t="s">
        <v>7</v>
      </c>
      <c r="JO39" s="1" t="s">
        <v>54</v>
      </c>
      <c r="JP39" s="1" t="s">
        <v>54</v>
      </c>
      <c r="JQ39" s="1" t="s">
        <v>18</v>
      </c>
      <c r="JV39" s="1" t="s">
        <v>18</v>
      </c>
      <c r="KA39" s="1" t="s">
        <v>18</v>
      </c>
      <c r="KF39" s="1" t="s">
        <v>7</v>
      </c>
      <c r="KG39" s="1" t="s">
        <v>7</v>
      </c>
      <c r="KH39" s="1" t="s">
        <v>7</v>
      </c>
      <c r="KI39" s="1" t="s">
        <v>3</v>
      </c>
      <c r="KJ39" s="1" t="s">
        <v>7</v>
      </c>
      <c r="KK39" s="1" t="s">
        <v>7</v>
      </c>
      <c r="KL39" s="1" t="s">
        <v>4</v>
      </c>
      <c r="KM39" s="1" t="s">
        <v>7</v>
      </c>
      <c r="KN39" s="1" t="s">
        <v>7</v>
      </c>
      <c r="KO39" s="1" t="s">
        <v>7</v>
      </c>
      <c r="KP39" s="1" t="s">
        <v>18</v>
      </c>
    </row>
    <row r="40" spans="1:302" ht="25.5" x14ac:dyDescent="0.2">
      <c r="A40" s="1" t="s">
        <v>11</v>
      </c>
      <c r="B40" s="1" t="s">
        <v>12</v>
      </c>
      <c r="C40" s="1" t="s">
        <v>55</v>
      </c>
      <c r="D40" s="1" t="s">
        <v>54</v>
      </c>
      <c r="E40" s="1" t="s">
        <v>54</v>
      </c>
      <c r="F40" s="1" t="s">
        <v>54</v>
      </c>
      <c r="G40" s="1" t="s">
        <v>52</v>
      </c>
      <c r="H40" s="1" t="s">
        <v>52</v>
      </c>
      <c r="I40" s="1" t="s">
        <v>4</v>
      </c>
      <c r="J40" s="1" t="s">
        <v>53</v>
      </c>
      <c r="K40" s="1" t="s">
        <v>1</v>
      </c>
      <c r="L40" s="1" t="s">
        <v>1</v>
      </c>
      <c r="M40" s="1" t="s">
        <v>1</v>
      </c>
      <c r="N40" s="1" t="s">
        <v>1</v>
      </c>
      <c r="O40" s="1" t="s">
        <v>2</v>
      </c>
      <c r="P40" s="1" t="s">
        <v>2</v>
      </c>
      <c r="Q40" s="1" t="s">
        <v>2</v>
      </c>
      <c r="R40" s="1" t="s">
        <v>53</v>
      </c>
      <c r="S40" s="1" t="s">
        <v>3</v>
      </c>
      <c r="T40" s="1" t="s">
        <v>53</v>
      </c>
      <c r="U40" s="1" t="s">
        <v>18</v>
      </c>
      <c r="AF40" s="1" t="s">
        <v>18</v>
      </c>
      <c r="AM40" s="1" t="s">
        <v>18</v>
      </c>
      <c r="BI40" s="1" t="s">
        <v>18</v>
      </c>
      <c r="BS40" s="1" t="s">
        <v>18</v>
      </c>
      <c r="BT40" s="1" t="s">
        <v>18</v>
      </c>
      <c r="BU40" s="1" t="s">
        <v>18</v>
      </c>
      <c r="BV40" s="1" t="s">
        <v>18</v>
      </c>
      <c r="BW40" s="1" t="s">
        <v>18</v>
      </c>
      <c r="BX40" s="1" t="s">
        <v>18</v>
      </c>
      <c r="BY40" s="1" t="s">
        <v>18</v>
      </c>
      <c r="BZ40" s="1" t="s">
        <v>18</v>
      </c>
      <c r="CA40" s="1" t="s">
        <v>18</v>
      </c>
      <c r="CB40" s="1" t="s">
        <v>18</v>
      </c>
      <c r="CC40" s="1" t="s">
        <v>18</v>
      </c>
      <c r="CD40" s="1" t="s">
        <v>18</v>
      </c>
      <c r="CE40" s="1" t="s">
        <v>18</v>
      </c>
      <c r="CF40" s="1" t="s">
        <v>18</v>
      </c>
      <c r="CG40" s="1" t="s">
        <v>18</v>
      </c>
      <c r="CH40" s="1" t="s">
        <v>18</v>
      </c>
      <c r="CI40" s="1" t="s">
        <v>18</v>
      </c>
      <c r="CJ40" s="1" t="s">
        <v>18</v>
      </c>
      <c r="CK40" s="1" t="s">
        <v>18</v>
      </c>
      <c r="CL40" s="1" t="s">
        <v>18</v>
      </c>
      <c r="CM40" s="1" t="s">
        <v>18</v>
      </c>
      <c r="CN40" s="1" t="s">
        <v>18</v>
      </c>
      <c r="CO40" s="1" t="s">
        <v>18</v>
      </c>
      <c r="CP40" s="1" t="s">
        <v>18</v>
      </c>
      <c r="CQ40" s="1" t="s">
        <v>18</v>
      </c>
      <c r="CR40" s="1" t="s">
        <v>18</v>
      </c>
      <c r="CS40" s="1" t="s">
        <v>18</v>
      </c>
      <c r="CT40" s="1" t="s">
        <v>18</v>
      </c>
      <c r="CU40" s="1" t="s">
        <v>18</v>
      </c>
      <c r="CV40" s="1" t="s">
        <v>18</v>
      </c>
      <c r="CW40" s="1" t="s">
        <v>18</v>
      </c>
      <c r="CX40" s="1" t="s">
        <v>18</v>
      </c>
      <c r="CY40" s="1" t="s">
        <v>18</v>
      </c>
      <c r="CZ40" s="1" t="s">
        <v>18</v>
      </c>
      <c r="DA40" s="1" t="s">
        <v>18</v>
      </c>
      <c r="DB40" s="1" t="s">
        <v>18</v>
      </c>
      <c r="DC40" s="1" t="s">
        <v>18</v>
      </c>
      <c r="DD40" s="1" t="s">
        <v>18</v>
      </c>
      <c r="DE40" s="1" t="s">
        <v>18</v>
      </c>
      <c r="DF40" s="1" t="s">
        <v>18</v>
      </c>
      <c r="DG40" s="1" t="s">
        <v>18</v>
      </c>
      <c r="DH40" s="1" t="s">
        <v>18</v>
      </c>
      <c r="DI40" s="1" t="s">
        <v>18</v>
      </c>
      <c r="DJ40" s="1" t="s">
        <v>18</v>
      </c>
      <c r="DK40" s="1" t="s">
        <v>18</v>
      </c>
      <c r="DL40" s="1" t="s">
        <v>18</v>
      </c>
      <c r="DM40" s="1" t="s">
        <v>18</v>
      </c>
      <c r="DN40" s="1" t="s">
        <v>18</v>
      </c>
      <c r="DO40" s="1" t="s">
        <v>18</v>
      </c>
      <c r="DP40" s="1" t="s">
        <v>18</v>
      </c>
      <c r="DQ40" s="1" t="s">
        <v>18</v>
      </c>
      <c r="DR40" s="1" t="s">
        <v>18</v>
      </c>
      <c r="DS40" s="1" t="s">
        <v>18</v>
      </c>
      <c r="DT40" s="1" t="s">
        <v>18</v>
      </c>
      <c r="DU40" s="1" t="s">
        <v>18</v>
      </c>
      <c r="DV40" s="1" t="s">
        <v>18</v>
      </c>
      <c r="DW40" s="1" t="s">
        <v>18</v>
      </c>
      <c r="DX40" s="1" t="s">
        <v>18</v>
      </c>
      <c r="DY40" s="1" t="s">
        <v>18</v>
      </c>
      <c r="DZ40" s="1" t="s">
        <v>18</v>
      </c>
      <c r="EA40" s="1" t="s">
        <v>18</v>
      </c>
      <c r="EB40" s="1" t="s">
        <v>18</v>
      </c>
      <c r="EC40" s="1" t="s">
        <v>18</v>
      </c>
      <c r="ED40" s="1" t="s">
        <v>18</v>
      </c>
      <c r="EE40" s="1" t="s">
        <v>18</v>
      </c>
      <c r="EF40" s="1" t="s">
        <v>18</v>
      </c>
      <c r="EG40" s="1" t="s">
        <v>18</v>
      </c>
      <c r="EH40" s="1" t="s">
        <v>18</v>
      </c>
      <c r="EI40" s="1" t="s">
        <v>18</v>
      </c>
      <c r="EJ40" s="1" t="s">
        <v>18</v>
      </c>
      <c r="EK40" s="1" t="s">
        <v>18</v>
      </c>
      <c r="EL40" s="1" t="s">
        <v>18</v>
      </c>
      <c r="EM40" s="1" t="s">
        <v>18</v>
      </c>
      <c r="EN40" s="1" t="s">
        <v>18</v>
      </c>
      <c r="EO40" s="1" t="s">
        <v>18</v>
      </c>
      <c r="EP40" s="1" t="s">
        <v>18</v>
      </c>
      <c r="EQ40" s="1" t="s">
        <v>18</v>
      </c>
      <c r="ER40" s="1" t="s">
        <v>18</v>
      </c>
      <c r="ES40" s="1" t="s">
        <v>18</v>
      </c>
      <c r="ET40" s="1" t="s">
        <v>18</v>
      </c>
      <c r="EU40" s="1" t="s">
        <v>18</v>
      </c>
      <c r="EV40" s="1" t="s">
        <v>18</v>
      </c>
      <c r="EW40" s="1" t="s">
        <v>18</v>
      </c>
      <c r="EX40" s="1" t="s">
        <v>18</v>
      </c>
      <c r="EY40" s="1" t="s">
        <v>18</v>
      </c>
      <c r="EZ40" s="1" t="s">
        <v>18</v>
      </c>
      <c r="FA40" s="1" t="s">
        <v>18</v>
      </c>
      <c r="FB40" s="1" t="s">
        <v>18</v>
      </c>
      <c r="FC40" s="1" t="s">
        <v>18</v>
      </c>
      <c r="FD40" s="1" t="s">
        <v>18</v>
      </c>
      <c r="FE40" s="1" t="s">
        <v>18</v>
      </c>
      <c r="FF40" s="1" t="s">
        <v>18</v>
      </c>
      <c r="FG40" s="1" t="s">
        <v>18</v>
      </c>
      <c r="FH40" s="1" t="s">
        <v>18</v>
      </c>
      <c r="FI40" s="1" t="s">
        <v>18</v>
      </c>
      <c r="GK40" s="1" t="s">
        <v>18</v>
      </c>
      <c r="GP40" s="1" t="s">
        <v>18</v>
      </c>
      <c r="GW40" s="1" t="s">
        <v>18</v>
      </c>
      <c r="HT40" s="1" t="s">
        <v>18</v>
      </c>
      <c r="IC40" s="1" t="s">
        <v>18</v>
      </c>
      <c r="IG40" s="1" t="s">
        <v>4</v>
      </c>
      <c r="IH40" s="1" t="s">
        <v>18</v>
      </c>
      <c r="II40" s="1" t="s">
        <v>18</v>
      </c>
      <c r="IJ40" s="1" t="s">
        <v>18</v>
      </c>
      <c r="IK40" s="1" t="s">
        <v>18</v>
      </c>
      <c r="IL40" s="1" t="s">
        <v>18</v>
      </c>
      <c r="IM40" s="1" t="s">
        <v>18</v>
      </c>
      <c r="IN40" s="1" t="s">
        <v>18</v>
      </c>
      <c r="IO40" s="1" t="s">
        <v>8</v>
      </c>
      <c r="IP40" s="1" t="s">
        <v>5</v>
      </c>
      <c r="IQ40" s="1" t="s">
        <v>5</v>
      </c>
      <c r="IR40" s="1" t="s">
        <v>5</v>
      </c>
      <c r="IS40" s="1" t="s">
        <v>5</v>
      </c>
      <c r="IT40" s="1" t="s">
        <v>5</v>
      </c>
      <c r="IU40" s="1" t="s">
        <v>5</v>
      </c>
      <c r="IV40" s="1" t="s">
        <v>8</v>
      </c>
      <c r="IW40" s="1" t="s">
        <v>8</v>
      </c>
      <c r="IX40" s="1" t="s">
        <v>10</v>
      </c>
      <c r="IY40" s="1" t="s">
        <v>18</v>
      </c>
      <c r="JG40" s="1" t="s">
        <v>3</v>
      </c>
      <c r="JH40" s="1" t="s">
        <v>1</v>
      </c>
      <c r="JI40" s="1" t="s">
        <v>54</v>
      </c>
      <c r="JJ40" s="1" t="s">
        <v>54</v>
      </c>
      <c r="JK40" s="1" t="s">
        <v>52</v>
      </c>
      <c r="JL40" s="1" t="s">
        <v>52</v>
      </c>
      <c r="JM40" s="1" t="s">
        <v>2</v>
      </c>
      <c r="JN40" s="1" t="s">
        <v>52</v>
      </c>
      <c r="JO40" s="1" t="s">
        <v>52</v>
      </c>
      <c r="JP40" s="1" t="s">
        <v>1</v>
      </c>
      <c r="JQ40" s="1" t="s">
        <v>18</v>
      </c>
      <c r="JV40" s="1" t="s">
        <v>18</v>
      </c>
      <c r="KA40" s="1" t="s">
        <v>18</v>
      </c>
      <c r="KF40" s="1" t="s">
        <v>3</v>
      </c>
      <c r="KG40" s="1" t="s">
        <v>54</v>
      </c>
      <c r="KH40" s="1" t="s">
        <v>3</v>
      </c>
      <c r="KI40" s="1" t="s">
        <v>1</v>
      </c>
      <c r="KJ40" s="1" t="s">
        <v>1</v>
      </c>
      <c r="KK40" s="1" t="s">
        <v>3</v>
      </c>
      <c r="KL40" s="1" t="s">
        <v>4</v>
      </c>
      <c r="KM40" s="1" t="s">
        <v>1</v>
      </c>
      <c r="KN40" s="1" t="s">
        <v>1</v>
      </c>
      <c r="KO40" s="1" t="s">
        <v>1</v>
      </c>
      <c r="KP40" s="1" t="s">
        <v>18</v>
      </c>
    </row>
    <row r="41" spans="1:302" ht="25.5" x14ac:dyDescent="0.2">
      <c r="A41" s="1" t="s">
        <v>11</v>
      </c>
      <c r="B41" s="1" t="s">
        <v>12</v>
      </c>
      <c r="C41" s="1" t="s">
        <v>55</v>
      </c>
      <c r="D41" s="1" t="s">
        <v>3</v>
      </c>
      <c r="E41" s="1" t="s">
        <v>3</v>
      </c>
      <c r="F41" s="1" t="s">
        <v>3</v>
      </c>
      <c r="G41" s="1" t="s">
        <v>3</v>
      </c>
      <c r="H41" s="1" t="s">
        <v>3</v>
      </c>
      <c r="I41" s="1" t="s">
        <v>4</v>
      </c>
      <c r="J41" s="1" t="s">
        <v>3</v>
      </c>
      <c r="K41" s="1" t="s">
        <v>3</v>
      </c>
      <c r="L41" s="1" t="s">
        <v>1</v>
      </c>
      <c r="M41" s="1" t="s">
        <v>7</v>
      </c>
      <c r="N41" s="1" t="s">
        <v>3</v>
      </c>
      <c r="O41" s="1" t="s">
        <v>3</v>
      </c>
      <c r="P41" s="1" t="s">
        <v>3</v>
      </c>
      <c r="Q41" s="1" t="s">
        <v>3</v>
      </c>
      <c r="R41" s="1" t="s">
        <v>3</v>
      </c>
      <c r="S41" s="1" t="s">
        <v>3</v>
      </c>
      <c r="T41" s="1" t="s">
        <v>1</v>
      </c>
      <c r="U41" s="1" t="s">
        <v>18</v>
      </c>
      <c r="AF41" s="1" t="s">
        <v>4</v>
      </c>
      <c r="AG41" s="1" t="s">
        <v>3</v>
      </c>
      <c r="AH41" s="1" t="s">
        <v>3</v>
      </c>
      <c r="AI41" s="1" t="s">
        <v>7</v>
      </c>
      <c r="AJ41" s="1" t="s">
        <v>7</v>
      </c>
      <c r="AK41" s="1" t="s">
        <v>53</v>
      </c>
      <c r="AL41" s="1" t="s">
        <v>7</v>
      </c>
      <c r="AM41" s="1" t="s">
        <v>18</v>
      </c>
      <c r="BI41" s="1" t="s">
        <v>18</v>
      </c>
      <c r="BS41" s="1" t="s">
        <v>18</v>
      </c>
      <c r="BT41" s="1" t="s">
        <v>18</v>
      </c>
      <c r="BU41" s="1" t="s">
        <v>18</v>
      </c>
      <c r="BV41" s="1" t="s">
        <v>18</v>
      </c>
      <c r="BW41" s="1" t="s">
        <v>18</v>
      </c>
      <c r="BX41" s="1" t="s">
        <v>18</v>
      </c>
      <c r="BY41" s="1" t="s">
        <v>18</v>
      </c>
      <c r="BZ41" s="1" t="s">
        <v>18</v>
      </c>
      <c r="CA41" s="1" t="s">
        <v>18</v>
      </c>
      <c r="CB41" s="1" t="s">
        <v>18</v>
      </c>
      <c r="CC41" s="1" t="s">
        <v>18</v>
      </c>
      <c r="CD41" s="1" t="s">
        <v>18</v>
      </c>
      <c r="CE41" s="1" t="s">
        <v>18</v>
      </c>
      <c r="CF41" s="1" t="s">
        <v>18</v>
      </c>
      <c r="CG41" s="1" t="s">
        <v>18</v>
      </c>
      <c r="CH41" s="1" t="s">
        <v>18</v>
      </c>
      <c r="CI41" s="1" t="s">
        <v>18</v>
      </c>
      <c r="CJ41" s="1" t="s">
        <v>18</v>
      </c>
      <c r="CK41" s="1" t="s">
        <v>18</v>
      </c>
      <c r="CL41" s="1" t="s">
        <v>18</v>
      </c>
      <c r="CM41" s="1" t="s">
        <v>18</v>
      </c>
      <c r="CN41" s="1" t="s">
        <v>18</v>
      </c>
      <c r="CO41" s="1" t="s">
        <v>18</v>
      </c>
      <c r="CP41" s="1" t="s">
        <v>18</v>
      </c>
      <c r="CQ41" s="1" t="s">
        <v>18</v>
      </c>
      <c r="CR41" s="1" t="s">
        <v>18</v>
      </c>
      <c r="CS41" s="1" t="s">
        <v>18</v>
      </c>
      <c r="CT41" s="1" t="s">
        <v>18</v>
      </c>
      <c r="CU41" s="1" t="s">
        <v>18</v>
      </c>
      <c r="CV41" s="1" t="s">
        <v>18</v>
      </c>
      <c r="CW41" s="1" t="s">
        <v>18</v>
      </c>
      <c r="CX41" s="1" t="s">
        <v>18</v>
      </c>
      <c r="CY41" s="1" t="s">
        <v>18</v>
      </c>
      <c r="CZ41" s="1" t="s">
        <v>18</v>
      </c>
      <c r="DA41" s="1" t="s">
        <v>18</v>
      </c>
      <c r="DB41" s="1" t="s">
        <v>18</v>
      </c>
      <c r="DC41" s="1" t="s">
        <v>18</v>
      </c>
      <c r="DD41" s="1" t="s">
        <v>18</v>
      </c>
      <c r="DE41" s="1" t="s">
        <v>18</v>
      </c>
      <c r="DF41" s="1" t="s">
        <v>18</v>
      </c>
      <c r="DG41" s="1" t="s">
        <v>18</v>
      </c>
      <c r="DH41" s="1" t="s">
        <v>18</v>
      </c>
      <c r="DI41" s="1" t="s">
        <v>18</v>
      </c>
      <c r="DJ41" s="1" t="s">
        <v>18</v>
      </c>
      <c r="DK41" s="1" t="s">
        <v>18</v>
      </c>
      <c r="DL41" s="1" t="s">
        <v>18</v>
      </c>
      <c r="DM41" s="1" t="s">
        <v>18</v>
      </c>
      <c r="DN41" s="1" t="s">
        <v>18</v>
      </c>
      <c r="DO41" s="1" t="s">
        <v>18</v>
      </c>
      <c r="DP41" s="1" t="s">
        <v>18</v>
      </c>
      <c r="DQ41" s="1" t="s">
        <v>18</v>
      </c>
      <c r="DR41" s="1" t="s">
        <v>18</v>
      </c>
      <c r="DS41" s="1" t="s">
        <v>18</v>
      </c>
      <c r="DT41" s="1" t="s">
        <v>18</v>
      </c>
      <c r="DU41" s="1" t="s">
        <v>18</v>
      </c>
      <c r="DV41" s="1" t="s">
        <v>18</v>
      </c>
      <c r="DW41" s="1" t="s">
        <v>18</v>
      </c>
      <c r="DX41" s="1" t="s">
        <v>18</v>
      </c>
      <c r="DY41" s="1" t="s">
        <v>18</v>
      </c>
      <c r="DZ41" s="1" t="s">
        <v>18</v>
      </c>
      <c r="EA41" s="1" t="s">
        <v>18</v>
      </c>
      <c r="EB41" s="1" t="s">
        <v>18</v>
      </c>
      <c r="EC41" s="1" t="s">
        <v>18</v>
      </c>
      <c r="ED41" s="1" t="s">
        <v>18</v>
      </c>
      <c r="EE41" s="1" t="s">
        <v>18</v>
      </c>
      <c r="EF41" s="1" t="s">
        <v>18</v>
      </c>
      <c r="EG41" s="1" t="s">
        <v>18</v>
      </c>
      <c r="EH41" s="1" t="s">
        <v>18</v>
      </c>
      <c r="EI41" s="1" t="s">
        <v>18</v>
      </c>
      <c r="EJ41" s="1" t="s">
        <v>18</v>
      </c>
      <c r="EK41" s="1" t="s">
        <v>18</v>
      </c>
      <c r="EL41" s="1" t="s">
        <v>18</v>
      </c>
      <c r="EM41" s="1" t="s">
        <v>18</v>
      </c>
      <c r="EN41" s="1" t="s">
        <v>18</v>
      </c>
      <c r="EO41" s="1" t="s">
        <v>18</v>
      </c>
      <c r="EP41" s="1" t="s">
        <v>18</v>
      </c>
      <c r="EQ41" s="1" t="s">
        <v>18</v>
      </c>
      <c r="ER41" s="1" t="s">
        <v>18</v>
      </c>
      <c r="ES41" s="1" t="s">
        <v>18</v>
      </c>
      <c r="ET41" s="1" t="s">
        <v>18</v>
      </c>
      <c r="EU41" s="1" t="s">
        <v>18</v>
      </c>
      <c r="EV41" s="1" t="s">
        <v>18</v>
      </c>
      <c r="EW41" s="1" t="s">
        <v>18</v>
      </c>
      <c r="EX41" s="1" t="s">
        <v>18</v>
      </c>
      <c r="EY41" s="1" t="s">
        <v>18</v>
      </c>
      <c r="EZ41" s="1" t="s">
        <v>18</v>
      </c>
      <c r="FA41" s="1" t="s">
        <v>18</v>
      </c>
      <c r="FB41" s="1" t="s">
        <v>18</v>
      </c>
      <c r="FC41" s="1" t="s">
        <v>18</v>
      </c>
      <c r="FD41" s="1" t="s">
        <v>18</v>
      </c>
      <c r="FE41" s="1" t="s">
        <v>18</v>
      </c>
      <c r="FF41" s="1" t="s">
        <v>18</v>
      </c>
      <c r="FG41" s="1" t="s">
        <v>18</v>
      </c>
      <c r="FH41" s="1" t="s">
        <v>18</v>
      </c>
      <c r="FI41" s="1" t="s">
        <v>18</v>
      </c>
      <c r="GK41" s="1" t="s">
        <v>18</v>
      </c>
      <c r="GP41" s="1" t="s">
        <v>4</v>
      </c>
      <c r="GQ41" s="1" t="s">
        <v>7</v>
      </c>
      <c r="GR41" s="1" t="s">
        <v>7</v>
      </c>
      <c r="GS41" s="1" t="s">
        <v>1</v>
      </c>
      <c r="GT41" s="1" t="s">
        <v>3</v>
      </c>
      <c r="GU41" s="1" t="s">
        <v>7</v>
      </c>
      <c r="GV41" s="1" t="s">
        <v>7</v>
      </c>
      <c r="GW41" s="1" t="s">
        <v>18</v>
      </c>
      <c r="HT41" s="1" t="s">
        <v>18</v>
      </c>
      <c r="IC41" s="1" t="s">
        <v>18</v>
      </c>
      <c r="IG41" s="1" t="s">
        <v>4</v>
      </c>
      <c r="IH41" s="1" t="s">
        <v>18</v>
      </c>
      <c r="II41" s="1" t="s">
        <v>18</v>
      </c>
      <c r="IJ41" s="1" t="s">
        <v>18</v>
      </c>
      <c r="IK41" s="1" t="s">
        <v>18</v>
      </c>
      <c r="IL41" s="1" t="s">
        <v>18</v>
      </c>
      <c r="IM41" s="1" t="s">
        <v>18</v>
      </c>
      <c r="IN41" s="1" t="s">
        <v>18</v>
      </c>
      <c r="IO41" s="1" t="s">
        <v>9</v>
      </c>
      <c r="IP41" s="1" t="s">
        <v>6</v>
      </c>
      <c r="IQ41" s="1" t="s">
        <v>9</v>
      </c>
      <c r="IR41" s="1" t="s">
        <v>9</v>
      </c>
      <c r="IS41" s="1" t="s">
        <v>9</v>
      </c>
      <c r="IT41" s="1" t="s">
        <v>6</v>
      </c>
      <c r="IU41" s="1" t="s">
        <v>5</v>
      </c>
      <c r="IV41" s="1" t="s">
        <v>9</v>
      </c>
      <c r="IW41" s="1" t="s">
        <v>6</v>
      </c>
      <c r="IX41" s="1" t="s">
        <v>6</v>
      </c>
      <c r="IY41" s="1" t="s">
        <v>4</v>
      </c>
      <c r="IZ41" s="1" t="s">
        <v>3</v>
      </c>
      <c r="JA41" s="1" t="s">
        <v>3</v>
      </c>
      <c r="JB41" s="1" t="s">
        <v>3</v>
      </c>
      <c r="JC41" s="1" t="s">
        <v>3</v>
      </c>
      <c r="JD41" s="1" t="s">
        <v>3</v>
      </c>
      <c r="JE41" s="1" t="s">
        <v>3</v>
      </c>
      <c r="JF41" s="1" t="s">
        <v>3</v>
      </c>
      <c r="JG41" s="1" t="s">
        <v>7</v>
      </c>
      <c r="JH41" s="1" t="s">
        <v>7</v>
      </c>
      <c r="JI41" s="1" t="s">
        <v>54</v>
      </c>
      <c r="JJ41" s="1" t="s">
        <v>54</v>
      </c>
      <c r="JK41" s="1" t="s">
        <v>1</v>
      </c>
      <c r="JL41" s="1" t="s">
        <v>1</v>
      </c>
      <c r="JM41" s="1" t="s">
        <v>2</v>
      </c>
      <c r="JN41" s="1" t="s">
        <v>2</v>
      </c>
      <c r="JO41" s="1" t="s">
        <v>1</v>
      </c>
      <c r="JP41" s="1" t="s">
        <v>1</v>
      </c>
      <c r="JQ41" s="1" t="s">
        <v>18</v>
      </c>
      <c r="JV41" s="1" t="s">
        <v>18</v>
      </c>
      <c r="KA41" s="1" t="s">
        <v>4</v>
      </c>
      <c r="KB41" s="1" t="s">
        <v>3</v>
      </c>
      <c r="KC41" s="1" t="s">
        <v>3</v>
      </c>
      <c r="KD41" s="1" t="s">
        <v>1</v>
      </c>
      <c r="KE41" s="1" t="s">
        <v>3</v>
      </c>
      <c r="KF41" s="1" t="s">
        <v>3</v>
      </c>
      <c r="KG41" s="1" t="s">
        <v>1</v>
      </c>
      <c r="KH41" s="1" t="s">
        <v>7</v>
      </c>
      <c r="KI41" s="1" t="s">
        <v>3</v>
      </c>
      <c r="KJ41" s="1" t="s">
        <v>1</v>
      </c>
      <c r="KK41" s="1" t="s">
        <v>3</v>
      </c>
      <c r="KL41" s="1" t="s">
        <v>18</v>
      </c>
      <c r="KP41" s="1" t="s">
        <v>18</v>
      </c>
    </row>
    <row r="42" spans="1:302" ht="25.5" x14ac:dyDescent="0.2">
      <c r="A42" s="1" t="s">
        <v>11</v>
      </c>
      <c r="B42" s="1" t="s">
        <v>12</v>
      </c>
      <c r="C42" s="1" t="s">
        <v>55</v>
      </c>
      <c r="D42" s="1" t="s">
        <v>3</v>
      </c>
      <c r="E42" s="1" t="s">
        <v>7</v>
      </c>
      <c r="F42" s="1" t="s">
        <v>7</v>
      </c>
      <c r="G42" s="1" t="s">
        <v>54</v>
      </c>
      <c r="H42" s="1" t="s">
        <v>1</v>
      </c>
      <c r="I42" s="1" t="s">
        <v>4</v>
      </c>
      <c r="J42" s="1" t="s">
        <v>3</v>
      </c>
      <c r="K42" s="1" t="s">
        <v>7</v>
      </c>
      <c r="L42" s="1" t="s">
        <v>3</v>
      </c>
      <c r="M42" s="1" t="s">
        <v>3</v>
      </c>
      <c r="N42" s="1" t="s">
        <v>3</v>
      </c>
      <c r="O42" s="1" t="s">
        <v>53</v>
      </c>
      <c r="P42" s="1" t="s">
        <v>1</v>
      </c>
      <c r="Q42" s="1" t="s">
        <v>1</v>
      </c>
      <c r="R42" s="1" t="s">
        <v>53</v>
      </c>
      <c r="S42" s="1" t="s">
        <v>7</v>
      </c>
      <c r="T42" s="1" t="s">
        <v>53</v>
      </c>
      <c r="U42" s="1" t="s">
        <v>18</v>
      </c>
      <c r="AF42" s="1" t="s">
        <v>18</v>
      </c>
      <c r="AM42" s="1" t="s">
        <v>18</v>
      </c>
      <c r="BI42" s="1" t="s">
        <v>18</v>
      </c>
      <c r="BS42" s="1" t="s">
        <v>18</v>
      </c>
      <c r="BT42" s="1" t="s">
        <v>18</v>
      </c>
      <c r="BU42" s="1" t="s">
        <v>18</v>
      </c>
      <c r="BV42" s="1" t="s">
        <v>18</v>
      </c>
      <c r="BW42" s="1" t="s">
        <v>18</v>
      </c>
      <c r="BX42" s="1" t="s">
        <v>18</v>
      </c>
      <c r="BY42" s="1" t="s">
        <v>18</v>
      </c>
      <c r="BZ42" s="1" t="s">
        <v>18</v>
      </c>
      <c r="CA42" s="1" t="s">
        <v>18</v>
      </c>
      <c r="CB42" s="1" t="s">
        <v>18</v>
      </c>
      <c r="CC42" s="1" t="s">
        <v>18</v>
      </c>
      <c r="CD42" s="1" t="s">
        <v>18</v>
      </c>
      <c r="CE42" s="1" t="s">
        <v>18</v>
      </c>
      <c r="CF42" s="1" t="s">
        <v>18</v>
      </c>
      <c r="CG42" s="1" t="s">
        <v>18</v>
      </c>
      <c r="CH42" s="1" t="s">
        <v>18</v>
      </c>
      <c r="CI42" s="1" t="s">
        <v>18</v>
      </c>
      <c r="CJ42" s="1" t="s">
        <v>18</v>
      </c>
      <c r="CK42" s="1" t="s">
        <v>18</v>
      </c>
      <c r="CL42" s="1" t="s">
        <v>18</v>
      </c>
      <c r="CM42" s="1" t="s">
        <v>18</v>
      </c>
      <c r="CN42" s="1" t="s">
        <v>18</v>
      </c>
      <c r="CO42" s="1" t="s">
        <v>18</v>
      </c>
      <c r="CP42" s="1" t="s">
        <v>18</v>
      </c>
      <c r="CQ42" s="1" t="s">
        <v>18</v>
      </c>
      <c r="CR42" s="1" t="s">
        <v>18</v>
      </c>
      <c r="CS42" s="1" t="s">
        <v>18</v>
      </c>
      <c r="CT42" s="1" t="s">
        <v>18</v>
      </c>
      <c r="CU42" s="1" t="s">
        <v>18</v>
      </c>
      <c r="CV42" s="1" t="s">
        <v>18</v>
      </c>
      <c r="CW42" s="1" t="s">
        <v>18</v>
      </c>
      <c r="CX42" s="1" t="s">
        <v>18</v>
      </c>
      <c r="CY42" s="1" t="s">
        <v>18</v>
      </c>
      <c r="CZ42" s="1" t="s">
        <v>18</v>
      </c>
      <c r="DA42" s="1" t="s">
        <v>18</v>
      </c>
      <c r="DB42" s="1" t="s">
        <v>18</v>
      </c>
      <c r="DC42" s="1" t="s">
        <v>18</v>
      </c>
      <c r="DD42" s="1" t="s">
        <v>18</v>
      </c>
      <c r="DE42" s="1" t="s">
        <v>18</v>
      </c>
      <c r="DF42" s="1" t="s">
        <v>18</v>
      </c>
      <c r="DG42" s="1" t="s">
        <v>18</v>
      </c>
      <c r="DH42" s="1" t="s">
        <v>18</v>
      </c>
      <c r="DI42" s="1" t="s">
        <v>18</v>
      </c>
      <c r="DJ42" s="1" t="s">
        <v>18</v>
      </c>
      <c r="DK42" s="1" t="s">
        <v>18</v>
      </c>
      <c r="DL42" s="1" t="s">
        <v>18</v>
      </c>
      <c r="DM42" s="1" t="s">
        <v>18</v>
      </c>
      <c r="DN42" s="1" t="s">
        <v>18</v>
      </c>
      <c r="DO42" s="1" t="s">
        <v>18</v>
      </c>
      <c r="DP42" s="1" t="s">
        <v>18</v>
      </c>
      <c r="DQ42" s="1" t="s">
        <v>18</v>
      </c>
      <c r="DR42" s="1" t="s">
        <v>18</v>
      </c>
      <c r="DS42" s="1" t="s">
        <v>18</v>
      </c>
      <c r="DT42" s="1" t="s">
        <v>18</v>
      </c>
      <c r="DU42" s="1" t="s">
        <v>18</v>
      </c>
      <c r="DV42" s="1" t="s">
        <v>18</v>
      </c>
      <c r="DW42" s="1" t="s">
        <v>18</v>
      </c>
      <c r="DX42" s="1" t="s">
        <v>18</v>
      </c>
      <c r="DY42" s="1" t="s">
        <v>18</v>
      </c>
      <c r="DZ42" s="1" t="s">
        <v>18</v>
      </c>
      <c r="EA42" s="1" t="s">
        <v>18</v>
      </c>
      <c r="EB42" s="1" t="s">
        <v>18</v>
      </c>
      <c r="EC42" s="1" t="s">
        <v>18</v>
      </c>
      <c r="ED42" s="1" t="s">
        <v>18</v>
      </c>
      <c r="EE42" s="1" t="s">
        <v>18</v>
      </c>
      <c r="EF42" s="1" t="s">
        <v>18</v>
      </c>
      <c r="EG42" s="1" t="s">
        <v>18</v>
      </c>
      <c r="EH42" s="1" t="s">
        <v>18</v>
      </c>
      <c r="EI42" s="1" t="s">
        <v>18</v>
      </c>
      <c r="EJ42" s="1" t="s">
        <v>18</v>
      </c>
      <c r="EK42" s="1" t="s">
        <v>18</v>
      </c>
      <c r="EL42" s="1" t="s">
        <v>18</v>
      </c>
      <c r="EM42" s="1" t="s">
        <v>18</v>
      </c>
      <c r="EN42" s="1" t="s">
        <v>18</v>
      </c>
      <c r="EO42" s="1" t="s">
        <v>18</v>
      </c>
      <c r="EP42" s="1" t="s">
        <v>18</v>
      </c>
      <c r="EQ42" s="1" t="s">
        <v>18</v>
      </c>
      <c r="ER42" s="1" t="s">
        <v>18</v>
      </c>
      <c r="ES42" s="1" t="s">
        <v>18</v>
      </c>
      <c r="ET42" s="1" t="s">
        <v>18</v>
      </c>
      <c r="EU42" s="1" t="s">
        <v>18</v>
      </c>
      <c r="EV42" s="1" t="s">
        <v>18</v>
      </c>
      <c r="EW42" s="1" t="s">
        <v>18</v>
      </c>
      <c r="EX42" s="1" t="s">
        <v>18</v>
      </c>
      <c r="EY42" s="1" t="s">
        <v>18</v>
      </c>
      <c r="EZ42" s="1" t="s">
        <v>18</v>
      </c>
      <c r="FA42" s="1" t="s">
        <v>18</v>
      </c>
      <c r="FB42" s="1" t="s">
        <v>18</v>
      </c>
      <c r="FC42" s="1" t="s">
        <v>18</v>
      </c>
      <c r="FD42" s="1" t="s">
        <v>18</v>
      </c>
      <c r="FE42" s="1" t="s">
        <v>18</v>
      </c>
      <c r="FF42" s="1" t="s">
        <v>18</v>
      </c>
      <c r="FG42" s="1" t="s">
        <v>18</v>
      </c>
      <c r="FH42" s="1" t="s">
        <v>18</v>
      </c>
      <c r="FI42" s="1" t="s">
        <v>18</v>
      </c>
      <c r="GK42" s="1" t="s">
        <v>18</v>
      </c>
      <c r="GP42" s="1" t="s">
        <v>18</v>
      </c>
      <c r="GW42" s="1" t="s">
        <v>18</v>
      </c>
      <c r="HT42" s="1" t="s">
        <v>18</v>
      </c>
      <c r="IC42" s="1" t="s">
        <v>18</v>
      </c>
      <c r="IG42" s="1" t="s">
        <v>4</v>
      </c>
      <c r="IH42" s="1" t="s">
        <v>18</v>
      </c>
      <c r="II42" s="1" t="s">
        <v>18</v>
      </c>
      <c r="IJ42" s="1" t="s">
        <v>18</v>
      </c>
      <c r="IK42" s="1" t="s">
        <v>18</v>
      </c>
      <c r="IL42" s="1" t="s">
        <v>18</v>
      </c>
      <c r="IM42" s="1" t="s">
        <v>18</v>
      </c>
      <c r="IN42" s="1" t="s">
        <v>18</v>
      </c>
      <c r="IO42" s="1" t="s">
        <v>5</v>
      </c>
      <c r="IP42" s="1" t="s">
        <v>9</v>
      </c>
      <c r="IQ42" s="1" t="s">
        <v>9</v>
      </c>
      <c r="IR42" s="1" t="s">
        <v>5</v>
      </c>
      <c r="IS42" s="1" t="s">
        <v>9</v>
      </c>
      <c r="IT42" s="1" t="s">
        <v>9</v>
      </c>
      <c r="IU42" s="1" t="s">
        <v>9</v>
      </c>
      <c r="IV42" s="1" t="s">
        <v>5</v>
      </c>
      <c r="IW42" s="1" t="s">
        <v>9</v>
      </c>
      <c r="IX42" s="1" t="s">
        <v>9</v>
      </c>
      <c r="IY42" s="1" t="s">
        <v>18</v>
      </c>
      <c r="JG42" s="1" t="s">
        <v>3</v>
      </c>
      <c r="JH42" s="1" t="s">
        <v>3</v>
      </c>
      <c r="JI42" s="1" t="s">
        <v>54</v>
      </c>
      <c r="JJ42" s="1" t="s">
        <v>54</v>
      </c>
      <c r="JK42" s="1" t="s">
        <v>3</v>
      </c>
      <c r="JL42" s="1" t="s">
        <v>3</v>
      </c>
      <c r="JM42" s="1" t="s">
        <v>54</v>
      </c>
      <c r="JN42" s="1" t="s">
        <v>54</v>
      </c>
      <c r="JO42" s="1" t="s">
        <v>3</v>
      </c>
      <c r="JP42" s="1" t="s">
        <v>3</v>
      </c>
      <c r="JQ42" s="1" t="s">
        <v>18</v>
      </c>
      <c r="JV42" s="1" t="s">
        <v>18</v>
      </c>
      <c r="KA42" s="1" t="s">
        <v>18</v>
      </c>
      <c r="KF42" s="1" t="s">
        <v>54</v>
      </c>
      <c r="KG42" s="1" t="s">
        <v>54</v>
      </c>
      <c r="KH42" s="1" t="s">
        <v>3</v>
      </c>
      <c r="KI42" s="1" t="s">
        <v>3</v>
      </c>
      <c r="KJ42" s="1" t="s">
        <v>1</v>
      </c>
      <c r="KK42" s="1" t="s">
        <v>3</v>
      </c>
      <c r="KL42" s="1" t="s">
        <v>18</v>
      </c>
      <c r="KP42" s="1" t="s">
        <v>18</v>
      </c>
    </row>
    <row r="43" spans="1:302" ht="25.5" x14ac:dyDescent="0.2">
      <c r="A43" s="1" t="s">
        <v>0</v>
      </c>
      <c r="B43" s="1" t="s">
        <v>12</v>
      </c>
      <c r="C43" s="1" t="s">
        <v>55</v>
      </c>
      <c r="D43" s="1" t="s">
        <v>54</v>
      </c>
      <c r="E43" s="1" t="s">
        <v>54</v>
      </c>
      <c r="F43" s="1" t="s">
        <v>54</v>
      </c>
      <c r="G43" s="1" t="s">
        <v>2</v>
      </c>
      <c r="H43" s="1" t="s">
        <v>2</v>
      </c>
      <c r="I43" s="1" t="s">
        <v>4</v>
      </c>
      <c r="J43" s="1" t="s">
        <v>3</v>
      </c>
      <c r="K43" s="1" t="s">
        <v>1</v>
      </c>
      <c r="L43" s="1" t="s">
        <v>3</v>
      </c>
      <c r="M43" s="1" t="s">
        <v>3</v>
      </c>
      <c r="N43" s="1" t="s">
        <v>53</v>
      </c>
      <c r="O43" s="1" t="s">
        <v>3</v>
      </c>
      <c r="P43" s="1" t="s">
        <v>1</v>
      </c>
      <c r="Q43" s="1" t="s">
        <v>1</v>
      </c>
      <c r="R43" s="1" t="s">
        <v>2</v>
      </c>
      <c r="S43" s="1" t="s">
        <v>3</v>
      </c>
      <c r="T43" s="1" t="s">
        <v>2</v>
      </c>
      <c r="U43" s="1" t="s">
        <v>18</v>
      </c>
      <c r="AF43" s="1" t="s">
        <v>18</v>
      </c>
      <c r="AM43" s="1" t="s">
        <v>4</v>
      </c>
      <c r="AN43" s="1" t="s">
        <v>1</v>
      </c>
      <c r="AO43" s="1" t="s">
        <v>2</v>
      </c>
      <c r="AP43" s="1" t="s">
        <v>2</v>
      </c>
      <c r="AQ43" s="1" t="s">
        <v>2</v>
      </c>
      <c r="AR43" s="1" t="s">
        <v>3</v>
      </c>
      <c r="AS43" s="1" t="s">
        <v>3</v>
      </c>
      <c r="AT43" s="1" t="s">
        <v>2</v>
      </c>
      <c r="AU43" s="1" t="s">
        <v>3</v>
      </c>
      <c r="AV43" s="1" t="s">
        <v>3</v>
      </c>
      <c r="AW43" s="1" t="s">
        <v>3</v>
      </c>
      <c r="AX43" s="1" t="s">
        <v>3</v>
      </c>
      <c r="AY43" s="1" t="s">
        <v>3</v>
      </c>
      <c r="AZ43" s="1" t="s">
        <v>3</v>
      </c>
      <c r="BA43" s="1" t="s">
        <v>3</v>
      </c>
      <c r="BB43" s="1" t="s">
        <v>3</v>
      </c>
      <c r="BC43" s="1" t="s">
        <v>2</v>
      </c>
      <c r="BD43" s="1" t="s">
        <v>2</v>
      </c>
      <c r="BE43" s="1" t="s">
        <v>1</v>
      </c>
      <c r="BF43" s="1" t="s">
        <v>52</v>
      </c>
      <c r="BG43" s="1" t="s">
        <v>2</v>
      </c>
      <c r="BH43" s="1" t="s">
        <v>1</v>
      </c>
      <c r="BI43" s="1" t="s">
        <v>4</v>
      </c>
      <c r="BJ43" s="1" t="s">
        <v>52</v>
      </c>
      <c r="BK43" s="1" t="s">
        <v>2</v>
      </c>
      <c r="BL43" s="1" t="s">
        <v>2</v>
      </c>
      <c r="BM43" s="1" t="s">
        <v>3</v>
      </c>
      <c r="BN43" s="1" t="s">
        <v>1</v>
      </c>
      <c r="BO43" s="1" t="s">
        <v>3</v>
      </c>
      <c r="BP43" s="1" t="s">
        <v>7</v>
      </c>
      <c r="BQ43" s="1" t="s">
        <v>1</v>
      </c>
      <c r="BR43" s="1" t="s">
        <v>3</v>
      </c>
      <c r="BS43" s="1" t="s">
        <v>4</v>
      </c>
      <c r="BT43" s="1" t="s">
        <v>4</v>
      </c>
      <c r="BU43" s="1" t="s">
        <v>4</v>
      </c>
      <c r="BV43" s="1" t="s">
        <v>4</v>
      </c>
      <c r="BW43" s="1" t="s">
        <v>18</v>
      </c>
      <c r="BX43" s="1" t="s">
        <v>18</v>
      </c>
      <c r="BY43" s="1" t="s">
        <v>18</v>
      </c>
      <c r="BZ43" s="1" t="s">
        <v>18</v>
      </c>
      <c r="CA43" s="1" t="s">
        <v>18</v>
      </c>
      <c r="CB43" s="1" t="s">
        <v>18</v>
      </c>
      <c r="CC43" s="1" t="s">
        <v>18</v>
      </c>
      <c r="CD43" s="1" t="s">
        <v>18</v>
      </c>
      <c r="CE43" s="1" t="s">
        <v>18</v>
      </c>
      <c r="CF43" s="1" t="s">
        <v>18</v>
      </c>
      <c r="CG43" s="1" t="s">
        <v>18</v>
      </c>
      <c r="CH43" s="1" t="s">
        <v>18</v>
      </c>
      <c r="CI43" s="1" t="s">
        <v>18</v>
      </c>
      <c r="CJ43" s="1" t="s">
        <v>18</v>
      </c>
      <c r="CK43" s="1" t="s">
        <v>18</v>
      </c>
      <c r="CL43" s="1" t="s">
        <v>18</v>
      </c>
      <c r="CM43" s="1" t="s">
        <v>18</v>
      </c>
      <c r="CN43" s="1" t="s">
        <v>18</v>
      </c>
      <c r="CO43" s="1" t="s">
        <v>18</v>
      </c>
      <c r="CP43" s="1" t="s">
        <v>18</v>
      </c>
      <c r="CQ43" s="1" t="s">
        <v>18</v>
      </c>
      <c r="CR43" s="1" t="s">
        <v>18</v>
      </c>
      <c r="CS43" s="1" t="s">
        <v>18</v>
      </c>
      <c r="CT43" s="1" t="s">
        <v>18</v>
      </c>
      <c r="CU43" s="1" t="s">
        <v>18</v>
      </c>
      <c r="CV43" s="1" t="s">
        <v>18</v>
      </c>
      <c r="CW43" s="1" t="s">
        <v>18</v>
      </c>
      <c r="CX43" s="1" t="s">
        <v>18</v>
      </c>
      <c r="CY43" s="1" t="s">
        <v>18</v>
      </c>
      <c r="CZ43" s="1" t="s">
        <v>18</v>
      </c>
      <c r="DA43" s="1" t="s">
        <v>18</v>
      </c>
      <c r="DB43" s="1" t="s">
        <v>18</v>
      </c>
      <c r="DC43" s="1" t="s">
        <v>18</v>
      </c>
      <c r="DD43" s="1" t="s">
        <v>18</v>
      </c>
      <c r="DE43" s="1" t="s">
        <v>18</v>
      </c>
      <c r="DF43" s="1" t="s">
        <v>18</v>
      </c>
      <c r="DG43" s="1" t="s">
        <v>18</v>
      </c>
      <c r="DH43" s="1" t="s">
        <v>18</v>
      </c>
      <c r="DI43" s="1" t="s">
        <v>18</v>
      </c>
      <c r="DJ43" s="1" t="s">
        <v>18</v>
      </c>
      <c r="DK43" s="1" t="s">
        <v>4</v>
      </c>
      <c r="DL43" s="1" t="s">
        <v>18</v>
      </c>
      <c r="DM43" s="1" t="s">
        <v>18</v>
      </c>
      <c r="DN43" s="1" t="s">
        <v>18</v>
      </c>
      <c r="DO43" s="1" t="s">
        <v>18</v>
      </c>
      <c r="DP43" s="1" t="s">
        <v>18</v>
      </c>
      <c r="DQ43" s="1" t="s">
        <v>18</v>
      </c>
      <c r="DR43" s="1" t="s">
        <v>18</v>
      </c>
      <c r="DS43" s="1" t="s">
        <v>18</v>
      </c>
      <c r="DT43" s="1" t="s">
        <v>18</v>
      </c>
      <c r="DU43" s="1" t="s">
        <v>18</v>
      </c>
      <c r="DV43" s="1" t="s">
        <v>18</v>
      </c>
      <c r="DW43" s="1" t="s">
        <v>18</v>
      </c>
      <c r="DX43" s="1" t="s">
        <v>18</v>
      </c>
      <c r="DY43" s="1" t="s">
        <v>18</v>
      </c>
      <c r="DZ43" s="1" t="s">
        <v>18</v>
      </c>
      <c r="EA43" s="1" t="s">
        <v>18</v>
      </c>
      <c r="EB43" s="1" t="s">
        <v>4</v>
      </c>
      <c r="EC43" s="1" t="s">
        <v>18</v>
      </c>
      <c r="ED43" s="1" t="s">
        <v>18</v>
      </c>
      <c r="EE43" s="1" t="s">
        <v>18</v>
      </c>
      <c r="EF43" s="1" t="s">
        <v>18</v>
      </c>
      <c r="EG43" s="1" t="s">
        <v>18</v>
      </c>
      <c r="EH43" s="1" t="s">
        <v>18</v>
      </c>
      <c r="EI43" s="1" t="s">
        <v>18</v>
      </c>
      <c r="EJ43" s="1" t="s">
        <v>18</v>
      </c>
      <c r="EK43" s="1" t="s">
        <v>18</v>
      </c>
      <c r="EL43" s="1" t="s">
        <v>18</v>
      </c>
      <c r="EM43" s="1" t="s">
        <v>18</v>
      </c>
      <c r="EN43" s="1" t="s">
        <v>4</v>
      </c>
      <c r="EO43" s="1" t="s">
        <v>18</v>
      </c>
      <c r="EP43" s="1" t="s">
        <v>18</v>
      </c>
      <c r="EQ43" s="1" t="s">
        <v>18</v>
      </c>
      <c r="ER43" s="1" t="s">
        <v>18</v>
      </c>
      <c r="ES43" s="1" t="s">
        <v>18</v>
      </c>
      <c r="ET43" s="1" t="s">
        <v>18</v>
      </c>
      <c r="EU43" s="1" t="s">
        <v>18</v>
      </c>
      <c r="EV43" s="1" t="s">
        <v>18</v>
      </c>
      <c r="EW43" s="1" t="s">
        <v>18</v>
      </c>
      <c r="EX43" s="1" t="s">
        <v>18</v>
      </c>
      <c r="EY43" s="1" t="s">
        <v>18</v>
      </c>
      <c r="EZ43" s="1" t="s">
        <v>18</v>
      </c>
      <c r="FA43" s="1" t="s">
        <v>18</v>
      </c>
      <c r="FB43" s="1" t="s">
        <v>18</v>
      </c>
      <c r="FC43" s="1" t="s">
        <v>18</v>
      </c>
      <c r="FD43" s="1" t="s">
        <v>18</v>
      </c>
      <c r="FE43" s="1" t="s">
        <v>18</v>
      </c>
      <c r="FF43" s="1" t="s">
        <v>18</v>
      </c>
      <c r="FG43" s="1" t="s">
        <v>18</v>
      </c>
      <c r="FH43" s="1" t="s">
        <v>18</v>
      </c>
      <c r="FI43" s="1" t="s">
        <v>18</v>
      </c>
      <c r="FJ43" s="1" t="s">
        <v>1</v>
      </c>
      <c r="FK43" s="1" t="s">
        <v>7</v>
      </c>
      <c r="FL43" s="1" t="s">
        <v>3</v>
      </c>
      <c r="FM43" s="1" t="s">
        <v>1</v>
      </c>
      <c r="FN43" s="1" t="s">
        <v>2</v>
      </c>
      <c r="FO43" s="1" t="s">
        <v>3</v>
      </c>
      <c r="FP43" s="1" t="s">
        <v>7</v>
      </c>
      <c r="FQ43" s="1" t="s">
        <v>3</v>
      </c>
      <c r="FR43" s="1" t="s">
        <v>3</v>
      </c>
      <c r="FS43" s="1" t="s">
        <v>2</v>
      </c>
      <c r="FT43" s="1" t="s">
        <v>7</v>
      </c>
      <c r="FU43" s="1" t="s">
        <v>7</v>
      </c>
      <c r="FV43" s="1" t="s">
        <v>7</v>
      </c>
      <c r="FW43" s="1" t="s">
        <v>3</v>
      </c>
      <c r="FX43" s="1" t="s">
        <v>7</v>
      </c>
      <c r="FY43" s="1" t="s">
        <v>2</v>
      </c>
      <c r="FZ43" s="1" t="s">
        <v>3</v>
      </c>
      <c r="GA43" s="1" t="s">
        <v>3</v>
      </c>
      <c r="GB43" s="1" t="s">
        <v>7</v>
      </c>
      <c r="GC43" s="1" t="s">
        <v>7</v>
      </c>
      <c r="GD43" s="1" t="s">
        <v>7</v>
      </c>
      <c r="GE43" s="1" t="s">
        <v>1</v>
      </c>
      <c r="GF43" s="1" t="s">
        <v>3</v>
      </c>
      <c r="GG43" s="1" t="s">
        <v>3</v>
      </c>
      <c r="GH43" s="1" t="s">
        <v>3</v>
      </c>
      <c r="GI43" s="1" t="s">
        <v>3</v>
      </c>
      <c r="GJ43" s="1" t="s">
        <v>3</v>
      </c>
      <c r="GK43" s="1" t="s">
        <v>4</v>
      </c>
      <c r="GL43" s="1" t="s">
        <v>3</v>
      </c>
      <c r="GM43" s="1" t="s">
        <v>3</v>
      </c>
      <c r="GN43" s="1" t="s">
        <v>1</v>
      </c>
      <c r="GO43" s="1" t="s">
        <v>1</v>
      </c>
      <c r="GP43" s="1" t="s">
        <v>18</v>
      </c>
      <c r="GW43" s="1" t="s">
        <v>18</v>
      </c>
      <c r="HT43" s="1" t="s">
        <v>4</v>
      </c>
      <c r="HU43" s="1" t="s">
        <v>53</v>
      </c>
      <c r="HV43" s="1" t="s">
        <v>52</v>
      </c>
      <c r="HW43" s="1" t="s">
        <v>2</v>
      </c>
      <c r="HX43" s="1" t="s">
        <v>2</v>
      </c>
      <c r="HY43" s="1" t="s">
        <v>1</v>
      </c>
      <c r="HZ43" s="1" t="s">
        <v>2</v>
      </c>
      <c r="IA43" s="1" t="s">
        <v>1</v>
      </c>
      <c r="IB43" s="1" t="s">
        <v>3</v>
      </c>
      <c r="IC43" s="1" t="s">
        <v>18</v>
      </c>
      <c r="IG43" s="1" t="s">
        <v>4</v>
      </c>
      <c r="IH43" s="1" t="s">
        <v>18</v>
      </c>
      <c r="II43" s="1" t="s">
        <v>4</v>
      </c>
      <c r="IJ43" s="1" t="s">
        <v>4</v>
      </c>
      <c r="IK43" s="1" t="s">
        <v>18</v>
      </c>
      <c r="IL43" s="1" t="s">
        <v>18</v>
      </c>
      <c r="IM43" s="1" t="s">
        <v>18</v>
      </c>
      <c r="IN43" s="1" t="s">
        <v>18</v>
      </c>
      <c r="IO43" s="1" t="s">
        <v>5</v>
      </c>
      <c r="IP43" s="1" t="s">
        <v>9</v>
      </c>
      <c r="IQ43" s="1" t="s">
        <v>9</v>
      </c>
      <c r="IR43" s="1" t="s">
        <v>9</v>
      </c>
      <c r="IS43" s="1" t="s">
        <v>9</v>
      </c>
      <c r="IT43" s="1" t="s">
        <v>9</v>
      </c>
      <c r="IU43" s="1" t="s">
        <v>8</v>
      </c>
      <c r="IV43" s="1" t="s">
        <v>8</v>
      </c>
      <c r="IW43" s="1" t="s">
        <v>5</v>
      </c>
      <c r="IX43" s="1" t="s">
        <v>10</v>
      </c>
      <c r="IY43" s="1" t="s">
        <v>18</v>
      </c>
      <c r="JG43" s="1" t="s">
        <v>3</v>
      </c>
      <c r="JH43" s="1" t="s">
        <v>52</v>
      </c>
      <c r="JI43" s="1" t="s">
        <v>54</v>
      </c>
      <c r="JJ43" s="1" t="s">
        <v>54</v>
      </c>
      <c r="JK43" s="1" t="s">
        <v>52</v>
      </c>
      <c r="JL43" s="1" t="s">
        <v>52</v>
      </c>
      <c r="JM43" s="1" t="s">
        <v>54</v>
      </c>
      <c r="JN43" s="1" t="s">
        <v>52</v>
      </c>
      <c r="JO43" s="1" t="s">
        <v>52</v>
      </c>
      <c r="JP43" s="1" t="s">
        <v>2</v>
      </c>
      <c r="JQ43" s="1" t="s">
        <v>18</v>
      </c>
      <c r="JV43" s="1" t="s">
        <v>18</v>
      </c>
      <c r="KA43" s="1" t="s">
        <v>18</v>
      </c>
      <c r="KF43" s="1" t="s">
        <v>1</v>
      </c>
      <c r="KG43" s="1" t="s">
        <v>54</v>
      </c>
      <c r="KH43" s="1" t="s">
        <v>2</v>
      </c>
      <c r="KI43" s="1" t="s">
        <v>2</v>
      </c>
      <c r="KJ43" s="1" t="s">
        <v>3</v>
      </c>
      <c r="KK43" s="1" t="s">
        <v>2</v>
      </c>
      <c r="KL43" s="1" t="s">
        <v>4</v>
      </c>
      <c r="KM43" s="1" t="s">
        <v>52</v>
      </c>
      <c r="KN43" s="1" t="s">
        <v>2</v>
      </c>
      <c r="KO43" s="1" t="s">
        <v>52</v>
      </c>
      <c r="KP43" s="1" t="s">
        <v>18</v>
      </c>
    </row>
    <row r="44" spans="1:302" ht="25.5" x14ac:dyDescent="0.2">
      <c r="A44" s="1" t="s">
        <v>0</v>
      </c>
      <c r="B44" s="1" t="s">
        <v>12</v>
      </c>
      <c r="C44" s="1" t="s">
        <v>55</v>
      </c>
      <c r="D44" s="1" t="s">
        <v>3</v>
      </c>
      <c r="E44" s="1" t="s">
        <v>3</v>
      </c>
      <c r="F44" s="1" t="s">
        <v>1</v>
      </c>
      <c r="G44" s="1" t="s">
        <v>1</v>
      </c>
      <c r="H44" s="1" t="s">
        <v>1</v>
      </c>
      <c r="I44" s="1" t="s">
        <v>4</v>
      </c>
      <c r="J44" s="1" t="s">
        <v>3</v>
      </c>
      <c r="K44" s="1" t="s">
        <v>1</v>
      </c>
      <c r="L44" s="1" t="s">
        <v>1</v>
      </c>
      <c r="M44" s="1" t="s">
        <v>3</v>
      </c>
      <c r="N44" s="1" t="s">
        <v>2</v>
      </c>
      <c r="O44" s="1" t="s">
        <v>1</v>
      </c>
      <c r="P44" s="1" t="s">
        <v>1</v>
      </c>
      <c r="Q44" s="1" t="s">
        <v>3</v>
      </c>
      <c r="R44" s="1" t="s">
        <v>53</v>
      </c>
      <c r="S44" s="1" t="s">
        <v>53</v>
      </c>
      <c r="T44" s="1" t="s">
        <v>53</v>
      </c>
      <c r="U44" s="1" t="s">
        <v>18</v>
      </c>
      <c r="AF44" s="1" t="s">
        <v>18</v>
      </c>
      <c r="AM44" s="1" t="s">
        <v>18</v>
      </c>
      <c r="BI44" s="1" t="s">
        <v>18</v>
      </c>
      <c r="BS44" s="1" t="s">
        <v>18</v>
      </c>
      <c r="BT44" s="1" t="s">
        <v>18</v>
      </c>
      <c r="BU44" s="1" t="s">
        <v>18</v>
      </c>
      <c r="BV44" s="1" t="s">
        <v>18</v>
      </c>
      <c r="BW44" s="1" t="s">
        <v>18</v>
      </c>
      <c r="BX44" s="1" t="s">
        <v>18</v>
      </c>
      <c r="BY44" s="1" t="s">
        <v>18</v>
      </c>
      <c r="BZ44" s="1" t="s">
        <v>18</v>
      </c>
      <c r="CA44" s="1" t="s">
        <v>18</v>
      </c>
      <c r="CB44" s="1" t="s">
        <v>18</v>
      </c>
      <c r="CC44" s="1" t="s">
        <v>18</v>
      </c>
      <c r="CD44" s="1" t="s">
        <v>18</v>
      </c>
      <c r="CE44" s="1" t="s">
        <v>18</v>
      </c>
      <c r="CF44" s="1" t="s">
        <v>18</v>
      </c>
      <c r="CG44" s="1" t="s">
        <v>18</v>
      </c>
      <c r="CH44" s="1" t="s">
        <v>18</v>
      </c>
      <c r="CI44" s="1" t="s">
        <v>18</v>
      </c>
      <c r="CJ44" s="1" t="s">
        <v>18</v>
      </c>
      <c r="CK44" s="1" t="s">
        <v>18</v>
      </c>
      <c r="CL44" s="1" t="s">
        <v>18</v>
      </c>
      <c r="CM44" s="1" t="s">
        <v>18</v>
      </c>
      <c r="CN44" s="1" t="s">
        <v>18</v>
      </c>
      <c r="CO44" s="1" t="s">
        <v>18</v>
      </c>
      <c r="CP44" s="1" t="s">
        <v>18</v>
      </c>
      <c r="CQ44" s="1" t="s">
        <v>18</v>
      </c>
      <c r="CR44" s="1" t="s">
        <v>18</v>
      </c>
      <c r="CS44" s="1" t="s">
        <v>18</v>
      </c>
      <c r="CT44" s="1" t="s">
        <v>18</v>
      </c>
      <c r="CU44" s="1" t="s">
        <v>18</v>
      </c>
      <c r="CV44" s="1" t="s">
        <v>18</v>
      </c>
      <c r="CW44" s="1" t="s">
        <v>18</v>
      </c>
      <c r="CX44" s="1" t="s">
        <v>18</v>
      </c>
      <c r="CY44" s="1" t="s">
        <v>18</v>
      </c>
      <c r="CZ44" s="1" t="s">
        <v>18</v>
      </c>
      <c r="DA44" s="1" t="s">
        <v>18</v>
      </c>
      <c r="DB44" s="1" t="s">
        <v>18</v>
      </c>
      <c r="DC44" s="1" t="s">
        <v>18</v>
      </c>
      <c r="DD44" s="1" t="s">
        <v>18</v>
      </c>
      <c r="DE44" s="1" t="s">
        <v>18</v>
      </c>
      <c r="DF44" s="1" t="s">
        <v>18</v>
      </c>
      <c r="DG44" s="1" t="s">
        <v>18</v>
      </c>
      <c r="DH44" s="1" t="s">
        <v>18</v>
      </c>
      <c r="DI44" s="1" t="s">
        <v>18</v>
      </c>
      <c r="DJ44" s="1" t="s">
        <v>18</v>
      </c>
      <c r="DK44" s="1" t="s">
        <v>18</v>
      </c>
      <c r="DL44" s="1" t="s">
        <v>18</v>
      </c>
      <c r="DM44" s="1" t="s">
        <v>18</v>
      </c>
      <c r="DN44" s="1" t="s">
        <v>18</v>
      </c>
      <c r="DO44" s="1" t="s">
        <v>18</v>
      </c>
      <c r="DP44" s="1" t="s">
        <v>18</v>
      </c>
      <c r="DQ44" s="1" t="s">
        <v>18</v>
      </c>
      <c r="DR44" s="1" t="s">
        <v>18</v>
      </c>
      <c r="DS44" s="1" t="s">
        <v>18</v>
      </c>
      <c r="DT44" s="1" t="s">
        <v>18</v>
      </c>
      <c r="DU44" s="1" t="s">
        <v>18</v>
      </c>
      <c r="DV44" s="1" t="s">
        <v>18</v>
      </c>
      <c r="DW44" s="1" t="s">
        <v>18</v>
      </c>
      <c r="DX44" s="1" t="s">
        <v>18</v>
      </c>
      <c r="DY44" s="1" t="s">
        <v>18</v>
      </c>
      <c r="DZ44" s="1" t="s">
        <v>18</v>
      </c>
      <c r="EA44" s="1" t="s">
        <v>18</v>
      </c>
      <c r="EB44" s="1" t="s">
        <v>18</v>
      </c>
      <c r="EC44" s="1" t="s">
        <v>18</v>
      </c>
      <c r="ED44" s="1" t="s">
        <v>18</v>
      </c>
      <c r="EE44" s="1" t="s">
        <v>18</v>
      </c>
      <c r="EF44" s="1" t="s">
        <v>18</v>
      </c>
      <c r="EG44" s="1" t="s">
        <v>18</v>
      </c>
      <c r="EH44" s="1" t="s">
        <v>18</v>
      </c>
      <c r="EI44" s="1" t="s">
        <v>18</v>
      </c>
      <c r="EJ44" s="1" t="s">
        <v>18</v>
      </c>
      <c r="EK44" s="1" t="s">
        <v>18</v>
      </c>
      <c r="EL44" s="1" t="s">
        <v>18</v>
      </c>
      <c r="EM44" s="1" t="s">
        <v>18</v>
      </c>
      <c r="EN44" s="1" t="s">
        <v>18</v>
      </c>
      <c r="EO44" s="1" t="s">
        <v>18</v>
      </c>
      <c r="EP44" s="1" t="s">
        <v>18</v>
      </c>
      <c r="EQ44" s="1" t="s">
        <v>18</v>
      </c>
      <c r="ER44" s="1" t="s">
        <v>18</v>
      </c>
      <c r="ES44" s="1" t="s">
        <v>18</v>
      </c>
      <c r="ET44" s="1" t="s">
        <v>18</v>
      </c>
      <c r="EU44" s="1" t="s">
        <v>18</v>
      </c>
      <c r="EV44" s="1" t="s">
        <v>18</v>
      </c>
      <c r="EW44" s="1" t="s">
        <v>18</v>
      </c>
      <c r="EX44" s="1" t="s">
        <v>18</v>
      </c>
      <c r="EY44" s="1" t="s">
        <v>18</v>
      </c>
      <c r="EZ44" s="1" t="s">
        <v>18</v>
      </c>
      <c r="FA44" s="1" t="s">
        <v>18</v>
      </c>
      <c r="FB44" s="1" t="s">
        <v>18</v>
      </c>
      <c r="FC44" s="1" t="s">
        <v>18</v>
      </c>
      <c r="FD44" s="1" t="s">
        <v>18</v>
      </c>
      <c r="FE44" s="1" t="s">
        <v>18</v>
      </c>
      <c r="FF44" s="1" t="s">
        <v>18</v>
      </c>
      <c r="FG44" s="1" t="s">
        <v>18</v>
      </c>
      <c r="FH44" s="1" t="s">
        <v>18</v>
      </c>
      <c r="FI44" s="1" t="s">
        <v>18</v>
      </c>
      <c r="GK44" s="1" t="s">
        <v>18</v>
      </c>
      <c r="GP44" s="1" t="s">
        <v>4</v>
      </c>
      <c r="GQ44" s="1" t="s">
        <v>1</v>
      </c>
      <c r="GR44" s="1" t="s">
        <v>3</v>
      </c>
      <c r="GS44" s="1" t="s">
        <v>1</v>
      </c>
      <c r="GT44" s="1" t="s">
        <v>1</v>
      </c>
      <c r="GU44" s="1" t="s">
        <v>3</v>
      </c>
      <c r="GV44" s="1" t="s">
        <v>3</v>
      </c>
      <c r="GW44" s="1" t="s">
        <v>18</v>
      </c>
      <c r="HT44" s="1" t="s">
        <v>18</v>
      </c>
      <c r="IC44" s="1" t="s">
        <v>18</v>
      </c>
      <c r="IG44" s="1" t="s">
        <v>4</v>
      </c>
      <c r="IH44" s="1" t="s">
        <v>4</v>
      </c>
      <c r="II44" s="1" t="s">
        <v>18</v>
      </c>
      <c r="IJ44" s="1" t="s">
        <v>18</v>
      </c>
      <c r="IK44" s="1" t="s">
        <v>18</v>
      </c>
      <c r="IL44" s="1" t="s">
        <v>18</v>
      </c>
      <c r="IM44" s="1" t="s">
        <v>18</v>
      </c>
      <c r="IN44" s="1" t="s">
        <v>18</v>
      </c>
      <c r="IO44" s="1" t="s">
        <v>6</v>
      </c>
      <c r="IP44" s="1" t="s">
        <v>6</v>
      </c>
      <c r="IQ44" s="1" t="s">
        <v>6</v>
      </c>
      <c r="IR44" s="1" t="s">
        <v>6</v>
      </c>
      <c r="IS44" s="1" t="s">
        <v>6</v>
      </c>
      <c r="IT44" s="1" t="s">
        <v>6</v>
      </c>
      <c r="IU44" s="1" t="s">
        <v>9</v>
      </c>
      <c r="IV44" s="1" t="s">
        <v>9</v>
      </c>
      <c r="IW44" s="1" t="s">
        <v>9</v>
      </c>
      <c r="IX44" s="1" t="s">
        <v>9</v>
      </c>
      <c r="IY44" s="1" t="s">
        <v>4</v>
      </c>
      <c r="IZ44" s="1" t="s">
        <v>7</v>
      </c>
      <c r="JA44" s="1" t="s">
        <v>53</v>
      </c>
      <c r="JB44" s="1" t="s">
        <v>53</v>
      </c>
      <c r="JC44" s="1" t="s">
        <v>53</v>
      </c>
      <c r="JD44" s="1" t="s">
        <v>7</v>
      </c>
      <c r="JE44" s="1" t="s">
        <v>7</v>
      </c>
      <c r="JF44" s="1" t="s">
        <v>53</v>
      </c>
      <c r="JG44" s="1" t="s">
        <v>3</v>
      </c>
      <c r="JH44" s="1" t="s">
        <v>3</v>
      </c>
      <c r="JI44" s="1" t="s">
        <v>54</v>
      </c>
      <c r="JJ44" s="1" t="s">
        <v>54</v>
      </c>
      <c r="JK44" s="1" t="s">
        <v>3</v>
      </c>
      <c r="JL44" s="1" t="s">
        <v>3</v>
      </c>
      <c r="JM44" s="1" t="s">
        <v>54</v>
      </c>
      <c r="JN44" s="1" t="s">
        <v>3</v>
      </c>
      <c r="JO44" s="1" t="s">
        <v>3</v>
      </c>
      <c r="JP44" s="1" t="s">
        <v>3</v>
      </c>
      <c r="JQ44" s="1" t="s">
        <v>18</v>
      </c>
      <c r="JV44" s="1" t="s">
        <v>18</v>
      </c>
      <c r="KA44" s="1" t="s">
        <v>18</v>
      </c>
      <c r="KF44" s="1" t="s">
        <v>3</v>
      </c>
      <c r="KG44" s="1" t="s">
        <v>54</v>
      </c>
      <c r="KH44" s="1" t="s">
        <v>3</v>
      </c>
      <c r="KI44" s="1" t="s">
        <v>1</v>
      </c>
      <c r="KJ44" s="1" t="s">
        <v>3</v>
      </c>
      <c r="KK44" s="1" t="s">
        <v>3</v>
      </c>
      <c r="KL44" s="1" t="s">
        <v>4</v>
      </c>
      <c r="KM44" s="1" t="s">
        <v>1</v>
      </c>
      <c r="KN44" s="1" t="s">
        <v>1</v>
      </c>
      <c r="KO44" s="1" t="s">
        <v>1</v>
      </c>
      <c r="KP44" s="1" t="s">
        <v>18</v>
      </c>
    </row>
    <row r="45" spans="1:302" ht="25.5" x14ac:dyDescent="0.2">
      <c r="A45" s="1" t="s">
        <v>11</v>
      </c>
      <c r="B45" s="1" t="s">
        <v>12</v>
      </c>
      <c r="C45" s="1" t="s">
        <v>55</v>
      </c>
      <c r="D45" s="1" t="s">
        <v>3</v>
      </c>
      <c r="E45" s="1" t="s">
        <v>3</v>
      </c>
      <c r="F45" s="1" t="s">
        <v>3</v>
      </c>
      <c r="G45" s="1" t="s">
        <v>1</v>
      </c>
      <c r="H45" s="1" t="s">
        <v>7</v>
      </c>
      <c r="I45" s="1" t="s">
        <v>18</v>
      </c>
      <c r="U45" s="1" t="s">
        <v>18</v>
      </c>
      <c r="AF45" s="1" t="s">
        <v>18</v>
      </c>
      <c r="AM45" s="1" t="s">
        <v>18</v>
      </c>
      <c r="BI45" s="1" t="s">
        <v>18</v>
      </c>
      <c r="BS45" s="1" t="s">
        <v>18</v>
      </c>
      <c r="BT45" s="1" t="s">
        <v>18</v>
      </c>
      <c r="BU45" s="1" t="s">
        <v>18</v>
      </c>
      <c r="BV45" s="1" t="s">
        <v>18</v>
      </c>
      <c r="BW45" s="1" t="s">
        <v>18</v>
      </c>
      <c r="BX45" s="1" t="s">
        <v>18</v>
      </c>
      <c r="BY45" s="1" t="s">
        <v>18</v>
      </c>
      <c r="BZ45" s="1" t="s">
        <v>18</v>
      </c>
      <c r="CA45" s="1" t="s">
        <v>18</v>
      </c>
      <c r="CB45" s="1" t="s">
        <v>18</v>
      </c>
      <c r="CC45" s="1" t="s">
        <v>18</v>
      </c>
      <c r="CD45" s="1" t="s">
        <v>18</v>
      </c>
      <c r="CE45" s="1" t="s">
        <v>18</v>
      </c>
      <c r="CF45" s="1" t="s">
        <v>18</v>
      </c>
      <c r="CG45" s="1" t="s">
        <v>18</v>
      </c>
      <c r="CH45" s="1" t="s">
        <v>18</v>
      </c>
      <c r="CI45" s="1" t="s">
        <v>18</v>
      </c>
      <c r="CJ45" s="1" t="s">
        <v>18</v>
      </c>
      <c r="CK45" s="1" t="s">
        <v>18</v>
      </c>
      <c r="CL45" s="1" t="s">
        <v>18</v>
      </c>
      <c r="CM45" s="1" t="s">
        <v>18</v>
      </c>
      <c r="CN45" s="1" t="s">
        <v>18</v>
      </c>
      <c r="CO45" s="1" t="s">
        <v>18</v>
      </c>
      <c r="CP45" s="1" t="s">
        <v>18</v>
      </c>
      <c r="CQ45" s="1" t="s">
        <v>18</v>
      </c>
      <c r="CR45" s="1" t="s">
        <v>18</v>
      </c>
      <c r="CS45" s="1" t="s">
        <v>18</v>
      </c>
      <c r="CT45" s="1" t="s">
        <v>18</v>
      </c>
      <c r="CU45" s="1" t="s">
        <v>18</v>
      </c>
      <c r="CV45" s="1" t="s">
        <v>18</v>
      </c>
      <c r="CW45" s="1" t="s">
        <v>18</v>
      </c>
      <c r="CX45" s="1" t="s">
        <v>18</v>
      </c>
      <c r="CY45" s="1" t="s">
        <v>18</v>
      </c>
      <c r="CZ45" s="1" t="s">
        <v>18</v>
      </c>
      <c r="DA45" s="1" t="s">
        <v>18</v>
      </c>
      <c r="DB45" s="1" t="s">
        <v>18</v>
      </c>
      <c r="DC45" s="1" t="s">
        <v>18</v>
      </c>
      <c r="DD45" s="1" t="s">
        <v>18</v>
      </c>
      <c r="DE45" s="1" t="s">
        <v>18</v>
      </c>
      <c r="DF45" s="1" t="s">
        <v>18</v>
      </c>
      <c r="DG45" s="1" t="s">
        <v>18</v>
      </c>
      <c r="DH45" s="1" t="s">
        <v>18</v>
      </c>
      <c r="DI45" s="1" t="s">
        <v>18</v>
      </c>
      <c r="DJ45" s="1" t="s">
        <v>18</v>
      </c>
      <c r="DK45" s="1" t="s">
        <v>18</v>
      </c>
      <c r="DL45" s="1" t="s">
        <v>18</v>
      </c>
      <c r="DM45" s="1" t="s">
        <v>18</v>
      </c>
      <c r="DN45" s="1" t="s">
        <v>18</v>
      </c>
      <c r="DO45" s="1" t="s">
        <v>18</v>
      </c>
      <c r="DP45" s="1" t="s">
        <v>18</v>
      </c>
      <c r="DQ45" s="1" t="s">
        <v>18</v>
      </c>
      <c r="DR45" s="1" t="s">
        <v>18</v>
      </c>
      <c r="DS45" s="1" t="s">
        <v>18</v>
      </c>
      <c r="DT45" s="1" t="s">
        <v>18</v>
      </c>
      <c r="DU45" s="1" t="s">
        <v>18</v>
      </c>
      <c r="DV45" s="1" t="s">
        <v>18</v>
      </c>
      <c r="DW45" s="1" t="s">
        <v>18</v>
      </c>
      <c r="DX45" s="1" t="s">
        <v>18</v>
      </c>
      <c r="DY45" s="1" t="s">
        <v>18</v>
      </c>
      <c r="DZ45" s="1" t="s">
        <v>18</v>
      </c>
      <c r="EA45" s="1" t="s">
        <v>18</v>
      </c>
      <c r="EB45" s="1" t="s">
        <v>18</v>
      </c>
      <c r="EC45" s="1" t="s">
        <v>18</v>
      </c>
      <c r="ED45" s="1" t="s">
        <v>18</v>
      </c>
      <c r="EE45" s="1" t="s">
        <v>18</v>
      </c>
      <c r="EF45" s="1" t="s">
        <v>18</v>
      </c>
      <c r="EG45" s="1" t="s">
        <v>18</v>
      </c>
      <c r="EH45" s="1" t="s">
        <v>18</v>
      </c>
      <c r="EI45" s="1" t="s">
        <v>18</v>
      </c>
      <c r="EJ45" s="1" t="s">
        <v>18</v>
      </c>
      <c r="EK45" s="1" t="s">
        <v>18</v>
      </c>
      <c r="EL45" s="1" t="s">
        <v>18</v>
      </c>
      <c r="EM45" s="1" t="s">
        <v>18</v>
      </c>
      <c r="EN45" s="1" t="s">
        <v>18</v>
      </c>
      <c r="EO45" s="1" t="s">
        <v>18</v>
      </c>
      <c r="EP45" s="1" t="s">
        <v>18</v>
      </c>
      <c r="EQ45" s="1" t="s">
        <v>18</v>
      </c>
      <c r="ER45" s="1" t="s">
        <v>18</v>
      </c>
      <c r="ES45" s="1" t="s">
        <v>18</v>
      </c>
      <c r="ET45" s="1" t="s">
        <v>18</v>
      </c>
      <c r="EU45" s="1" t="s">
        <v>18</v>
      </c>
      <c r="EV45" s="1" t="s">
        <v>18</v>
      </c>
      <c r="EW45" s="1" t="s">
        <v>18</v>
      </c>
      <c r="EX45" s="1" t="s">
        <v>18</v>
      </c>
      <c r="EY45" s="1" t="s">
        <v>18</v>
      </c>
      <c r="EZ45" s="1" t="s">
        <v>18</v>
      </c>
      <c r="FA45" s="1" t="s">
        <v>18</v>
      </c>
      <c r="FB45" s="1" t="s">
        <v>18</v>
      </c>
      <c r="FC45" s="1" t="s">
        <v>18</v>
      </c>
      <c r="FD45" s="1" t="s">
        <v>18</v>
      </c>
      <c r="FE45" s="1" t="s">
        <v>18</v>
      </c>
      <c r="FF45" s="1" t="s">
        <v>18</v>
      </c>
      <c r="FG45" s="1" t="s">
        <v>18</v>
      </c>
      <c r="FH45" s="1" t="s">
        <v>18</v>
      </c>
      <c r="FI45" s="1" t="s">
        <v>18</v>
      </c>
      <c r="GK45" s="1" t="s">
        <v>18</v>
      </c>
      <c r="GP45" s="1" t="s">
        <v>18</v>
      </c>
      <c r="GW45" s="1" t="s">
        <v>18</v>
      </c>
      <c r="HT45" s="1" t="s">
        <v>18</v>
      </c>
      <c r="IC45" s="1" t="s">
        <v>18</v>
      </c>
      <c r="IG45" s="1" t="s">
        <v>4</v>
      </c>
      <c r="IH45" s="1" t="s">
        <v>18</v>
      </c>
      <c r="II45" s="1" t="s">
        <v>18</v>
      </c>
      <c r="IJ45" s="1" t="s">
        <v>18</v>
      </c>
      <c r="IK45" s="1" t="s">
        <v>18</v>
      </c>
      <c r="IL45" s="1" t="s">
        <v>18</v>
      </c>
      <c r="IM45" s="1" t="s">
        <v>18</v>
      </c>
      <c r="IN45" s="1" t="s">
        <v>18</v>
      </c>
      <c r="IO45" s="1" t="s">
        <v>6</v>
      </c>
      <c r="IP45" s="1" t="s">
        <v>9</v>
      </c>
      <c r="IQ45" s="1" t="s">
        <v>6</v>
      </c>
      <c r="IR45" s="1" t="s">
        <v>5</v>
      </c>
      <c r="IS45" s="1" t="s">
        <v>9</v>
      </c>
      <c r="IT45" s="1" t="s">
        <v>6</v>
      </c>
      <c r="IU45" s="1" t="s">
        <v>5</v>
      </c>
      <c r="IV45" s="1" t="s">
        <v>9</v>
      </c>
      <c r="IW45" s="1" t="s">
        <v>9</v>
      </c>
      <c r="IX45" s="1" t="s">
        <v>6</v>
      </c>
      <c r="IY45" s="1" t="s">
        <v>18</v>
      </c>
      <c r="JG45" s="1" t="s">
        <v>7</v>
      </c>
      <c r="JH45" s="1" t="s">
        <v>7</v>
      </c>
      <c r="JI45" s="1" t="s">
        <v>54</v>
      </c>
      <c r="JJ45" s="1" t="s">
        <v>54</v>
      </c>
      <c r="JK45" s="1" t="s">
        <v>2</v>
      </c>
      <c r="JL45" s="1" t="s">
        <v>3</v>
      </c>
      <c r="JM45" s="1" t="s">
        <v>52</v>
      </c>
      <c r="JN45" s="1" t="s">
        <v>1</v>
      </c>
      <c r="JO45" s="1" t="s">
        <v>3</v>
      </c>
      <c r="JP45" s="1" t="s">
        <v>3</v>
      </c>
      <c r="JQ45" s="1" t="s">
        <v>18</v>
      </c>
      <c r="JV45" s="1" t="s">
        <v>18</v>
      </c>
      <c r="KA45" s="1" t="s">
        <v>18</v>
      </c>
      <c r="KF45" s="1" t="s">
        <v>7</v>
      </c>
      <c r="KG45" s="1" t="s">
        <v>7</v>
      </c>
      <c r="KH45" s="1" t="s">
        <v>7</v>
      </c>
      <c r="KI45" s="1" t="s">
        <v>7</v>
      </c>
      <c r="KJ45" s="1" t="s">
        <v>3</v>
      </c>
      <c r="KK45" s="1" t="s">
        <v>3</v>
      </c>
      <c r="KL45" s="1" t="s">
        <v>18</v>
      </c>
      <c r="KP45" s="1" t="s">
        <v>18</v>
      </c>
    </row>
    <row r="46" spans="1:302" ht="25.5" x14ac:dyDescent="0.2">
      <c r="A46" s="1" t="s">
        <v>0</v>
      </c>
      <c r="B46" s="1" t="s">
        <v>12</v>
      </c>
      <c r="C46" s="1" t="s">
        <v>55</v>
      </c>
      <c r="D46" s="1" t="s">
        <v>3</v>
      </c>
      <c r="E46" s="1" t="s">
        <v>3</v>
      </c>
      <c r="F46" s="1" t="s">
        <v>3</v>
      </c>
      <c r="G46" s="1" t="s">
        <v>1</v>
      </c>
      <c r="H46" s="1" t="s">
        <v>1</v>
      </c>
      <c r="I46" s="1" t="s">
        <v>4</v>
      </c>
      <c r="J46" s="1" t="s">
        <v>1</v>
      </c>
      <c r="K46" s="1" t="s">
        <v>1</v>
      </c>
      <c r="L46" s="1" t="s">
        <v>1</v>
      </c>
      <c r="M46" s="1" t="s">
        <v>1</v>
      </c>
      <c r="N46" s="1" t="s">
        <v>1</v>
      </c>
      <c r="O46" s="1" t="s">
        <v>3</v>
      </c>
      <c r="P46" s="1" t="s">
        <v>1</v>
      </c>
      <c r="Q46" s="1" t="s">
        <v>1</v>
      </c>
      <c r="R46" s="1" t="s">
        <v>1</v>
      </c>
      <c r="S46" s="1" t="s">
        <v>1</v>
      </c>
      <c r="T46" s="1" t="s">
        <v>2</v>
      </c>
      <c r="U46" s="1" t="s">
        <v>4</v>
      </c>
      <c r="V46" s="1" t="s">
        <v>2</v>
      </c>
      <c r="W46" s="1" t="s">
        <v>2</v>
      </c>
      <c r="X46" s="1" t="s">
        <v>1</v>
      </c>
      <c r="Y46" s="1" t="s">
        <v>1</v>
      </c>
      <c r="Z46" s="1" t="s">
        <v>2</v>
      </c>
      <c r="AA46" s="1" t="s">
        <v>2</v>
      </c>
      <c r="AB46" s="1" t="s">
        <v>2</v>
      </c>
      <c r="AC46" s="1" t="s">
        <v>2</v>
      </c>
      <c r="AD46" s="1" t="s">
        <v>2</v>
      </c>
      <c r="AE46" s="1" t="s">
        <v>52</v>
      </c>
      <c r="AF46" s="1" t="s">
        <v>18</v>
      </c>
      <c r="AM46" s="1" t="s">
        <v>4</v>
      </c>
      <c r="AN46" s="1" t="s">
        <v>1</v>
      </c>
      <c r="AO46" s="1" t="s">
        <v>1</v>
      </c>
      <c r="AP46" s="1" t="s">
        <v>2</v>
      </c>
      <c r="AQ46" s="1" t="s">
        <v>2</v>
      </c>
      <c r="AR46" s="1" t="s">
        <v>2</v>
      </c>
      <c r="AS46" s="1" t="s">
        <v>3</v>
      </c>
      <c r="AT46" s="1" t="s">
        <v>2</v>
      </c>
      <c r="AU46" s="1" t="s">
        <v>2</v>
      </c>
      <c r="AV46" s="1" t="s">
        <v>1</v>
      </c>
      <c r="AW46" s="1" t="s">
        <v>53</v>
      </c>
      <c r="AX46" s="1" t="s">
        <v>2</v>
      </c>
      <c r="AY46" s="1" t="s">
        <v>2</v>
      </c>
      <c r="AZ46" s="1" t="s">
        <v>1</v>
      </c>
      <c r="BA46" s="1" t="s">
        <v>2</v>
      </c>
      <c r="BB46" s="1" t="s">
        <v>2</v>
      </c>
      <c r="BC46" s="1" t="s">
        <v>1</v>
      </c>
      <c r="BD46" s="1" t="s">
        <v>2</v>
      </c>
      <c r="BE46" s="1" t="s">
        <v>53</v>
      </c>
      <c r="BF46" s="1" t="s">
        <v>53</v>
      </c>
      <c r="BG46" s="1" t="s">
        <v>1</v>
      </c>
      <c r="BH46" s="1" t="s">
        <v>3</v>
      </c>
      <c r="BI46" s="1" t="s">
        <v>4</v>
      </c>
      <c r="BJ46" s="1" t="s">
        <v>1</v>
      </c>
      <c r="BK46" s="1" t="s">
        <v>1</v>
      </c>
      <c r="BL46" s="1" t="s">
        <v>2</v>
      </c>
      <c r="BM46" s="1" t="s">
        <v>3</v>
      </c>
      <c r="BN46" s="1" t="s">
        <v>2</v>
      </c>
      <c r="BO46" s="1" t="s">
        <v>2</v>
      </c>
      <c r="BP46" s="1" t="s">
        <v>1</v>
      </c>
      <c r="BQ46" s="1" t="s">
        <v>2</v>
      </c>
      <c r="BR46" s="1" t="s">
        <v>2</v>
      </c>
      <c r="BS46" s="1" t="s">
        <v>4</v>
      </c>
      <c r="BT46" s="1" t="s">
        <v>18</v>
      </c>
      <c r="BU46" s="1" t="s">
        <v>18</v>
      </c>
      <c r="BV46" s="1" t="s">
        <v>4</v>
      </c>
      <c r="BW46" s="1" t="s">
        <v>18</v>
      </c>
      <c r="BX46" s="1" t="s">
        <v>18</v>
      </c>
      <c r="BY46" s="1" t="s">
        <v>18</v>
      </c>
      <c r="BZ46" s="1" t="s">
        <v>18</v>
      </c>
      <c r="CA46" s="1" t="s">
        <v>18</v>
      </c>
      <c r="CB46" s="1" t="s">
        <v>18</v>
      </c>
      <c r="CC46" s="1" t="s">
        <v>18</v>
      </c>
      <c r="CD46" s="1" t="s">
        <v>18</v>
      </c>
      <c r="CE46" s="1" t="s">
        <v>18</v>
      </c>
      <c r="CF46" s="1" t="s">
        <v>18</v>
      </c>
      <c r="CG46" s="1" t="s">
        <v>18</v>
      </c>
      <c r="CH46" s="1" t="s">
        <v>18</v>
      </c>
      <c r="CI46" s="1" t="s">
        <v>18</v>
      </c>
      <c r="CJ46" s="1" t="s">
        <v>18</v>
      </c>
      <c r="CK46" s="1" t="s">
        <v>18</v>
      </c>
      <c r="CL46" s="1" t="s">
        <v>18</v>
      </c>
      <c r="CM46" s="1" t="s">
        <v>18</v>
      </c>
      <c r="CN46" s="1" t="s">
        <v>18</v>
      </c>
      <c r="CO46" s="1" t="s">
        <v>18</v>
      </c>
      <c r="CP46" s="1" t="s">
        <v>18</v>
      </c>
      <c r="CQ46" s="1" t="s">
        <v>18</v>
      </c>
      <c r="CR46" s="1" t="s">
        <v>18</v>
      </c>
      <c r="CS46" s="1" t="s">
        <v>18</v>
      </c>
      <c r="CT46" s="1" t="s">
        <v>18</v>
      </c>
      <c r="CU46" s="1" t="s">
        <v>18</v>
      </c>
      <c r="CV46" s="1" t="s">
        <v>18</v>
      </c>
      <c r="CW46" s="1" t="s">
        <v>18</v>
      </c>
      <c r="CX46" s="1" t="s">
        <v>18</v>
      </c>
      <c r="CY46" s="1" t="s">
        <v>4</v>
      </c>
      <c r="CZ46" s="1" t="s">
        <v>18</v>
      </c>
      <c r="DA46" s="1" t="s">
        <v>18</v>
      </c>
      <c r="DB46" s="1" t="s">
        <v>18</v>
      </c>
      <c r="DC46" s="1" t="s">
        <v>18</v>
      </c>
      <c r="DD46" s="1" t="s">
        <v>18</v>
      </c>
      <c r="DE46" s="1" t="s">
        <v>18</v>
      </c>
      <c r="DF46" s="1" t="s">
        <v>18</v>
      </c>
      <c r="DG46" s="1" t="s">
        <v>18</v>
      </c>
      <c r="DH46" s="1" t="s">
        <v>18</v>
      </c>
      <c r="DI46" s="1" t="s">
        <v>18</v>
      </c>
      <c r="DJ46" s="1" t="s">
        <v>18</v>
      </c>
      <c r="DK46" s="1" t="s">
        <v>18</v>
      </c>
      <c r="DL46" s="1" t="s">
        <v>18</v>
      </c>
      <c r="DM46" s="1" t="s">
        <v>18</v>
      </c>
      <c r="DN46" s="1" t="s">
        <v>18</v>
      </c>
      <c r="DO46" s="1" t="s">
        <v>18</v>
      </c>
      <c r="DP46" s="1" t="s">
        <v>18</v>
      </c>
      <c r="DQ46" s="1" t="s">
        <v>18</v>
      </c>
      <c r="DR46" s="1" t="s">
        <v>18</v>
      </c>
      <c r="DS46" s="1" t="s">
        <v>18</v>
      </c>
      <c r="DT46" s="1" t="s">
        <v>18</v>
      </c>
      <c r="DU46" s="1" t="s">
        <v>18</v>
      </c>
      <c r="DV46" s="1" t="s">
        <v>18</v>
      </c>
      <c r="DW46" s="1" t="s">
        <v>18</v>
      </c>
      <c r="DX46" s="1" t="s">
        <v>18</v>
      </c>
      <c r="DY46" s="1" t="s">
        <v>18</v>
      </c>
      <c r="DZ46" s="1" t="s">
        <v>18</v>
      </c>
      <c r="EA46" s="1" t="s">
        <v>18</v>
      </c>
      <c r="EB46" s="1" t="s">
        <v>4</v>
      </c>
      <c r="EC46" s="1" t="s">
        <v>18</v>
      </c>
      <c r="ED46" s="1" t="s">
        <v>18</v>
      </c>
      <c r="EE46" s="1" t="s">
        <v>18</v>
      </c>
      <c r="EF46" s="1" t="s">
        <v>18</v>
      </c>
      <c r="EG46" s="1" t="s">
        <v>18</v>
      </c>
      <c r="EH46" s="1" t="s">
        <v>18</v>
      </c>
      <c r="EI46" s="1" t="s">
        <v>18</v>
      </c>
      <c r="EJ46" s="1" t="s">
        <v>18</v>
      </c>
      <c r="EK46" s="1" t="s">
        <v>18</v>
      </c>
      <c r="EL46" s="1" t="s">
        <v>18</v>
      </c>
      <c r="EM46" s="1" t="s">
        <v>18</v>
      </c>
      <c r="EN46" s="1" t="s">
        <v>18</v>
      </c>
      <c r="EO46" s="1" t="s">
        <v>18</v>
      </c>
      <c r="EP46" s="1" t="s">
        <v>18</v>
      </c>
      <c r="EQ46" s="1" t="s">
        <v>18</v>
      </c>
      <c r="ER46" s="1" t="s">
        <v>18</v>
      </c>
      <c r="ES46" s="1" t="s">
        <v>18</v>
      </c>
      <c r="ET46" s="1" t="s">
        <v>18</v>
      </c>
      <c r="EU46" s="1" t="s">
        <v>18</v>
      </c>
      <c r="EV46" s="1" t="s">
        <v>18</v>
      </c>
      <c r="EW46" s="1" t="s">
        <v>18</v>
      </c>
      <c r="EX46" s="1" t="s">
        <v>18</v>
      </c>
      <c r="EY46" s="1" t="s">
        <v>18</v>
      </c>
      <c r="EZ46" s="1" t="s">
        <v>18</v>
      </c>
      <c r="FA46" s="1" t="s">
        <v>18</v>
      </c>
      <c r="FB46" s="1" t="s">
        <v>18</v>
      </c>
      <c r="FC46" s="1" t="s">
        <v>18</v>
      </c>
      <c r="FD46" s="1" t="s">
        <v>18</v>
      </c>
      <c r="FE46" s="1" t="s">
        <v>18</v>
      </c>
      <c r="FF46" s="1" t="s">
        <v>18</v>
      </c>
      <c r="FG46" s="1" t="s">
        <v>18</v>
      </c>
      <c r="FH46" s="1" t="s">
        <v>18</v>
      </c>
      <c r="FI46" s="1" t="s">
        <v>18</v>
      </c>
      <c r="FJ46" s="1" t="s">
        <v>1</v>
      </c>
      <c r="FK46" s="1" t="s">
        <v>2</v>
      </c>
      <c r="FL46" s="1" t="s">
        <v>3</v>
      </c>
      <c r="FM46" s="1" t="s">
        <v>2</v>
      </c>
      <c r="FN46" s="1" t="s">
        <v>1</v>
      </c>
      <c r="FO46" s="1" t="s">
        <v>1</v>
      </c>
      <c r="FP46" s="1" t="s">
        <v>3</v>
      </c>
      <c r="FQ46" s="1" t="s">
        <v>53</v>
      </c>
      <c r="FR46" s="1" t="s">
        <v>3</v>
      </c>
      <c r="FS46" s="1" t="s">
        <v>53</v>
      </c>
      <c r="FT46" s="1" t="s">
        <v>3</v>
      </c>
      <c r="FU46" s="1" t="s">
        <v>3</v>
      </c>
      <c r="FV46" s="1" t="s">
        <v>1</v>
      </c>
      <c r="FW46" s="1" t="s">
        <v>3</v>
      </c>
      <c r="FX46" s="1" t="s">
        <v>1</v>
      </c>
      <c r="FY46" s="1" t="s">
        <v>2</v>
      </c>
      <c r="FZ46" s="1" t="s">
        <v>1</v>
      </c>
      <c r="GA46" s="1" t="s">
        <v>1</v>
      </c>
      <c r="GB46" s="1" t="s">
        <v>1</v>
      </c>
      <c r="GC46" s="1" t="s">
        <v>1</v>
      </c>
      <c r="GD46" s="1" t="s">
        <v>3</v>
      </c>
      <c r="GE46" s="1" t="s">
        <v>1</v>
      </c>
      <c r="GF46" s="1" t="s">
        <v>2</v>
      </c>
      <c r="GG46" s="1" t="s">
        <v>2</v>
      </c>
      <c r="GH46" s="1" t="s">
        <v>2</v>
      </c>
      <c r="GI46" s="1" t="s">
        <v>1</v>
      </c>
      <c r="GJ46" s="1" t="s">
        <v>1</v>
      </c>
      <c r="GK46" s="1" t="s">
        <v>18</v>
      </c>
      <c r="GP46" s="1" t="s">
        <v>4</v>
      </c>
      <c r="GQ46" s="1" t="s">
        <v>1</v>
      </c>
      <c r="GR46" s="1" t="s">
        <v>1</v>
      </c>
      <c r="GS46" s="1" t="s">
        <v>2</v>
      </c>
      <c r="GT46" s="1" t="s">
        <v>2</v>
      </c>
      <c r="GU46" s="1" t="s">
        <v>1</v>
      </c>
      <c r="GV46" s="1" t="s">
        <v>1</v>
      </c>
      <c r="GW46" s="1" t="s">
        <v>18</v>
      </c>
      <c r="HT46" s="1" t="s">
        <v>18</v>
      </c>
      <c r="IC46" s="1" t="s">
        <v>18</v>
      </c>
      <c r="IG46" s="1" t="s">
        <v>4</v>
      </c>
      <c r="IH46" s="1" t="s">
        <v>18</v>
      </c>
      <c r="II46" s="1" t="s">
        <v>18</v>
      </c>
      <c r="IJ46" s="1" t="s">
        <v>4</v>
      </c>
      <c r="IK46" s="1" t="s">
        <v>18</v>
      </c>
      <c r="IL46" s="1" t="s">
        <v>18</v>
      </c>
      <c r="IM46" s="1" t="s">
        <v>18</v>
      </c>
      <c r="IN46" s="1" t="s">
        <v>18</v>
      </c>
      <c r="IO46" s="1" t="s">
        <v>5</v>
      </c>
      <c r="IP46" s="1" t="s">
        <v>9</v>
      </c>
      <c r="IQ46" s="1" t="s">
        <v>9</v>
      </c>
      <c r="IR46" s="1" t="s">
        <v>8</v>
      </c>
      <c r="IS46" s="1" t="s">
        <v>8</v>
      </c>
      <c r="IT46" s="1" t="s">
        <v>5</v>
      </c>
      <c r="IU46" s="1" t="s">
        <v>5</v>
      </c>
      <c r="IV46" s="1" t="s">
        <v>5</v>
      </c>
      <c r="IW46" s="1" t="s">
        <v>8</v>
      </c>
      <c r="IX46" s="1" t="s">
        <v>5</v>
      </c>
      <c r="IY46" s="1" t="s">
        <v>18</v>
      </c>
      <c r="JG46" s="1" t="s">
        <v>1</v>
      </c>
      <c r="JH46" s="1" t="s">
        <v>52</v>
      </c>
      <c r="JI46" s="1" t="s">
        <v>54</v>
      </c>
      <c r="JJ46" s="1" t="s">
        <v>54</v>
      </c>
      <c r="JK46" s="1" t="s">
        <v>1</v>
      </c>
      <c r="JL46" s="1" t="s">
        <v>3</v>
      </c>
      <c r="JM46" s="1" t="s">
        <v>2</v>
      </c>
      <c r="JN46" s="1" t="s">
        <v>1</v>
      </c>
      <c r="JO46" s="1" t="s">
        <v>2</v>
      </c>
      <c r="JP46" s="1" t="s">
        <v>2</v>
      </c>
      <c r="JQ46" s="1" t="s">
        <v>18</v>
      </c>
      <c r="JV46" s="1" t="s">
        <v>18</v>
      </c>
      <c r="KA46" s="1" t="s">
        <v>18</v>
      </c>
      <c r="KF46" s="1" t="s">
        <v>2</v>
      </c>
      <c r="KG46" s="1" t="s">
        <v>52</v>
      </c>
      <c r="KH46" s="1" t="s">
        <v>52</v>
      </c>
      <c r="KI46" s="1" t="s">
        <v>52</v>
      </c>
      <c r="KJ46" s="1" t="s">
        <v>1</v>
      </c>
      <c r="KK46" s="1" t="s">
        <v>1</v>
      </c>
      <c r="KL46" s="1" t="s">
        <v>4</v>
      </c>
      <c r="KM46" s="1" t="s">
        <v>2</v>
      </c>
      <c r="KN46" s="1" t="s">
        <v>52</v>
      </c>
      <c r="KO46" s="1" t="s">
        <v>52</v>
      </c>
      <c r="KP46" s="1" t="s">
        <v>18</v>
      </c>
    </row>
    <row r="47" spans="1:302" ht="25.5" x14ac:dyDescent="0.2">
      <c r="A47" s="1" t="s">
        <v>0</v>
      </c>
      <c r="B47" s="1" t="s">
        <v>12</v>
      </c>
      <c r="C47" s="1" t="s">
        <v>55</v>
      </c>
      <c r="D47" s="1" t="s">
        <v>7</v>
      </c>
      <c r="E47" s="1" t="s">
        <v>7</v>
      </c>
      <c r="F47" s="1" t="s">
        <v>7</v>
      </c>
      <c r="G47" s="1" t="s">
        <v>3</v>
      </c>
      <c r="H47" s="1" t="s">
        <v>3</v>
      </c>
      <c r="I47" s="1" t="s">
        <v>4</v>
      </c>
      <c r="J47" s="1" t="s">
        <v>7</v>
      </c>
      <c r="K47" s="1" t="s">
        <v>1</v>
      </c>
      <c r="L47" s="1" t="s">
        <v>2</v>
      </c>
      <c r="M47" s="1" t="s">
        <v>1</v>
      </c>
      <c r="N47" s="1" t="s">
        <v>53</v>
      </c>
      <c r="O47" s="1" t="s">
        <v>1</v>
      </c>
      <c r="P47" s="1" t="s">
        <v>1</v>
      </c>
      <c r="Q47" s="1" t="s">
        <v>3</v>
      </c>
      <c r="R47" s="1" t="s">
        <v>53</v>
      </c>
      <c r="S47" s="1" t="s">
        <v>3</v>
      </c>
      <c r="T47" s="1" t="s">
        <v>53</v>
      </c>
      <c r="U47" s="1" t="s">
        <v>18</v>
      </c>
      <c r="AF47" s="1" t="s">
        <v>18</v>
      </c>
      <c r="AM47" s="1" t="s">
        <v>4</v>
      </c>
      <c r="AN47" s="1" t="s">
        <v>7</v>
      </c>
      <c r="AO47" s="1" t="s">
        <v>7</v>
      </c>
      <c r="AP47" s="1" t="s">
        <v>3</v>
      </c>
      <c r="AQ47" s="1" t="s">
        <v>1</v>
      </c>
      <c r="AR47" s="1" t="s">
        <v>1</v>
      </c>
      <c r="AS47" s="1" t="s">
        <v>3</v>
      </c>
      <c r="AT47" s="1" t="s">
        <v>3</v>
      </c>
      <c r="AU47" s="1" t="s">
        <v>1</v>
      </c>
      <c r="AV47" s="1" t="s">
        <v>7</v>
      </c>
      <c r="AW47" s="1" t="s">
        <v>7</v>
      </c>
      <c r="AX47" s="1" t="s">
        <v>7</v>
      </c>
      <c r="AY47" s="1" t="s">
        <v>7</v>
      </c>
      <c r="AZ47" s="1" t="s">
        <v>7</v>
      </c>
      <c r="BA47" s="1" t="s">
        <v>7</v>
      </c>
      <c r="BB47" s="1" t="s">
        <v>7</v>
      </c>
      <c r="BC47" s="1" t="s">
        <v>3</v>
      </c>
      <c r="BD47" s="1" t="s">
        <v>1</v>
      </c>
      <c r="BE47" s="1" t="s">
        <v>3</v>
      </c>
      <c r="BF47" s="1" t="s">
        <v>1</v>
      </c>
      <c r="BG47" s="1" t="s">
        <v>1</v>
      </c>
      <c r="BH47" s="1" t="s">
        <v>3</v>
      </c>
      <c r="BI47" s="1" t="s">
        <v>18</v>
      </c>
      <c r="BS47" s="1" t="s">
        <v>4</v>
      </c>
      <c r="BT47" s="1" t="s">
        <v>18</v>
      </c>
      <c r="BU47" s="1" t="s">
        <v>4</v>
      </c>
      <c r="BV47" s="1" t="s">
        <v>18</v>
      </c>
      <c r="BW47" s="1" t="s">
        <v>18</v>
      </c>
      <c r="BX47" s="1" t="s">
        <v>4</v>
      </c>
      <c r="BY47" s="1" t="s">
        <v>18</v>
      </c>
      <c r="BZ47" s="1" t="s">
        <v>18</v>
      </c>
      <c r="CA47" s="1" t="s">
        <v>18</v>
      </c>
      <c r="CB47" s="1" t="s">
        <v>18</v>
      </c>
      <c r="CC47" s="1" t="s">
        <v>18</v>
      </c>
      <c r="CD47" s="1" t="s">
        <v>18</v>
      </c>
      <c r="CE47" s="1" t="s">
        <v>18</v>
      </c>
      <c r="CF47" s="1" t="s">
        <v>18</v>
      </c>
      <c r="CG47" s="1" t="s">
        <v>18</v>
      </c>
      <c r="CH47" s="1" t="s">
        <v>18</v>
      </c>
      <c r="CI47" s="1" t="s">
        <v>18</v>
      </c>
      <c r="CJ47" s="1" t="s">
        <v>18</v>
      </c>
      <c r="CK47" s="1" t="s">
        <v>18</v>
      </c>
      <c r="CL47" s="1" t="s">
        <v>18</v>
      </c>
      <c r="CM47" s="1" t="s">
        <v>18</v>
      </c>
      <c r="CN47" s="1" t="s">
        <v>18</v>
      </c>
      <c r="CO47" s="1" t="s">
        <v>18</v>
      </c>
      <c r="CP47" s="1" t="s">
        <v>18</v>
      </c>
      <c r="CQ47" s="1" t="s">
        <v>18</v>
      </c>
      <c r="CR47" s="1" t="s">
        <v>18</v>
      </c>
      <c r="CS47" s="1" t="s">
        <v>18</v>
      </c>
      <c r="CT47" s="1" t="s">
        <v>18</v>
      </c>
      <c r="CU47" s="1" t="s">
        <v>18</v>
      </c>
      <c r="CV47" s="1" t="s">
        <v>18</v>
      </c>
      <c r="CW47" s="1" t="s">
        <v>18</v>
      </c>
      <c r="CX47" s="1" t="s">
        <v>18</v>
      </c>
      <c r="CY47" s="1" t="s">
        <v>18</v>
      </c>
      <c r="CZ47" s="1" t="s">
        <v>18</v>
      </c>
      <c r="DA47" s="1" t="s">
        <v>18</v>
      </c>
      <c r="DB47" s="1" t="s">
        <v>18</v>
      </c>
      <c r="DC47" s="1" t="s">
        <v>18</v>
      </c>
      <c r="DD47" s="1" t="s">
        <v>18</v>
      </c>
      <c r="DE47" s="1" t="s">
        <v>18</v>
      </c>
      <c r="DF47" s="1" t="s">
        <v>18</v>
      </c>
      <c r="DG47" s="1" t="s">
        <v>18</v>
      </c>
      <c r="DH47" s="1" t="s">
        <v>18</v>
      </c>
      <c r="DI47" s="1" t="s">
        <v>18</v>
      </c>
      <c r="DJ47" s="1" t="s">
        <v>18</v>
      </c>
      <c r="DK47" s="1" t="s">
        <v>18</v>
      </c>
      <c r="DL47" s="1" t="s">
        <v>18</v>
      </c>
      <c r="DM47" s="1" t="s">
        <v>18</v>
      </c>
      <c r="DN47" s="1" t="s">
        <v>18</v>
      </c>
      <c r="DO47" s="1" t="s">
        <v>18</v>
      </c>
      <c r="DP47" s="1" t="s">
        <v>18</v>
      </c>
      <c r="DQ47" s="1" t="s">
        <v>18</v>
      </c>
      <c r="DR47" s="1" t="s">
        <v>18</v>
      </c>
      <c r="DS47" s="1" t="s">
        <v>18</v>
      </c>
      <c r="DT47" s="1" t="s">
        <v>18</v>
      </c>
      <c r="DU47" s="1" t="s">
        <v>18</v>
      </c>
      <c r="DV47" s="1" t="s">
        <v>18</v>
      </c>
      <c r="DW47" s="1" t="s">
        <v>18</v>
      </c>
      <c r="DX47" s="1" t="s">
        <v>18</v>
      </c>
      <c r="DY47" s="1" t="s">
        <v>18</v>
      </c>
      <c r="DZ47" s="1" t="s">
        <v>18</v>
      </c>
      <c r="EA47" s="1" t="s">
        <v>18</v>
      </c>
      <c r="EB47" s="1" t="s">
        <v>18</v>
      </c>
      <c r="EC47" s="1" t="s">
        <v>18</v>
      </c>
      <c r="ED47" s="1" t="s">
        <v>18</v>
      </c>
      <c r="EE47" s="1" t="s">
        <v>18</v>
      </c>
      <c r="EF47" s="1" t="s">
        <v>18</v>
      </c>
      <c r="EG47" s="1" t="s">
        <v>18</v>
      </c>
      <c r="EH47" s="1" t="s">
        <v>18</v>
      </c>
      <c r="EI47" s="1" t="s">
        <v>18</v>
      </c>
      <c r="EJ47" s="1" t="s">
        <v>18</v>
      </c>
      <c r="EK47" s="1" t="s">
        <v>18</v>
      </c>
      <c r="EL47" s="1" t="s">
        <v>18</v>
      </c>
      <c r="EM47" s="1" t="s">
        <v>18</v>
      </c>
      <c r="EN47" s="1" t="s">
        <v>18</v>
      </c>
      <c r="EO47" s="1" t="s">
        <v>18</v>
      </c>
      <c r="EP47" s="1" t="s">
        <v>18</v>
      </c>
      <c r="EQ47" s="1" t="s">
        <v>18</v>
      </c>
      <c r="ER47" s="1" t="s">
        <v>18</v>
      </c>
      <c r="ES47" s="1" t="s">
        <v>18</v>
      </c>
      <c r="ET47" s="1" t="s">
        <v>18</v>
      </c>
      <c r="EU47" s="1" t="s">
        <v>18</v>
      </c>
      <c r="EV47" s="1" t="s">
        <v>18</v>
      </c>
      <c r="EW47" s="1" t="s">
        <v>18</v>
      </c>
      <c r="EX47" s="1" t="s">
        <v>18</v>
      </c>
      <c r="EY47" s="1" t="s">
        <v>18</v>
      </c>
      <c r="EZ47" s="1" t="s">
        <v>18</v>
      </c>
      <c r="FA47" s="1" t="s">
        <v>18</v>
      </c>
      <c r="FB47" s="1" t="s">
        <v>18</v>
      </c>
      <c r="FC47" s="1" t="s">
        <v>18</v>
      </c>
      <c r="FD47" s="1" t="s">
        <v>18</v>
      </c>
      <c r="FE47" s="1" t="s">
        <v>18</v>
      </c>
      <c r="FF47" s="1" t="s">
        <v>18</v>
      </c>
      <c r="FG47" s="1" t="s">
        <v>18</v>
      </c>
      <c r="FH47" s="1" t="s">
        <v>18</v>
      </c>
      <c r="FI47" s="1" t="s">
        <v>18</v>
      </c>
      <c r="FJ47" s="1" t="s">
        <v>7</v>
      </c>
      <c r="FK47" s="1" t="s">
        <v>7</v>
      </c>
      <c r="FL47" s="1" t="s">
        <v>7</v>
      </c>
      <c r="FM47" s="1" t="s">
        <v>1</v>
      </c>
      <c r="FN47" s="1" t="s">
        <v>52</v>
      </c>
      <c r="FO47" s="1" t="s">
        <v>3</v>
      </c>
      <c r="FP47" s="1" t="s">
        <v>3</v>
      </c>
      <c r="FQ47" s="1" t="s">
        <v>1</v>
      </c>
      <c r="FR47" s="1" t="s">
        <v>1</v>
      </c>
      <c r="FS47" s="1" t="s">
        <v>1</v>
      </c>
      <c r="FT47" s="1" t="s">
        <v>3</v>
      </c>
      <c r="FU47" s="1" t="s">
        <v>7</v>
      </c>
      <c r="FV47" s="1" t="s">
        <v>3</v>
      </c>
      <c r="FW47" s="1" t="s">
        <v>3</v>
      </c>
      <c r="FX47" s="1" t="s">
        <v>7</v>
      </c>
      <c r="FY47" s="1" t="s">
        <v>3</v>
      </c>
      <c r="FZ47" s="1" t="s">
        <v>1</v>
      </c>
      <c r="GA47" s="1" t="s">
        <v>3</v>
      </c>
      <c r="GB47" s="1" t="s">
        <v>3</v>
      </c>
      <c r="GC47" s="1" t="s">
        <v>7</v>
      </c>
      <c r="GD47" s="1" t="s">
        <v>7</v>
      </c>
      <c r="GE47" s="1" t="s">
        <v>7</v>
      </c>
      <c r="GF47" s="1" t="s">
        <v>7</v>
      </c>
      <c r="GG47" s="1" t="s">
        <v>7</v>
      </c>
      <c r="GH47" s="1" t="s">
        <v>3</v>
      </c>
      <c r="GI47" s="1" t="s">
        <v>7</v>
      </c>
      <c r="GJ47" s="1" t="s">
        <v>7</v>
      </c>
      <c r="GK47" s="1" t="s">
        <v>4</v>
      </c>
      <c r="GL47" s="1" t="s">
        <v>3</v>
      </c>
      <c r="GM47" s="1" t="s">
        <v>3</v>
      </c>
      <c r="GN47" s="1" t="s">
        <v>1</v>
      </c>
      <c r="GO47" s="1" t="s">
        <v>3</v>
      </c>
      <c r="GP47" s="1" t="s">
        <v>18</v>
      </c>
      <c r="GW47" s="1" t="s">
        <v>18</v>
      </c>
      <c r="HT47" s="1" t="s">
        <v>18</v>
      </c>
      <c r="IC47" s="1" t="s">
        <v>18</v>
      </c>
      <c r="IG47" s="1" t="s">
        <v>4</v>
      </c>
      <c r="IH47" s="1" t="s">
        <v>18</v>
      </c>
      <c r="II47" s="1" t="s">
        <v>4</v>
      </c>
      <c r="IJ47" s="1" t="s">
        <v>4</v>
      </c>
      <c r="IK47" s="1" t="s">
        <v>18</v>
      </c>
      <c r="IL47" s="1" t="s">
        <v>18</v>
      </c>
      <c r="IM47" s="1" t="s">
        <v>18</v>
      </c>
      <c r="IN47" s="1" t="s">
        <v>18</v>
      </c>
      <c r="IO47" s="1" t="s">
        <v>9</v>
      </c>
      <c r="IP47" s="1" t="s">
        <v>9</v>
      </c>
      <c r="IQ47" s="1" t="s">
        <v>8</v>
      </c>
      <c r="IR47" s="1" t="s">
        <v>8</v>
      </c>
      <c r="IS47" s="1" t="s">
        <v>5</v>
      </c>
      <c r="IT47" s="1" t="s">
        <v>5</v>
      </c>
      <c r="IU47" s="1" t="s">
        <v>9</v>
      </c>
      <c r="IV47" s="1" t="s">
        <v>5</v>
      </c>
      <c r="IW47" s="1" t="s">
        <v>9</v>
      </c>
      <c r="IX47" s="1" t="s">
        <v>10</v>
      </c>
      <c r="IY47" s="1" t="s">
        <v>18</v>
      </c>
      <c r="JG47" s="1" t="s">
        <v>7</v>
      </c>
      <c r="JH47" s="1" t="s">
        <v>7</v>
      </c>
      <c r="JI47" s="1" t="s">
        <v>54</v>
      </c>
      <c r="JJ47" s="1" t="s">
        <v>54</v>
      </c>
      <c r="JK47" s="1" t="s">
        <v>54</v>
      </c>
      <c r="JL47" s="1" t="s">
        <v>54</v>
      </c>
      <c r="JM47" s="1" t="s">
        <v>52</v>
      </c>
      <c r="JN47" s="1" t="s">
        <v>54</v>
      </c>
      <c r="JO47" s="1" t="s">
        <v>54</v>
      </c>
      <c r="JP47" s="1" t="s">
        <v>54</v>
      </c>
      <c r="JQ47" s="1" t="s">
        <v>18</v>
      </c>
      <c r="JV47" s="1" t="s">
        <v>18</v>
      </c>
      <c r="KA47" s="1" t="s">
        <v>4</v>
      </c>
      <c r="KB47" s="1" t="s">
        <v>7</v>
      </c>
      <c r="KC47" s="1" t="s">
        <v>7</v>
      </c>
      <c r="KD47" s="1" t="s">
        <v>7</v>
      </c>
      <c r="KE47" s="1" t="s">
        <v>3</v>
      </c>
      <c r="KF47" s="1" t="s">
        <v>7</v>
      </c>
      <c r="KG47" s="1" t="s">
        <v>3</v>
      </c>
      <c r="KH47" s="1" t="s">
        <v>1</v>
      </c>
      <c r="KI47" s="1" t="s">
        <v>1</v>
      </c>
      <c r="KJ47" s="1" t="s">
        <v>7</v>
      </c>
      <c r="KK47" s="1" t="s">
        <v>3</v>
      </c>
      <c r="KL47" s="1" t="s">
        <v>4</v>
      </c>
      <c r="KM47" s="1" t="s">
        <v>7</v>
      </c>
      <c r="KN47" s="1" t="s">
        <v>7</v>
      </c>
      <c r="KO47" s="1" t="s">
        <v>7</v>
      </c>
      <c r="KP47" s="1" t="s">
        <v>18</v>
      </c>
    </row>
    <row r="48" spans="1:302" ht="25.5" x14ac:dyDescent="0.2">
      <c r="A48" s="1" t="s">
        <v>0</v>
      </c>
      <c r="B48" s="1" t="s">
        <v>12</v>
      </c>
      <c r="C48" s="1" t="s">
        <v>55</v>
      </c>
      <c r="D48" s="1" t="s">
        <v>3</v>
      </c>
      <c r="E48" s="1" t="s">
        <v>3</v>
      </c>
      <c r="F48" s="1" t="s">
        <v>3</v>
      </c>
      <c r="G48" s="1" t="s">
        <v>54</v>
      </c>
      <c r="H48" s="1" t="s">
        <v>54</v>
      </c>
      <c r="I48" s="1" t="s">
        <v>18</v>
      </c>
      <c r="U48" s="1" t="s">
        <v>18</v>
      </c>
      <c r="AF48" s="1" t="s">
        <v>4</v>
      </c>
      <c r="AG48" s="1" t="s">
        <v>53</v>
      </c>
      <c r="AH48" s="1" t="s">
        <v>53</v>
      </c>
      <c r="AI48" s="1" t="s">
        <v>53</v>
      </c>
      <c r="AJ48" s="1" t="s">
        <v>53</v>
      </c>
      <c r="AK48" s="1" t="s">
        <v>53</v>
      </c>
      <c r="AL48" s="1" t="s">
        <v>3</v>
      </c>
      <c r="AM48" s="1" t="s">
        <v>4</v>
      </c>
      <c r="AN48" s="1" t="s">
        <v>3</v>
      </c>
      <c r="AO48" s="1" t="s">
        <v>1</v>
      </c>
      <c r="AP48" s="1" t="s">
        <v>3</v>
      </c>
      <c r="AQ48" s="1" t="s">
        <v>3</v>
      </c>
      <c r="AR48" s="1" t="s">
        <v>3</v>
      </c>
      <c r="AS48" s="1" t="s">
        <v>3</v>
      </c>
      <c r="AT48" s="1" t="s">
        <v>1</v>
      </c>
      <c r="AU48" s="1" t="s">
        <v>2</v>
      </c>
      <c r="AV48" s="1" t="s">
        <v>3</v>
      </c>
      <c r="AW48" s="1" t="s">
        <v>3</v>
      </c>
      <c r="AX48" s="1" t="s">
        <v>1</v>
      </c>
      <c r="AY48" s="1" t="s">
        <v>2</v>
      </c>
      <c r="AZ48" s="1" t="s">
        <v>1</v>
      </c>
      <c r="BA48" s="1" t="s">
        <v>53</v>
      </c>
      <c r="BB48" s="1" t="s">
        <v>53</v>
      </c>
      <c r="BC48" s="1" t="s">
        <v>3</v>
      </c>
      <c r="BD48" s="1" t="s">
        <v>1</v>
      </c>
      <c r="BE48" s="1" t="s">
        <v>3</v>
      </c>
      <c r="BF48" s="1" t="s">
        <v>3</v>
      </c>
      <c r="BG48" s="1" t="s">
        <v>1</v>
      </c>
      <c r="BH48" s="1" t="s">
        <v>3</v>
      </c>
      <c r="BI48" s="1" t="s">
        <v>18</v>
      </c>
      <c r="BS48" s="1" t="s">
        <v>4</v>
      </c>
      <c r="BT48" s="1" t="s">
        <v>18</v>
      </c>
      <c r="BU48" s="1" t="s">
        <v>4</v>
      </c>
      <c r="BV48" s="1" t="s">
        <v>4</v>
      </c>
      <c r="BW48" s="1" t="s">
        <v>18</v>
      </c>
      <c r="BX48" s="1" t="s">
        <v>18</v>
      </c>
      <c r="BY48" s="1" t="s">
        <v>18</v>
      </c>
      <c r="BZ48" s="1" t="s">
        <v>18</v>
      </c>
      <c r="CA48" s="1" t="s">
        <v>18</v>
      </c>
      <c r="CB48" s="1" t="s">
        <v>18</v>
      </c>
      <c r="CC48" s="1" t="s">
        <v>18</v>
      </c>
      <c r="CD48" s="1" t="s">
        <v>18</v>
      </c>
      <c r="CE48" s="1" t="s">
        <v>18</v>
      </c>
      <c r="CF48" s="1" t="s">
        <v>18</v>
      </c>
      <c r="CG48" s="1" t="s">
        <v>18</v>
      </c>
      <c r="CH48" s="1" t="s">
        <v>18</v>
      </c>
      <c r="CI48" s="1" t="s">
        <v>18</v>
      </c>
      <c r="CJ48" s="1" t="s">
        <v>18</v>
      </c>
      <c r="CK48" s="1" t="s">
        <v>18</v>
      </c>
      <c r="CL48" s="1" t="s">
        <v>18</v>
      </c>
      <c r="CM48" s="1" t="s">
        <v>18</v>
      </c>
      <c r="CN48" s="1" t="s">
        <v>18</v>
      </c>
      <c r="CO48" s="1" t="s">
        <v>18</v>
      </c>
      <c r="CP48" s="1" t="s">
        <v>18</v>
      </c>
      <c r="CQ48" s="1" t="s">
        <v>18</v>
      </c>
      <c r="CR48" s="1" t="s">
        <v>18</v>
      </c>
      <c r="CS48" s="1" t="s">
        <v>18</v>
      </c>
      <c r="CT48" s="1" t="s">
        <v>18</v>
      </c>
      <c r="CU48" s="1" t="s">
        <v>18</v>
      </c>
      <c r="CV48" s="1" t="s">
        <v>18</v>
      </c>
      <c r="CW48" s="1" t="s">
        <v>18</v>
      </c>
      <c r="CX48" s="1" t="s">
        <v>18</v>
      </c>
      <c r="CY48" s="1" t="s">
        <v>18</v>
      </c>
      <c r="CZ48" s="1" t="s">
        <v>18</v>
      </c>
      <c r="DA48" s="1" t="s">
        <v>18</v>
      </c>
      <c r="DB48" s="1" t="s">
        <v>18</v>
      </c>
      <c r="DC48" s="1" t="s">
        <v>18</v>
      </c>
      <c r="DD48" s="1" t="s">
        <v>18</v>
      </c>
      <c r="DE48" s="1" t="s">
        <v>18</v>
      </c>
      <c r="DF48" s="1" t="s">
        <v>18</v>
      </c>
      <c r="DG48" s="1" t="s">
        <v>18</v>
      </c>
      <c r="DH48" s="1" t="s">
        <v>18</v>
      </c>
      <c r="DI48" s="1" t="s">
        <v>18</v>
      </c>
      <c r="DJ48" s="1" t="s">
        <v>18</v>
      </c>
      <c r="DK48" s="1" t="s">
        <v>18</v>
      </c>
      <c r="DL48" s="1" t="s">
        <v>18</v>
      </c>
      <c r="DM48" s="1" t="s">
        <v>18</v>
      </c>
      <c r="DN48" s="1" t="s">
        <v>18</v>
      </c>
      <c r="DO48" s="1" t="s">
        <v>18</v>
      </c>
      <c r="DP48" s="1" t="s">
        <v>18</v>
      </c>
      <c r="DQ48" s="1" t="s">
        <v>18</v>
      </c>
      <c r="DR48" s="1" t="s">
        <v>18</v>
      </c>
      <c r="DS48" s="1" t="s">
        <v>18</v>
      </c>
      <c r="DT48" s="1" t="s">
        <v>18</v>
      </c>
      <c r="DU48" s="1" t="s">
        <v>18</v>
      </c>
      <c r="DV48" s="1" t="s">
        <v>18</v>
      </c>
      <c r="DW48" s="1" t="s">
        <v>18</v>
      </c>
      <c r="DX48" s="1" t="s">
        <v>18</v>
      </c>
      <c r="DY48" s="1" t="s">
        <v>18</v>
      </c>
      <c r="DZ48" s="1" t="s">
        <v>18</v>
      </c>
      <c r="EA48" s="1" t="s">
        <v>4</v>
      </c>
      <c r="EB48" s="1" t="s">
        <v>18</v>
      </c>
      <c r="EC48" s="1" t="s">
        <v>18</v>
      </c>
      <c r="ED48" s="1" t="s">
        <v>18</v>
      </c>
      <c r="EE48" s="1" t="s">
        <v>18</v>
      </c>
      <c r="EF48" s="1" t="s">
        <v>18</v>
      </c>
      <c r="EG48" s="1" t="s">
        <v>18</v>
      </c>
      <c r="EH48" s="1" t="s">
        <v>18</v>
      </c>
      <c r="EI48" s="1" t="s">
        <v>18</v>
      </c>
      <c r="EJ48" s="1" t="s">
        <v>18</v>
      </c>
      <c r="EK48" s="1" t="s">
        <v>18</v>
      </c>
      <c r="EL48" s="1" t="s">
        <v>18</v>
      </c>
      <c r="EM48" s="1" t="s">
        <v>18</v>
      </c>
      <c r="EN48" s="1" t="s">
        <v>18</v>
      </c>
      <c r="EO48" s="1" t="s">
        <v>18</v>
      </c>
      <c r="EP48" s="1" t="s">
        <v>18</v>
      </c>
      <c r="EQ48" s="1" t="s">
        <v>18</v>
      </c>
      <c r="ER48" s="1" t="s">
        <v>18</v>
      </c>
      <c r="ES48" s="1" t="s">
        <v>18</v>
      </c>
      <c r="ET48" s="1" t="s">
        <v>18</v>
      </c>
      <c r="EU48" s="1" t="s">
        <v>18</v>
      </c>
      <c r="EV48" s="1" t="s">
        <v>18</v>
      </c>
      <c r="EW48" s="1" t="s">
        <v>18</v>
      </c>
      <c r="EX48" s="1" t="s">
        <v>18</v>
      </c>
      <c r="EY48" s="1" t="s">
        <v>18</v>
      </c>
      <c r="EZ48" s="1" t="s">
        <v>18</v>
      </c>
      <c r="FA48" s="1" t="s">
        <v>18</v>
      </c>
      <c r="FB48" s="1" t="s">
        <v>18</v>
      </c>
      <c r="FC48" s="1" t="s">
        <v>18</v>
      </c>
      <c r="FD48" s="1" t="s">
        <v>18</v>
      </c>
      <c r="FE48" s="1" t="s">
        <v>18</v>
      </c>
      <c r="FF48" s="1" t="s">
        <v>18</v>
      </c>
      <c r="FG48" s="1" t="s">
        <v>18</v>
      </c>
      <c r="FH48" s="1" t="s">
        <v>18</v>
      </c>
      <c r="FI48" s="1" t="s">
        <v>18</v>
      </c>
      <c r="FJ48" s="1" t="s">
        <v>3</v>
      </c>
      <c r="FK48" s="1" t="s">
        <v>3</v>
      </c>
      <c r="FL48" s="1" t="s">
        <v>3</v>
      </c>
      <c r="FM48" s="1" t="s">
        <v>53</v>
      </c>
      <c r="FN48" s="1" t="s">
        <v>53</v>
      </c>
      <c r="FO48" s="1" t="s">
        <v>3</v>
      </c>
      <c r="FP48" s="1" t="s">
        <v>1</v>
      </c>
      <c r="FQ48" s="1" t="s">
        <v>3</v>
      </c>
      <c r="FR48" s="1" t="s">
        <v>3</v>
      </c>
      <c r="FS48" s="1" t="s">
        <v>1</v>
      </c>
      <c r="FT48" s="1" t="s">
        <v>3</v>
      </c>
      <c r="FU48" s="1" t="s">
        <v>3</v>
      </c>
      <c r="FV48" s="1" t="s">
        <v>3</v>
      </c>
      <c r="FW48" s="1" t="s">
        <v>53</v>
      </c>
      <c r="FX48" s="1" t="s">
        <v>3</v>
      </c>
      <c r="FY48" s="1" t="s">
        <v>53</v>
      </c>
      <c r="FZ48" s="1" t="s">
        <v>1</v>
      </c>
      <c r="GA48" s="1" t="s">
        <v>7</v>
      </c>
      <c r="GB48" s="1" t="s">
        <v>3</v>
      </c>
      <c r="GC48" s="1" t="s">
        <v>3</v>
      </c>
      <c r="GD48" s="1" t="s">
        <v>3</v>
      </c>
      <c r="GE48" s="1" t="s">
        <v>3</v>
      </c>
      <c r="GF48" s="1" t="s">
        <v>3</v>
      </c>
      <c r="GG48" s="1" t="s">
        <v>3</v>
      </c>
      <c r="GH48" s="1" t="s">
        <v>3</v>
      </c>
      <c r="GI48" s="1" t="s">
        <v>3</v>
      </c>
      <c r="GJ48" s="1" t="s">
        <v>3</v>
      </c>
      <c r="GK48" s="1" t="s">
        <v>18</v>
      </c>
      <c r="GP48" s="1" t="s">
        <v>18</v>
      </c>
      <c r="GW48" s="1" t="s">
        <v>18</v>
      </c>
      <c r="HT48" s="1" t="s">
        <v>18</v>
      </c>
      <c r="IC48" s="1" t="s">
        <v>18</v>
      </c>
      <c r="IG48" s="1" t="s">
        <v>4</v>
      </c>
      <c r="IH48" s="1" t="s">
        <v>18</v>
      </c>
      <c r="II48" s="1" t="s">
        <v>18</v>
      </c>
      <c r="IJ48" s="1" t="s">
        <v>4</v>
      </c>
      <c r="IK48" s="1" t="s">
        <v>18</v>
      </c>
      <c r="IL48" s="1" t="s">
        <v>18</v>
      </c>
      <c r="IM48" s="1" t="s">
        <v>4</v>
      </c>
      <c r="IN48" s="1" t="s">
        <v>18</v>
      </c>
      <c r="IO48" s="1" t="s">
        <v>5</v>
      </c>
      <c r="IP48" s="1" t="s">
        <v>5</v>
      </c>
      <c r="IQ48" s="1" t="s">
        <v>9</v>
      </c>
      <c r="IR48" s="1" t="s">
        <v>9</v>
      </c>
      <c r="IS48" s="1" t="s">
        <v>6</v>
      </c>
      <c r="IT48" s="1" t="s">
        <v>6</v>
      </c>
      <c r="IU48" s="1" t="s">
        <v>9</v>
      </c>
      <c r="IV48" s="1" t="s">
        <v>9</v>
      </c>
      <c r="IW48" s="1" t="s">
        <v>5</v>
      </c>
      <c r="IX48" s="1" t="s">
        <v>5</v>
      </c>
      <c r="IY48" s="1" t="s">
        <v>18</v>
      </c>
      <c r="JG48" s="1" t="s">
        <v>1</v>
      </c>
      <c r="JH48" s="1" t="s">
        <v>1</v>
      </c>
      <c r="JI48" s="1" t="s">
        <v>54</v>
      </c>
      <c r="JJ48" s="1" t="s">
        <v>54</v>
      </c>
      <c r="JK48" s="1" t="s">
        <v>3</v>
      </c>
      <c r="JL48" s="1" t="s">
        <v>1</v>
      </c>
      <c r="JM48" s="1" t="s">
        <v>1</v>
      </c>
      <c r="JN48" s="1" t="s">
        <v>54</v>
      </c>
      <c r="JO48" s="1" t="s">
        <v>1</v>
      </c>
      <c r="JP48" s="1" t="s">
        <v>1</v>
      </c>
      <c r="JQ48" s="1" t="s">
        <v>18</v>
      </c>
      <c r="JV48" s="1" t="s">
        <v>18</v>
      </c>
      <c r="KA48" s="1" t="s">
        <v>18</v>
      </c>
      <c r="KF48" s="1" t="s">
        <v>54</v>
      </c>
      <c r="KG48" s="1" t="s">
        <v>54</v>
      </c>
      <c r="KH48" s="1" t="s">
        <v>3</v>
      </c>
      <c r="KI48" s="1" t="s">
        <v>3</v>
      </c>
      <c r="KJ48" s="1" t="s">
        <v>3</v>
      </c>
      <c r="KK48" s="1" t="s">
        <v>3</v>
      </c>
      <c r="KL48" s="1" t="s">
        <v>18</v>
      </c>
      <c r="KP48" s="1" t="s">
        <v>18</v>
      </c>
    </row>
    <row r="49" spans="1:306" ht="25.5" x14ac:dyDescent="0.2">
      <c r="A49" s="1" t="s">
        <v>0</v>
      </c>
      <c r="B49" s="1" t="s">
        <v>12</v>
      </c>
      <c r="C49" s="1" t="s">
        <v>55</v>
      </c>
      <c r="D49" s="1" t="s">
        <v>3</v>
      </c>
      <c r="E49" s="1" t="s">
        <v>3</v>
      </c>
      <c r="F49" s="1" t="s">
        <v>3</v>
      </c>
      <c r="G49" s="1" t="s">
        <v>1</v>
      </c>
      <c r="H49" s="1" t="s">
        <v>1</v>
      </c>
      <c r="I49" s="1" t="s">
        <v>4</v>
      </c>
      <c r="J49" s="1" t="s">
        <v>1</v>
      </c>
      <c r="K49" s="1" t="s">
        <v>1</v>
      </c>
      <c r="L49" s="1" t="s">
        <v>1</v>
      </c>
      <c r="M49" s="1" t="s">
        <v>3</v>
      </c>
      <c r="N49" s="1" t="s">
        <v>1</v>
      </c>
      <c r="O49" s="1" t="s">
        <v>3</v>
      </c>
      <c r="P49" s="1" t="s">
        <v>1</v>
      </c>
      <c r="Q49" s="1" t="s">
        <v>2</v>
      </c>
      <c r="R49" s="1" t="s">
        <v>1</v>
      </c>
      <c r="S49" s="1" t="s">
        <v>3</v>
      </c>
      <c r="T49" s="1" t="s">
        <v>1</v>
      </c>
      <c r="U49" s="1" t="s">
        <v>18</v>
      </c>
      <c r="AF49" s="1" t="s">
        <v>18</v>
      </c>
      <c r="AM49" s="1" t="s">
        <v>4</v>
      </c>
      <c r="AN49" s="1" t="s">
        <v>2</v>
      </c>
      <c r="AO49" s="1" t="s">
        <v>1</v>
      </c>
      <c r="AP49" s="1" t="s">
        <v>1</v>
      </c>
      <c r="AQ49" s="1" t="s">
        <v>2</v>
      </c>
      <c r="AR49" s="1" t="s">
        <v>2</v>
      </c>
      <c r="AS49" s="1" t="s">
        <v>2</v>
      </c>
      <c r="AT49" s="1" t="s">
        <v>2</v>
      </c>
      <c r="AU49" s="1" t="s">
        <v>3</v>
      </c>
      <c r="AV49" s="1" t="s">
        <v>1</v>
      </c>
      <c r="AW49" s="1" t="s">
        <v>3</v>
      </c>
      <c r="AX49" s="1" t="s">
        <v>1</v>
      </c>
      <c r="AY49" s="1" t="s">
        <v>2</v>
      </c>
      <c r="AZ49" s="1" t="s">
        <v>2</v>
      </c>
      <c r="BA49" s="1" t="s">
        <v>2</v>
      </c>
      <c r="BB49" s="1" t="s">
        <v>1</v>
      </c>
      <c r="BC49" s="1" t="s">
        <v>1</v>
      </c>
      <c r="BD49" s="1" t="s">
        <v>1</v>
      </c>
      <c r="BE49" s="1" t="s">
        <v>2</v>
      </c>
      <c r="BF49" s="1" t="s">
        <v>3</v>
      </c>
      <c r="BG49" s="1" t="s">
        <v>1</v>
      </c>
      <c r="BH49" s="1" t="s">
        <v>1</v>
      </c>
      <c r="BI49" s="1" t="s">
        <v>18</v>
      </c>
      <c r="BS49" s="1" t="s">
        <v>4</v>
      </c>
      <c r="BT49" s="1" t="s">
        <v>18</v>
      </c>
      <c r="BU49" s="1" t="s">
        <v>18</v>
      </c>
      <c r="BV49" s="1" t="s">
        <v>18</v>
      </c>
      <c r="BW49" s="1" t="s">
        <v>4</v>
      </c>
      <c r="BX49" s="1" t="s">
        <v>18</v>
      </c>
      <c r="BY49" s="1" t="s">
        <v>18</v>
      </c>
      <c r="BZ49" s="1" t="s">
        <v>18</v>
      </c>
      <c r="CA49" s="1" t="s">
        <v>18</v>
      </c>
      <c r="CB49" s="1" t="s">
        <v>18</v>
      </c>
      <c r="CC49" s="1" t="s">
        <v>18</v>
      </c>
      <c r="CD49" s="1" t="s">
        <v>18</v>
      </c>
      <c r="CE49" s="1" t="s">
        <v>18</v>
      </c>
      <c r="CF49" s="1" t="s">
        <v>18</v>
      </c>
      <c r="CG49" s="1" t="s">
        <v>18</v>
      </c>
      <c r="CH49" s="1" t="s">
        <v>18</v>
      </c>
      <c r="CI49" s="1" t="s">
        <v>18</v>
      </c>
      <c r="CJ49" s="1" t="s">
        <v>18</v>
      </c>
      <c r="CK49" s="1" t="s">
        <v>18</v>
      </c>
      <c r="CL49" s="1" t="s">
        <v>18</v>
      </c>
      <c r="CM49" s="1" t="s">
        <v>18</v>
      </c>
      <c r="CN49" s="1" t="s">
        <v>18</v>
      </c>
      <c r="CO49" s="1" t="s">
        <v>18</v>
      </c>
      <c r="CP49" s="1" t="s">
        <v>18</v>
      </c>
      <c r="CQ49" s="1" t="s">
        <v>18</v>
      </c>
      <c r="CR49" s="1" t="s">
        <v>18</v>
      </c>
      <c r="CS49" s="1" t="s">
        <v>18</v>
      </c>
      <c r="CT49" s="1" t="s">
        <v>18</v>
      </c>
      <c r="CU49" s="1" t="s">
        <v>18</v>
      </c>
      <c r="CV49" s="1" t="s">
        <v>18</v>
      </c>
      <c r="CW49" s="1" t="s">
        <v>18</v>
      </c>
      <c r="CX49" s="1" t="s">
        <v>18</v>
      </c>
      <c r="CY49" s="1" t="s">
        <v>18</v>
      </c>
      <c r="CZ49" s="1" t="s">
        <v>18</v>
      </c>
      <c r="DA49" s="1" t="s">
        <v>18</v>
      </c>
      <c r="DB49" s="1" t="s">
        <v>18</v>
      </c>
      <c r="DC49" s="1" t="s">
        <v>18</v>
      </c>
      <c r="DD49" s="1" t="s">
        <v>18</v>
      </c>
      <c r="DE49" s="1" t="s">
        <v>18</v>
      </c>
      <c r="DF49" s="1" t="s">
        <v>18</v>
      </c>
      <c r="DG49" s="1" t="s">
        <v>18</v>
      </c>
      <c r="DH49" s="1" t="s">
        <v>18</v>
      </c>
      <c r="DI49" s="1" t="s">
        <v>18</v>
      </c>
      <c r="DJ49" s="1" t="s">
        <v>18</v>
      </c>
      <c r="DK49" s="1" t="s">
        <v>18</v>
      </c>
      <c r="DL49" s="1" t="s">
        <v>18</v>
      </c>
      <c r="DM49" s="1" t="s">
        <v>18</v>
      </c>
      <c r="DN49" s="1" t="s">
        <v>18</v>
      </c>
      <c r="DO49" s="1" t="s">
        <v>18</v>
      </c>
      <c r="DP49" s="1" t="s">
        <v>18</v>
      </c>
      <c r="DQ49" s="1" t="s">
        <v>18</v>
      </c>
      <c r="DR49" s="1" t="s">
        <v>18</v>
      </c>
      <c r="DS49" s="1" t="s">
        <v>18</v>
      </c>
      <c r="DT49" s="1" t="s">
        <v>18</v>
      </c>
      <c r="DU49" s="1" t="s">
        <v>18</v>
      </c>
      <c r="DV49" s="1" t="s">
        <v>18</v>
      </c>
      <c r="DW49" s="1" t="s">
        <v>18</v>
      </c>
      <c r="DX49" s="1" t="s">
        <v>18</v>
      </c>
      <c r="DY49" s="1" t="s">
        <v>18</v>
      </c>
      <c r="DZ49" s="1" t="s">
        <v>18</v>
      </c>
      <c r="EA49" s="1" t="s">
        <v>18</v>
      </c>
      <c r="EB49" s="1" t="s">
        <v>18</v>
      </c>
      <c r="EC49" s="1" t="s">
        <v>18</v>
      </c>
      <c r="ED49" s="1" t="s">
        <v>18</v>
      </c>
      <c r="EE49" s="1" t="s">
        <v>18</v>
      </c>
      <c r="EF49" s="1" t="s">
        <v>18</v>
      </c>
      <c r="EG49" s="1" t="s">
        <v>18</v>
      </c>
      <c r="EH49" s="1" t="s">
        <v>18</v>
      </c>
      <c r="EI49" s="1" t="s">
        <v>18</v>
      </c>
      <c r="EJ49" s="1" t="s">
        <v>18</v>
      </c>
      <c r="EK49" s="1" t="s">
        <v>18</v>
      </c>
      <c r="EL49" s="1" t="s">
        <v>18</v>
      </c>
      <c r="EM49" s="1" t="s">
        <v>18</v>
      </c>
      <c r="EN49" s="1" t="s">
        <v>18</v>
      </c>
      <c r="EO49" s="1" t="s">
        <v>18</v>
      </c>
      <c r="EP49" s="1" t="s">
        <v>18</v>
      </c>
      <c r="EQ49" s="1" t="s">
        <v>18</v>
      </c>
      <c r="ER49" s="1" t="s">
        <v>4</v>
      </c>
      <c r="ES49" s="1" t="s">
        <v>18</v>
      </c>
      <c r="ET49" s="1" t="s">
        <v>18</v>
      </c>
      <c r="EU49" s="1" t="s">
        <v>18</v>
      </c>
      <c r="EV49" s="1" t="s">
        <v>18</v>
      </c>
      <c r="EW49" s="1" t="s">
        <v>18</v>
      </c>
      <c r="EX49" s="1" t="s">
        <v>18</v>
      </c>
      <c r="EY49" s="1" t="s">
        <v>18</v>
      </c>
      <c r="EZ49" s="1" t="s">
        <v>18</v>
      </c>
      <c r="FA49" s="1" t="s">
        <v>18</v>
      </c>
      <c r="FB49" s="1" t="s">
        <v>18</v>
      </c>
      <c r="FC49" s="1" t="s">
        <v>18</v>
      </c>
      <c r="FD49" s="1" t="s">
        <v>18</v>
      </c>
      <c r="FE49" s="1" t="s">
        <v>18</v>
      </c>
      <c r="FF49" s="1" t="s">
        <v>18</v>
      </c>
      <c r="FG49" s="1" t="s">
        <v>18</v>
      </c>
      <c r="FH49" s="1" t="s">
        <v>18</v>
      </c>
      <c r="FI49" s="1" t="s">
        <v>18</v>
      </c>
      <c r="FJ49" s="1" t="s">
        <v>3</v>
      </c>
      <c r="FK49" s="1" t="s">
        <v>2</v>
      </c>
      <c r="FL49" s="1" t="s">
        <v>1</v>
      </c>
      <c r="FM49" s="1" t="s">
        <v>1</v>
      </c>
      <c r="FN49" s="1" t="s">
        <v>1</v>
      </c>
      <c r="FO49" s="1" t="s">
        <v>3</v>
      </c>
      <c r="FP49" s="1" t="s">
        <v>1</v>
      </c>
      <c r="FQ49" s="1" t="s">
        <v>1</v>
      </c>
      <c r="FR49" s="1" t="s">
        <v>3</v>
      </c>
      <c r="FS49" s="1" t="s">
        <v>2</v>
      </c>
      <c r="FT49" s="1" t="s">
        <v>1</v>
      </c>
      <c r="FU49" s="1" t="s">
        <v>1</v>
      </c>
      <c r="FV49" s="1" t="s">
        <v>1</v>
      </c>
      <c r="FW49" s="1" t="s">
        <v>3</v>
      </c>
      <c r="FX49" s="1" t="s">
        <v>1</v>
      </c>
      <c r="FY49" s="1" t="s">
        <v>3</v>
      </c>
      <c r="FZ49" s="1" t="s">
        <v>1</v>
      </c>
      <c r="GA49" s="1" t="s">
        <v>1</v>
      </c>
      <c r="GB49" s="1" t="s">
        <v>3</v>
      </c>
      <c r="GC49" s="1" t="s">
        <v>7</v>
      </c>
      <c r="GD49" s="1" t="s">
        <v>7</v>
      </c>
      <c r="GE49" s="1" t="s">
        <v>3</v>
      </c>
      <c r="GF49" s="1" t="s">
        <v>1</v>
      </c>
      <c r="GG49" s="1" t="s">
        <v>1</v>
      </c>
      <c r="GH49" s="1" t="s">
        <v>1</v>
      </c>
      <c r="GI49" s="1" t="s">
        <v>1</v>
      </c>
      <c r="GJ49" s="1" t="s">
        <v>1</v>
      </c>
      <c r="GK49" s="1" t="s">
        <v>18</v>
      </c>
      <c r="GP49" s="1" t="s">
        <v>4</v>
      </c>
      <c r="GQ49" s="1" t="s">
        <v>3</v>
      </c>
      <c r="GR49" s="1" t="s">
        <v>3</v>
      </c>
      <c r="GS49" s="1" t="s">
        <v>3</v>
      </c>
      <c r="GT49" s="1" t="s">
        <v>3</v>
      </c>
      <c r="GU49" s="1" t="s">
        <v>3</v>
      </c>
      <c r="GV49" s="1" t="s">
        <v>3</v>
      </c>
      <c r="GW49" s="1" t="s">
        <v>4</v>
      </c>
      <c r="GX49" s="1" t="s">
        <v>1</v>
      </c>
      <c r="GY49" s="1" t="s">
        <v>3</v>
      </c>
      <c r="GZ49" s="1" t="s">
        <v>1</v>
      </c>
      <c r="HA49" s="1" t="s">
        <v>3</v>
      </c>
      <c r="HB49" s="1" t="s">
        <v>1</v>
      </c>
      <c r="HC49" s="1" t="s">
        <v>1</v>
      </c>
      <c r="HD49" s="1" t="s">
        <v>1</v>
      </c>
      <c r="HE49" s="1" t="s">
        <v>3</v>
      </c>
      <c r="HF49" s="1" t="s">
        <v>1</v>
      </c>
      <c r="HG49" s="1" t="s">
        <v>1</v>
      </c>
      <c r="HH49" s="1" t="s">
        <v>1</v>
      </c>
      <c r="HI49" s="1" t="s">
        <v>3</v>
      </c>
      <c r="HJ49" s="1" t="s">
        <v>3</v>
      </c>
      <c r="HK49" s="1" t="s">
        <v>3</v>
      </c>
      <c r="HL49" s="1" t="s">
        <v>1</v>
      </c>
      <c r="HM49" s="1" t="s">
        <v>1</v>
      </c>
      <c r="HN49" s="1" t="s">
        <v>1</v>
      </c>
      <c r="HO49" s="1" t="s">
        <v>2</v>
      </c>
      <c r="HP49" s="1" t="s">
        <v>2</v>
      </c>
      <c r="HQ49" s="1" t="s">
        <v>2</v>
      </c>
      <c r="HR49" s="1" t="s">
        <v>2</v>
      </c>
      <c r="HS49" s="1" t="s">
        <v>2</v>
      </c>
      <c r="HT49" s="1" t="s">
        <v>4</v>
      </c>
      <c r="HU49" s="1" t="s">
        <v>1</v>
      </c>
      <c r="HV49" s="1" t="s">
        <v>1</v>
      </c>
      <c r="HW49" s="1" t="s">
        <v>1</v>
      </c>
      <c r="HX49" s="1" t="s">
        <v>1</v>
      </c>
      <c r="HY49" s="1" t="s">
        <v>1</v>
      </c>
      <c r="HZ49" s="1" t="s">
        <v>1</v>
      </c>
      <c r="IA49" s="1" t="s">
        <v>1</v>
      </c>
      <c r="IB49" s="1" t="s">
        <v>1</v>
      </c>
      <c r="IC49" s="1" t="s">
        <v>4</v>
      </c>
      <c r="ID49" s="1" t="s">
        <v>1</v>
      </c>
      <c r="IE49" s="1" t="s">
        <v>1</v>
      </c>
      <c r="IF49" s="1" t="s">
        <v>1</v>
      </c>
      <c r="IG49" s="1" t="s">
        <v>4</v>
      </c>
      <c r="IH49" s="1" t="s">
        <v>18</v>
      </c>
      <c r="II49" s="1" t="s">
        <v>18</v>
      </c>
      <c r="IJ49" s="1" t="s">
        <v>4</v>
      </c>
      <c r="IK49" s="1" t="s">
        <v>18</v>
      </c>
      <c r="IL49" s="1" t="s">
        <v>18</v>
      </c>
      <c r="IM49" s="1" t="s">
        <v>18</v>
      </c>
      <c r="IN49" s="1" t="s">
        <v>18</v>
      </c>
      <c r="IO49" s="1" t="s">
        <v>9</v>
      </c>
      <c r="IP49" s="1" t="s">
        <v>9</v>
      </c>
      <c r="IQ49" s="1" t="s">
        <v>9</v>
      </c>
      <c r="IR49" s="1" t="s">
        <v>9</v>
      </c>
      <c r="IS49" s="1" t="s">
        <v>9</v>
      </c>
      <c r="IT49" s="1" t="s">
        <v>5</v>
      </c>
      <c r="IU49" s="1" t="s">
        <v>5</v>
      </c>
      <c r="IV49" s="1" t="s">
        <v>9</v>
      </c>
      <c r="IW49" s="1" t="s">
        <v>5</v>
      </c>
      <c r="IX49" s="1" t="s">
        <v>9</v>
      </c>
      <c r="IY49" s="1" t="s">
        <v>4</v>
      </c>
      <c r="IZ49" s="1" t="s">
        <v>1</v>
      </c>
      <c r="JA49" s="1" t="s">
        <v>1</v>
      </c>
      <c r="JB49" s="1" t="s">
        <v>1</v>
      </c>
      <c r="JC49" s="1" t="s">
        <v>1</v>
      </c>
      <c r="JD49" s="1" t="s">
        <v>1</v>
      </c>
      <c r="JE49" s="1" t="s">
        <v>1</v>
      </c>
      <c r="JF49" s="1" t="s">
        <v>1</v>
      </c>
      <c r="JG49" s="1" t="s">
        <v>1</v>
      </c>
      <c r="JH49" s="1" t="s">
        <v>1</v>
      </c>
      <c r="JI49" s="1" t="s">
        <v>1</v>
      </c>
      <c r="JJ49" s="1" t="s">
        <v>1</v>
      </c>
      <c r="JK49" s="1" t="s">
        <v>1</v>
      </c>
      <c r="JL49" s="1" t="s">
        <v>1</v>
      </c>
      <c r="JM49" s="1" t="s">
        <v>1</v>
      </c>
      <c r="JN49" s="1" t="s">
        <v>1</v>
      </c>
      <c r="JO49" s="1" t="s">
        <v>1</v>
      </c>
      <c r="JP49" s="1" t="s">
        <v>1</v>
      </c>
      <c r="JQ49" s="1" t="s">
        <v>18</v>
      </c>
      <c r="JV49" s="1" t="s">
        <v>18</v>
      </c>
      <c r="KA49" s="1" t="s">
        <v>4</v>
      </c>
      <c r="KB49" s="1" t="s">
        <v>3</v>
      </c>
      <c r="KC49" s="1" t="s">
        <v>1</v>
      </c>
      <c r="KD49" s="1" t="s">
        <v>1</v>
      </c>
      <c r="KE49" s="1" t="s">
        <v>1</v>
      </c>
      <c r="KF49" s="1" t="s">
        <v>1</v>
      </c>
      <c r="KG49" s="1" t="s">
        <v>1</v>
      </c>
      <c r="KH49" s="1" t="s">
        <v>1</v>
      </c>
      <c r="KI49" s="1" t="s">
        <v>1</v>
      </c>
      <c r="KJ49" s="1" t="s">
        <v>1</v>
      </c>
      <c r="KK49" s="1" t="s">
        <v>1</v>
      </c>
      <c r="KL49" s="1" t="s">
        <v>4</v>
      </c>
      <c r="KM49" s="1" t="s">
        <v>1</v>
      </c>
      <c r="KN49" s="1" t="s">
        <v>2</v>
      </c>
      <c r="KO49" s="1" t="s">
        <v>2</v>
      </c>
      <c r="KP49" s="1" t="s">
        <v>18</v>
      </c>
    </row>
    <row r="50" spans="1:306" ht="25.5" x14ac:dyDescent="0.2">
      <c r="A50" s="1" t="s">
        <v>0</v>
      </c>
      <c r="B50" s="1" t="s">
        <v>12</v>
      </c>
      <c r="C50" s="1" t="s">
        <v>55</v>
      </c>
      <c r="D50" s="1" t="s">
        <v>3</v>
      </c>
      <c r="E50" s="1" t="s">
        <v>3</v>
      </c>
      <c r="F50" s="1" t="s">
        <v>3</v>
      </c>
      <c r="G50" s="1" t="s">
        <v>3</v>
      </c>
      <c r="H50" s="1" t="s">
        <v>3</v>
      </c>
      <c r="I50" s="1" t="s">
        <v>4</v>
      </c>
      <c r="J50" s="1" t="s">
        <v>53</v>
      </c>
      <c r="K50" s="1" t="s">
        <v>53</v>
      </c>
      <c r="L50" s="1" t="s">
        <v>53</v>
      </c>
      <c r="M50" s="1" t="s">
        <v>53</v>
      </c>
      <c r="N50" s="1" t="s">
        <v>53</v>
      </c>
      <c r="O50" s="1" t="s">
        <v>3</v>
      </c>
      <c r="P50" s="1" t="s">
        <v>53</v>
      </c>
      <c r="Q50" s="1" t="s">
        <v>53</v>
      </c>
      <c r="R50" s="1" t="s">
        <v>3</v>
      </c>
      <c r="S50" s="1" t="s">
        <v>3</v>
      </c>
      <c r="T50" s="1" t="s">
        <v>53</v>
      </c>
      <c r="U50" s="1" t="s">
        <v>18</v>
      </c>
      <c r="AF50" s="1" t="s">
        <v>18</v>
      </c>
      <c r="AM50" s="1" t="s">
        <v>18</v>
      </c>
      <c r="BI50" s="1" t="s">
        <v>4</v>
      </c>
      <c r="BJ50" s="1" t="s">
        <v>7</v>
      </c>
      <c r="BK50" s="1" t="s">
        <v>7</v>
      </c>
      <c r="BL50" s="1" t="s">
        <v>7</v>
      </c>
      <c r="BM50" s="1" t="s">
        <v>7</v>
      </c>
      <c r="BN50" s="1" t="s">
        <v>3</v>
      </c>
      <c r="BO50" s="1" t="s">
        <v>7</v>
      </c>
      <c r="BP50" s="1" t="s">
        <v>7</v>
      </c>
      <c r="BQ50" s="1" t="s">
        <v>7</v>
      </c>
      <c r="BR50" s="1" t="s">
        <v>7</v>
      </c>
      <c r="BS50" s="1" t="s">
        <v>18</v>
      </c>
      <c r="BT50" s="1" t="s">
        <v>18</v>
      </c>
      <c r="BU50" s="1" t="s">
        <v>18</v>
      </c>
      <c r="BV50" s="1" t="s">
        <v>18</v>
      </c>
      <c r="BW50" s="1" t="s">
        <v>18</v>
      </c>
      <c r="BX50" s="1" t="s">
        <v>18</v>
      </c>
      <c r="BY50" s="1" t="s">
        <v>18</v>
      </c>
      <c r="BZ50" s="1" t="s">
        <v>18</v>
      </c>
      <c r="CA50" s="1" t="s">
        <v>18</v>
      </c>
      <c r="CB50" s="1" t="s">
        <v>18</v>
      </c>
      <c r="CC50" s="1" t="s">
        <v>18</v>
      </c>
      <c r="CD50" s="1" t="s">
        <v>18</v>
      </c>
      <c r="CE50" s="1" t="s">
        <v>18</v>
      </c>
      <c r="CF50" s="1" t="s">
        <v>18</v>
      </c>
      <c r="CG50" s="1" t="s">
        <v>18</v>
      </c>
      <c r="CH50" s="1" t="s">
        <v>18</v>
      </c>
      <c r="CI50" s="1" t="s">
        <v>18</v>
      </c>
      <c r="CJ50" s="1" t="s">
        <v>18</v>
      </c>
      <c r="CK50" s="1" t="s">
        <v>18</v>
      </c>
      <c r="CL50" s="1" t="s">
        <v>18</v>
      </c>
      <c r="CM50" s="1" t="s">
        <v>18</v>
      </c>
      <c r="CN50" s="1" t="s">
        <v>18</v>
      </c>
      <c r="CO50" s="1" t="s">
        <v>18</v>
      </c>
      <c r="CP50" s="1" t="s">
        <v>18</v>
      </c>
      <c r="CQ50" s="1" t="s">
        <v>18</v>
      </c>
      <c r="CR50" s="1" t="s">
        <v>18</v>
      </c>
      <c r="CS50" s="1" t="s">
        <v>18</v>
      </c>
      <c r="CT50" s="1" t="s">
        <v>18</v>
      </c>
      <c r="CU50" s="1" t="s">
        <v>18</v>
      </c>
      <c r="CV50" s="1" t="s">
        <v>18</v>
      </c>
      <c r="CW50" s="1" t="s">
        <v>18</v>
      </c>
      <c r="CX50" s="1" t="s">
        <v>18</v>
      </c>
      <c r="CY50" s="1" t="s">
        <v>18</v>
      </c>
      <c r="CZ50" s="1" t="s">
        <v>18</v>
      </c>
      <c r="DA50" s="1" t="s">
        <v>18</v>
      </c>
      <c r="DB50" s="1" t="s">
        <v>18</v>
      </c>
      <c r="DC50" s="1" t="s">
        <v>18</v>
      </c>
      <c r="DD50" s="1" t="s">
        <v>18</v>
      </c>
      <c r="DE50" s="1" t="s">
        <v>18</v>
      </c>
      <c r="DF50" s="1" t="s">
        <v>18</v>
      </c>
      <c r="DG50" s="1" t="s">
        <v>18</v>
      </c>
      <c r="DH50" s="1" t="s">
        <v>18</v>
      </c>
      <c r="DI50" s="1" t="s">
        <v>18</v>
      </c>
      <c r="DJ50" s="1" t="s">
        <v>18</v>
      </c>
      <c r="DK50" s="1" t="s">
        <v>18</v>
      </c>
      <c r="DL50" s="1" t="s">
        <v>18</v>
      </c>
      <c r="DM50" s="1" t="s">
        <v>18</v>
      </c>
      <c r="DN50" s="1" t="s">
        <v>18</v>
      </c>
      <c r="DO50" s="1" t="s">
        <v>18</v>
      </c>
      <c r="DP50" s="1" t="s">
        <v>18</v>
      </c>
      <c r="DQ50" s="1" t="s">
        <v>18</v>
      </c>
      <c r="DR50" s="1" t="s">
        <v>18</v>
      </c>
      <c r="DS50" s="1" t="s">
        <v>18</v>
      </c>
      <c r="DT50" s="1" t="s">
        <v>18</v>
      </c>
      <c r="DU50" s="1" t="s">
        <v>18</v>
      </c>
      <c r="DV50" s="1" t="s">
        <v>18</v>
      </c>
      <c r="DW50" s="1" t="s">
        <v>18</v>
      </c>
      <c r="DX50" s="1" t="s">
        <v>18</v>
      </c>
      <c r="DY50" s="1" t="s">
        <v>18</v>
      </c>
      <c r="DZ50" s="1" t="s">
        <v>18</v>
      </c>
      <c r="EA50" s="1" t="s">
        <v>18</v>
      </c>
      <c r="EB50" s="1" t="s">
        <v>18</v>
      </c>
      <c r="EC50" s="1" t="s">
        <v>18</v>
      </c>
      <c r="ED50" s="1" t="s">
        <v>18</v>
      </c>
      <c r="EE50" s="1" t="s">
        <v>18</v>
      </c>
      <c r="EF50" s="1" t="s">
        <v>18</v>
      </c>
      <c r="EG50" s="1" t="s">
        <v>18</v>
      </c>
      <c r="EH50" s="1" t="s">
        <v>18</v>
      </c>
      <c r="EI50" s="1" t="s">
        <v>18</v>
      </c>
      <c r="EJ50" s="1" t="s">
        <v>18</v>
      </c>
      <c r="EK50" s="1" t="s">
        <v>18</v>
      </c>
      <c r="EL50" s="1" t="s">
        <v>18</v>
      </c>
      <c r="EM50" s="1" t="s">
        <v>18</v>
      </c>
      <c r="EN50" s="1" t="s">
        <v>18</v>
      </c>
      <c r="EO50" s="1" t="s">
        <v>18</v>
      </c>
      <c r="EP50" s="1" t="s">
        <v>18</v>
      </c>
      <c r="EQ50" s="1" t="s">
        <v>18</v>
      </c>
      <c r="ER50" s="1" t="s">
        <v>18</v>
      </c>
      <c r="ES50" s="1" t="s">
        <v>18</v>
      </c>
      <c r="ET50" s="1" t="s">
        <v>18</v>
      </c>
      <c r="EU50" s="1" t="s">
        <v>18</v>
      </c>
      <c r="EV50" s="1" t="s">
        <v>18</v>
      </c>
      <c r="EW50" s="1" t="s">
        <v>18</v>
      </c>
      <c r="EX50" s="1" t="s">
        <v>18</v>
      </c>
      <c r="EY50" s="1" t="s">
        <v>18</v>
      </c>
      <c r="EZ50" s="1" t="s">
        <v>18</v>
      </c>
      <c r="FA50" s="1" t="s">
        <v>18</v>
      </c>
      <c r="FB50" s="1" t="s">
        <v>18</v>
      </c>
      <c r="FC50" s="1" t="s">
        <v>18</v>
      </c>
      <c r="FD50" s="1" t="s">
        <v>18</v>
      </c>
      <c r="FE50" s="1" t="s">
        <v>18</v>
      </c>
      <c r="FF50" s="1" t="s">
        <v>18</v>
      </c>
      <c r="FG50" s="1" t="s">
        <v>18</v>
      </c>
      <c r="FH50" s="1" t="s">
        <v>18</v>
      </c>
      <c r="FI50" s="1" t="s">
        <v>18</v>
      </c>
      <c r="GK50" s="1" t="s">
        <v>18</v>
      </c>
      <c r="GP50" s="1" t="s">
        <v>4</v>
      </c>
      <c r="GQ50" s="1" t="s">
        <v>3</v>
      </c>
      <c r="GR50" s="1" t="s">
        <v>2</v>
      </c>
      <c r="GS50" s="1" t="s">
        <v>2</v>
      </c>
      <c r="GT50" s="1" t="s">
        <v>53</v>
      </c>
      <c r="GU50" s="1" t="s">
        <v>52</v>
      </c>
      <c r="GV50" s="1" t="s">
        <v>7</v>
      </c>
      <c r="GW50" s="1" t="s">
        <v>18</v>
      </c>
      <c r="HT50" s="1" t="s">
        <v>18</v>
      </c>
      <c r="IC50" s="1" t="s">
        <v>18</v>
      </c>
      <c r="IG50" s="1" t="s">
        <v>4</v>
      </c>
      <c r="IH50" s="1" t="s">
        <v>18</v>
      </c>
      <c r="II50" s="1" t="s">
        <v>18</v>
      </c>
      <c r="IJ50" s="1" t="s">
        <v>18</v>
      </c>
      <c r="IK50" s="1" t="s">
        <v>18</v>
      </c>
      <c r="IL50" s="1" t="s">
        <v>18</v>
      </c>
      <c r="IM50" s="1" t="s">
        <v>18</v>
      </c>
      <c r="IN50" s="1" t="s">
        <v>18</v>
      </c>
      <c r="IO50" s="1" t="s">
        <v>6</v>
      </c>
      <c r="IP50" s="1" t="s">
        <v>6</v>
      </c>
      <c r="IQ50" s="1" t="s">
        <v>6</v>
      </c>
      <c r="IR50" s="1" t="s">
        <v>6</v>
      </c>
      <c r="IS50" s="1" t="s">
        <v>6</v>
      </c>
      <c r="IT50" s="1" t="s">
        <v>6</v>
      </c>
      <c r="IU50" s="1" t="s">
        <v>6</v>
      </c>
      <c r="IV50" s="1" t="s">
        <v>6</v>
      </c>
      <c r="IW50" s="1" t="s">
        <v>6</v>
      </c>
      <c r="IX50" s="1" t="s">
        <v>6</v>
      </c>
      <c r="IY50" s="1" t="s">
        <v>4</v>
      </c>
      <c r="IZ50" s="1" t="s">
        <v>3</v>
      </c>
      <c r="JA50" s="1" t="s">
        <v>3</v>
      </c>
      <c r="JB50" s="1" t="s">
        <v>7</v>
      </c>
      <c r="JC50" s="1" t="s">
        <v>7</v>
      </c>
      <c r="JD50" s="1" t="s">
        <v>7</v>
      </c>
      <c r="JE50" s="1" t="s">
        <v>7</v>
      </c>
      <c r="JF50" s="1" t="s">
        <v>53</v>
      </c>
      <c r="JG50" s="1" t="s">
        <v>3</v>
      </c>
      <c r="JH50" s="1" t="s">
        <v>3</v>
      </c>
      <c r="JI50" s="1" t="s">
        <v>54</v>
      </c>
      <c r="JJ50" s="1" t="s">
        <v>54</v>
      </c>
      <c r="JK50" s="1" t="s">
        <v>3</v>
      </c>
      <c r="JL50" s="1" t="s">
        <v>1</v>
      </c>
      <c r="JM50" s="1" t="s">
        <v>2</v>
      </c>
      <c r="JN50" s="1" t="s">
        <v>1</v>
      </c>
      <c r="JO50" s="1" t="s">
        <v>7</v>
      </c>
      <c r="JP50" s="1" t="s">
        <v>7</v>
      </c>
      <c r="JQ50" s="1" t="s">
        <v>18</v>
      </c>
      <c r="JV50" s="1" t="s">
        <v>18</v>
      </c>
      <c r="KA50" s="1" t="s">
        <v>18</v>
      </c>
      <c r="KF50" s="1" t="s">
        <v>3</v>
      </c>
      <c r="KG50" s="1" t="s">
        <v>3</v>
      </c>
      <c r="KH50" s="1" t="s">
        <v>3</v>
      </c>
      <c r="KI50" s="1" t="s">
        <v>3</v>
      </c>
      <c r="KJ50" s="1" t="s">
        <v>3</v>
      </c>
      <c r="KK50" s="1" t="s">
        <v>3</v>
      </c>
      <c r="KL50" s="1" t="s">
        <v>18</v>
      </c>
      <c r="KP50" s="1" t="s">
        <v>18</v>
      </c>
    </row>
    <row r="51" spans="1:306" ht="25.5" x14ac:dyDescent="0.2">
      <c r="A51" s="1" t="s">
        <v>0</v>
      </c>
      <c r="B51" s="1" t="s">
        <v>12</v>
      </c>
      <c r="C51" s="1" t="s">
        <v>55</v>
      </c>
      <c r="D51" s="1" t="s">
        <v>3</v>
      </c>
      <c r="E51" s="1" t="s">
        <v>54</v>
      </c>
      <c r="F51" s="1" t="s">
        <v>54</v>
      </c>
      <c r="G51" s="1" t="s">
        <v>54</v>
      </c>
      <c r="H51" s="1" t="s">
        <v>54</v>
      </c>
      <c r="I51" s="1" t="s">
        <v>4</v>
      </c>
      <c r="J51" s="1" t="s">
        <v>1</v>
      </c>
      <c r="K51" s="1" t="s">
        <v>1</v>
      </c>
      <c r="L51" s="1" t="s">
        <v>1</v>
      </c>
      <c r="M51" s="1" t="s">
        <v>1</v>
      </c>
      <c r="N51" s="1" t="s">
        <v>1</v>
      </c>
      <c r="O51" s="1" t="s">
        <v>1</v>
      </c>
      <c r="P51" s="1" t="s">
        <v>1</v>
      </c>
      <c r="Q51" s="1" t="s">
        <v>3</v>
      </c>
      <c r="R51" s="1" t="s">
        <v>53</v>
      </c>
      <c r="S51" s="1" t="s">
        <v>3</v>
      </c>
      <c r="T51" s="1" t="s">
        <v>53</v>
      </c>
      <c r="U51" s="1" t="s">
        <v>4</v>
      </c>
      <c r="V51" s="1" t="s">
        <v>1</v>
      </c>
      <c r="W51" s="1" t="s">
        <v>2</v>
      </c>
      <c r="X51" s="1" t="s">
        <v>3</v>
      </c>
      <c r="Y51" s="1" t="s">
        <v>3</v>
      </c>
      <c r="Z51" s="1" t="s">
        <v>2</v>
      </c>
      <c r="AA51" s="1" t="s">
        <v>52</v>
      </c>
      <c r="AB51" s="1" t="s">
        <v>2</v>
      </c>
      <c r="AC51" s="1" t="s">
        <v>2</v>
      </c>
      <c r="AD51" s="1" t="s">
        <v>1</v>
      </c>
      <c r="AE51" s="1" t="s">
        <v>1</v>
      </c>
      <c r="AF51" s="1" t="s">
        <v>18</v>
      </c>
      <c r="AM51" s="1" t="s">
        <v>4</v>
      </c>
      <c r="AN51" s="1" t="s">
        <v>3</v>
      </c>
      <c r="AO51" s="1" t="s">
        <v>3</v>
      </c>
      <c r="AP51" s="1" t="s">
        <v>3</v>
      </c>
      <c r="AQ51" s="1" t="s">
        <v>3</v>
      </c>
      <c r="AR51" s="1" t="s">
        <v>3</v>
      </c>
      <c r="AS51" s="1" t="s">
        <v>3</v>
      </c>
      <c r="AT51" s="1" t="s">
        <v>1</v>
      </c>
      <c r="AU51" s="1" t="s">
        <v>2</v>
      </c>
      <c r="AV51" s="1" t="s">
        <v>2</v>
      </c>
      <c r="AW51" s="1" t="s">
        <v>2</v>
      </c>
      <c r="AX51" s="1" t="s">
        <v>2</v>
      </c>
      <c r="AY51" s="1" t="s">
        <v>2</v>
      </c>
      <c r="AZ51" s="1" t="s">
        <v>7</v>
      </c>
      <c r="BA51" s="1" t="s">
        <v>1</v>
      </c>
      <c r="BB51" s="1" t="s">
        <v>1</v>
      </c>
      <c r="BC51" s="1" t="s">
        <v>3</v>
      </c>
      <c r="BD51" s="1" t="s">
        <v>3</v>
      </c>
      <c r="BE51" s="1" t="s">
        <v>3</v>
      </c>
      <c r="BF51" s="1" t="s">
        <v>1</v>
      </c>
      <c r="BG51" s="1" t="s">
        <v>3</v>
      </c>
      <c r="BH51" s="1" t="s">
        <v>3</v>
      </c>
      <c r="BI51" s="1" t="s">
        <v>18</v>
      </c>
      <c r="BS51" s="1" t="s">
        <v>4</v>
      </c>
      <c r="BT51" s="1" t="s">
        <v>4</v>
      </c>
      <c r="BU51" s="1" t="s">
        <v>18</v>
      </c>
      <c r="BV51" s="1" t="s">
        <v>18</v>
      </c>
      <c r="BW51" s="1" t="s">
        <v>18</v>
      </c>
      <c r="BX51" s="1" t="s">
        <v>18</v>
      </c>
      <c r="BY51" s="1" t="s">
        <v>18</v>
      </c>
      <c r="BZ51" s="1" t="s">
        <v>18</v>
      </c>
      <c r="CA51" s="1" t="s">
        <v>18</v>
      </c>
      <c r="CB51" s="1" t="s">
        <v>18</v>
      </c>
      <c r="CC51" s="1" t="s">
        <v>18</v>
      </c>
      <c r="CD51" s="1" t="s">
        <v>18</v>
      </c>
      <c r="CE51" s="1" t="s">
        <v>18</v>
      </c>
      <c r="CF51" s="1" t="s">
        <v>18</v>
      </c>
      <c r="CG51" s="1" t="s">
        <v>18</v>
      </c>
      <c r="CH51" s="1" t="s">
        <v>18</v>
      </c>
      <c r="CI51" s="1" t="s">
        <v>18</v>
      </c>
      <c r="CJ51" s="1" t="s">
        <v>18</v>
      </c>
      <c r="CK51" s="1" t="s">
        <v>18</v>
      </c>
      <c r="CL51" s="1" t="s">
        <v>18</v>
      </c>
      <c r="CM51" s="1" t="s">
        <v>18</v>
      </c>
      <c r="CN51" s="1" t="s">
        <v>18</v>
      </c>
      <c r="CO51" s="1" t="s">
        <v>18</v>
      </c>
      <c r="CP51" s="1" t="s">
        <v>18</v>
      </c>
      <c r="CQ51" s="1" t="s">
        <v>18</v>
      </c>
      <c r="CR51" s="1" t="s">
        <v>18</v>
      </c>
      <c r="CS51" s="1" t="s">
        <v>4</v>
      </c>
      <c r="CT51" s="1" t="s">
        <v>18</v>
      </c>
      <c r="CU51" s="1" t="s">
        <v>18</v>
      </c>
      <c r="CV51" s="1" t="s">
        <v>18</v>
      </c>
      <c r="CW51" s="1" t="s">
        <v>18</v>
      </c>
      <c r="CX51" s="1" t="s">
        <v>18</v>
      </c>
      <c r="CY51" s="1" t="s">
        <v>18</v>
      </c>
      <c r="CZ51" s="1" t="s">
        <v>18</v>
      </c>
      <c r="DA51" s="1" t="s">
        <v>18</v>
      </c>
      <c r="DB51" s="1" t="s">
        <v>18</v>
      </c>
      <c r="DC51" s="1" t="s">
        <v>18</v>
      </c>
      <c r="DD51" s="1" t="s">
        <v>18</v>
      </c>
      <c r="DE51" s="1" t="s">
        <v>18</v>
      </c>
      <c r="DF51" s="1" t="s">
        <v>18</v>
      </c>
      <c r="DG51" s="1" t="s">
        <v>18</v>
      </c>
      <c r="DH51" s="1" t="s">
        <v>18</v>
      </c>
      <c r="DI51" s="1" t="s">
        <v>18</v>
      </c>
      <c r="DJ51" s="1" t="s">
        <v>18</v>
      </c>
      <c r="DK51" s="1" t="s">
        <v>18</v>
      </c>
      <c r="DL51" s="1" t="s">
        <v>18</v>
      </c>
      <c r="DM51" s="1" t="s">
        <v>18</v>
      </c>
      <c r="DN51" s="1" t="s">
        <v>18</v>
      </c>
      <c r="DO51" s="1" t="s">
        <v>18</v>
      </c>
      <c r="DP51" s="1" t="s">
        <v>18</v>
      </c>
      <c r="DQ51" s="1" t="s">
        <v>18</v>
      </c>
      <c r="DR51" s="1" t="s">
        <v>18</v>
      </c>
      <c r="DS51" s="1" t="s">
        <v>18</v>
      </c>
      <c r="DT51" s="1" t="s">
        <v>18</v>
      </c>
      <c r="DU51" s="1" t="s">
        <v>18</v>
      </c>
      <c r="DV51" s="1" t="s">
        <v>18</v>
      </c>
      <c r="DW51" s="1" t="s">
        <v>18</v>
      </c>
      <c r="DX51" s="1" t="s">
        <v>18</v>
      </c>
      <c r="DY51" s="1" t="s">
        <v>18</v>
      </c>
      <c r="DZ51" s="1" t="s">
        <v>18</v>
      </c>
      <c r="EA51" s="1" t="s">
        <v>18</v>
      </c>
      <c r="EB51" s="1" t="s">
        <v>18</v>
      </c>
      <c r="EC51" s="1" t="s">
        <v>18</v>
      </c>
      <c r="ED51" s="1" t="s">
        <v>18</v>
      </c>
      <c r="EE51" s="1" t="s">
        <v>18</v>
      </c>
      <c r="EF51" s="1" t="s">
        <v>18</v>
      </c>
      <c r="EG51" s="1" t="s">
        <v>18</v>
      </c>
      <c r="EH51" s="1" t="s">
        <v>18</v>
      </c>
      <c r="EI51" s="1" t="s">
        <v>18</v>
      </c>
      <c r="EJ51" s="1" t="s">
        <v>18</v>
      </c>
      <c r="EK51" s="1" t="s">
        <v>18</v>
      </c>
      <c r="EL51" s="1" t="s">
        <v>18</v>
      </c>
      <c r="EM51" s="1" t="s">
        <v>18</v>
      </c>
      <c r="EN51" s="1" t="s">
        <v>18</v>
      </c>
      <c r="EO51" s="1" t="s">
        <v>18</v>
      </c>
      <c r="EP51" s="1" t="s">
        <v>18</v>
      </c>
      <c r="EQ51" s="1" t="s">
        <v>18</v>
      </c>
      <c r="ER51" s="1" t="s">
        <v>18</v>
      </c>
      <c r="ES51" s="1" t="s">
        <v>18</v>
      </c>
      <c r="ET51" s="1" t="s">
        <v>18</v>
      </c>
      <c r="EU51" s="1" t="s">
        <v>18</v>
      </c>
      <c r="EV51" s="1" t="s">
        <v>18</v>
      </c>
      <c r="EW51" s="1" t="s">
        <v>18</v>
      </c>
      <c r="EX51" s="1" t="s">
        <v>18</v>
      </c>
      <c r="EY51" s="1" t="s">
        <v>18</v>
      </c>
      <c r="EZ51" s="1" t="s">
        <v>18</v>
      </c>
      <c r="FA51" s="1" t="s">
        <v>18</v>
      </c>
      <c r="FB51" s="1" t="s">
        <v>18</v>
      </c>
      <c r="FC51" s="1" t="s">
        <v>18</v>
      </c>
      <c r="FD51" s="1" t="s">
        <v>18</v>
      </c>
      <c r="FE51" s="1" t="s">
        <v>18</v>
      </c>
      <c r="FF51" s="1" t="s">
        <v>18</v>
      </c>
      <c r="FG51" s="1" t="s">
        <v>18</v>
      </c>
      <c r="FH51" s="1" t="s">
        <v>18</v>
      </c>
      <c r="FI51" s="1" t="s">
        <v>18</v>
      </c>
      <c r="FJ51" s="1" t="s">
        <v>3</v>
      </c>
      <c r="FK51" s="1" t="s">
        <v>1</v>
      </c>
      <c r="FL51" s="1" t="s">
        <v>3</v>
      </c>
      <c r="FM51" s="1" t="s">
        <v>1</v>
      </c>
      <c r="FN51" s="1" t="s">
        <v>1</v>
      </c>
      <c r="FO51" s="1" t="s">
        <v>3</v>
      </c>
      <c r="FP51" s="1" t="s">
        <v>7</v>
      </c>
      <c r="FQ51" s="1" t="s">
        <v>3</v>
      </c>
      <c r="FR51" s="1" t="s">
        <v>3</v>
      </c>
      <c r="FS51" s="1" t="s">
        <v>7</v>
      </c>
      <c r="FT51" s="1" t="s">
        <v>7</v>
      </c>
      <c r="FU51" s="1" t="s">
        <v>3</v>
      </c>
      <c r="FV51" s="1" t="s">
        <v>7</v>
      </c>
      <c r="FW51" s="1" t="s">
        <v>3</v>
      </c>
      <c r="FX51" s="1" t="s">
        <v>3</v>
      </c>
      <c r="FY51" s="1" t="s">
        <v>7</v>
      </c>
      <c r="FZ51" s="1" t="s">
        <v>3</v>
      </c>
      <c r="GA51" s="1" t="s">
        <v>3</v>
      </c>
      <c r="GB51" s="1" t="s">
        <v>3</v>
      </c>
      <c r="GC51" s="1" t="s">
        <v>7</v>
      </c>
      <c r="GD51" s="1" t="s">
        <v>7</v>
      </c>
      <c r="GE51" s="1" t="s">
        <v>7</v>
      </c>
      <c r="GF51" s="1" t="s">
        <v>3</v>
      </c>
      <c r="GG51" s="1" t="s">
        <v>3</v>
      </c>
      <c r="GH51" s="1" t="s">
        <v>1</v>
      </c>
      <c r="GI51" s="1" t="s">
        <v>1</v>
      </c>
      <c r="GJ51" s="1" t="s">
        <v>3</v>
      </c>
      <c r="GK51" s="1" t="s">
        <v>4</v>
      </c>
      <c r="GL51" s="1" t="s">
        <v>7</v>
      </c>
      <c r="GM51" s="1" t="s">
        <v>7</v>
      </c>
      <c r="GN51" s="1" t="s">
        <v>3</v>
      </c>
      <c r="GO51" s="1" t="s">
        <v>7</v>
      </c>
      <c r="GP51" s="1" t="s">
        <v>18</v>
      </c>
      <c r="GW51" s="1" t="s">
        <v>18</v>
      </c>
      <c r="HT51" s="1" t="s">
        <v>18</v>
      </c>
      <c r="IC51" s="1" t="s">
        <v>18</v>
      </c>
      <c r="IG51" s="1" t="s">
        <v>4</v>
      </c>
      <c r="IH51" s="1" t="s">
        <v>4</v>
      </c>
      <c r="II51" s="1" t="s">
        <v>4</v>
      </c>
      <c r="IJ51" s="1" t="s">
        <v>4</v>
      </c>
      <c r="IK51" s="1" t="s">
        <v>18</v>
      </c>
      <c r="IL51" s="1" t="s">
        <v>18</v>
      </c>
      <c r="IM51" s="1" t="s">
        <v>18</v>
      </c>
      <c r="IN51" s="1" t="s">
        <v>18</v>
      </c>
      <c r="IO51" s="1" t="s">
        <v>9</v>
      </c>
      <c r="IP51" s="1" t="s">
        <v>9</v>
      </c>
      <c r="IQ51" s="1" t="s">
        <v>5</v>
      </c>
      <c r="IR51" s="1" t="s">
        <v>9</v>
      </c>
      <c r="IS51" s="1" t="s">
        <v>9</v>
      </c>
      <c r="IT51" s="1" t="s">
        <v>5</v>
      </c>
      <c r="IU51" s="1" t="s">
        <v>5</v>
      </c>
      <c r="IV51" s="1" t="s">
        <v>9</v>
      </c>
      <c r="IW51" s="1" t="s">
        <v>9</v>
      </c>
      <c r="IX51" s="1" t="s">
        <v>5</v>
      </c>
      <c r="IY51" s="1" t="s">
        <v>18</v>
      </c>
      <c r="JG51" s="1" t="s">
        <v>3</v>
      </c>
      <c r="JH51" s="1" t="s">
        <v>3</v>
      </c>
      <c r="JI51" s="1" t="s">
        <v>1</v>
      </c>
      <c r="JJ51" s="1" t="s">
        <v>1</v>
      </c>
      <c r="JK51" s="1" t="s">
        <v>54</v>
      </c>
      <c r="JL51" s="1" t="s">
        <v>54</v>
      </c>
      <c r="JM51" s="1" t="s">
        <v>54</v>
      </c>
      <c r="JN51" s="1" t="s">
        <v>54</v>
      </c>
      <c r="JO51" s="1" t="s">
        <v>7</v>
      </c>
      <c r="JP51" s="1" t="s">
        <v>7</v>
      </c>
      <c r="JQ51" s="1" t="s">
        <v>18</v>
      </c>
      <c r="JV51" s="1" t="s">
        <v>18</v>
      </c>
      <c r="KA51" s="1" t="s">
        <v>18</v>
      </c>
      <c r="KF51" s="1" t="s">
        <v>54</v>
      </c>
      <c r="KG51" s="1" t="s">
        <v>54</v>
      </c>
      <c r="KH51" s="1" t="s">
        <v>3</v>
      </c>
      <c r="KI51" s="1" t="s">
        <v>3</v>
      </c>
      <c r="KJ51" s="1" t="s">
        <v>3</v>
      </c>
      <c r="KK51" s="1" t="s">
        <v>3</v>
      </c>
      <c r="KL51" s="1" t="s">
        <v>18</v>
      </c>
      <c r="KP51" s="1" t="s">
        <v>18</v>
      </c>
    </row>
    <row r="52" spans="1:306" ht="25.5" x14ac:dyDescent="0.2">
      <c r="A52" s="1" t="s">
        <v>0</v>
      </c>
      <c r="B52" s="1" t="s">
        <v>12</v>
      </c>
      <c r="C52" s="1" t="s">
        <v>55</v>
      </c>
      <c r="D52" s="1" t="s">
        <v>1</v>
      </c>
      <c r="E52" s="1" t="s">
        <v>1</v>
      </c>
      <c r="F52" s="1" t="s">
        <v>1</v>
      </c>
      <c r="G52" s="1" t="s">
        <v>1</v>
      </c>
      <c r="H52" s="1" t="s">
        <v>1</v>
      </c>
      <c r="I52" s="1" t="s">
        <v>4</v>
      </c>
      <c r="J52" s="1" t="s">
        <v>3</v>
      </c>
      <c r="K52" s="1" t="s">
        <v>2</v>
      </c>
      <c r="L52" s="1" t="s">
        <v>2</v>
      </c>
      <c r="M52" s="1" t="s">
        <v>1</v>
      </c>
      <c r="N52" s="1" t="s">
        <v>2</v>
      </c>
      <c r="O52" s="1" t="s">
        <v>2</v>
      </c>
      <c r="P52" s="1" t="s">
        <v>1</v>
      </c>
      <c r="Q52" s="1" t="s">
        <v>1</v>
      </c>
      <c r="R52" s="1" t="s">
        <v>1</v>
      </c>
      <c r="S52" s="1" t="s">
        <v>3</v>
      </c>
      <c r="T52" s="1" t="s">
        <v>2</v>
      </c>
      <c r="U52" s="1" t="s">
        <v>4</v>
      </c>
      <c r="V52" s="1" t="s">
        <v>1</v>
      </c>
      <c r="W52" s="1" t="s">
        <v>1</v>
      </c>
      <c r="X52" s="1" t="s">
        <v>2</v>
      </c>
      <c r="Y52" s="1" t="s">
        <v>3</v>
      </c>
      <c r="Z52" s="1" t="s">
        <v>1</v>
      </c>
      <c r="AA52" s="1" t="s">
        <v>1</v>
      </c>
      <c r="AB52" s="1" t="s">
        <v>3</v>
      </c>
      <c r="AC52" s="1" t="s">
        <v>3</v>
      </c>
      <c r="AD52" s="1" t="s">
        <v>1</v>
      </c>
      <c r="AE52" s="1" t="s">
        <v>1</v>
      </c>
      <c r="AF52" s="1" t="s">
        <v>18</v>
      </c>
      <c r="AM52" s="1" t="s">
        <v>4</v>
      </c>
      <c r="AN52" s="1" t="s">
        <v>1</v>
      </c>
      <c r="AO52" s="1" t="s">
        <v>2</v>
      </c>
      <c r="AP52" s="1" t="s">
        <v>2</v>
      </c>
      <c r="AQ52" s="1" t="s">
        <v>2</v>
      </c>
      <c r="AR52" s="1" t="s">
        <v>2</v>
      </c>
      <c r="AS52" s="1" t="s">
        <v>1</v>
      </c>
      <c r="AT52" s="1" t="s">
        <v>2</v>
      </c>
      <c r="AU52" s="1" t="s">
        <v>1</v>
      </c>
      <c r="AV52" s="1" t="s">
        <v>1</v>
      </c>
      <c r="AW52" s="1" t="s">
        <v>2</v>
      </c>
      <c r="AX52" s="1" t="s">
        <v>2</v>
      </c>
      <c r="AY52" s="1" t="s">
        <v>2</v>
      </c>
      <c r="AZ52" s="1" t="s">
        <v>1</v>
      </c>
      <c r="BA52" s="1" t="s">
        <v>1</v>
      </c>
      <c r="BB52" s="1" t="s">
        <v>1</v>
      </c>
      <c r="BC52" s="1" t="s">
        <v>1</v>
      </c>
      <c r="BD52" s="1" t="s">
        <v>1</v>
      </c>
      <c r="BE52" s="1" t="s">
        <v>2</v>
      </c>
      <c r="BF52" s="1" t="s">
        <v>52</v>
      </c>
      <c r="BG52" s="1" t="s">
        <v>1</v>
      </c>
      <c r="BH52" s="1" t="s">
        <v>1</v>
      </c>
      <c r="BI52" s="1" t="s">
        <v>4</v>
      </c>
      <c r="BJ52" s="1" t="s">
        <v>1</v>
      </c>
      <c r="BK52" s="1" t="s">
        <v>3</v>
      </c>
      <c r="BL52" s="1" t="s">
        <v>3</v>
      </c>
      <c r="BM52" s="1" t="s">
        <v>3</v>
      </c>
      <c r="BN52" s="1" t="s">
        <v>1</v>
      </c>
      <c r="BO52" s="1" t="s">
        <v>1</v>
      </c>
      <c r="BP52" s="1" t="s">
        <v>3</v>
      </c>
      <c r="BQ52" s="1" t="s">
        <v>3</v>
      </c>
      <c r="BR52" s="1" t="s">
        <v>1</v>
      </c>
      <c r="BS52" s="1" t="s">
        <v>4</v>
      </c>
      <c r="BT52" s="1" t="s">
        <v>18</v>
      </c>
      <c r="BU52" s="1" t="s">
        <v>18</v>
      </c>
      <c r="BV52" s="1" t="s">
        <v>18</v>
      </c>
      <c r="BW52" s="1" t="s">
        <v>4</v>
      </c>
      <c r="BX52" s="1" t="s">
        <v>18</v>
      </c>
      <c r="BY52" s="1" t="s">
        <v>18</v>
      </c>
      <c r="BZ52" s="1" t="s">
        <v>18</v>
      </c>
      <c r="CA52" s="1" t="s">
        <v>18</v>
      </c>
      <c r="CB52" s="1" t="s">
        <v>18</v>
      </c>
      <c r="CC52" s="1" t="s">
        <v>18</v>
      </c>
      <c r="CD52" s="1" t="s">
        <v>18</v>
      </c>
      <c r="CE52" s="1" t="s">
        <v>18</v>
      </c>
      <c r="CF52" s="1" t="s">
        <v>18</v>
      </c>
      <c r="CG52" s="1" t="s">
        <v>18</v>
      </c>
      <c r="CH52" s="1" t="s">
        <v>18</v>
      </c>
      <c r="CI52" s="1" t="s">
        <v>18</v>
      </c>
      <c r="CJ52" s="1" t="s">
        <v>18</v>
      </c>
      <c r="CK52" s="1" t="s">
        <v>18</v>
      </c>
      <c r="CL52" s="1" t="s">
        <v>18</v>
      </c>
      <c r="CM52" s="1" t="s">
        <v>18</v>
      </c>
      <c r="CN52" s="1" t="s">
        <v>18</v>
      </c>
      <c r="CO52" s="1" t="s">
        <v>18</v>
      </c>
      <c r="CP52" s="1" t="s">
        <v>18</v>
      </c>
      <c r="CQ52" s="1" t="s">
        <v>18</v>
      </c>
      <c r="CR52" s="1" t="s">
        <v>18</v>
      </c>
      <c r="CS52" s="1" t="s">
        <v>18</v>
      </c>
      <c r="CT52" s="1" t="s">
        <v>18</v>
      </c>
      <c r="CU52" s="1" t="s">
        <v>18</v>
      </c>
      <c r="CV52" s="1" t="s">
        <v>18</v>
      </c>
      <c r="CW52" s="1" t="s">
        <v>18</v>
      </c>
      <c r="CX52" s="1" t="s">
        <v>18</v>
      </c>
      <c r="CY52" s="1" t="s">
        <v>18</v>
      </c>
      <c r="CZ52" s="1" t="s">
        <v>18</v>
      </c>
      <c r="DA52" s="1" t="s">
        <v>18</v>
      </c>
      <c r="DB52" s="1" t="s">
        <v>18</v>
      </c>
      <c r="DC52" s="1" t="s">
        <v>18</v>
      </c>
      <c r="DD52" s="1" t="s">
        <v>18</v>
      </c>
      <c r="DE52" s="1" t="s">
        <v>18</v>
      </c>
      <c r="DF52" s="1" t="s">
        <v>18</v>
      </c>
      <c r="DG52" s="1" t="s">
        <v>18</v>
      </c>
      <c r="DH52" s="1" t="s">
        <v>18</v>
      </c>
      <c r="DI52" s="1" t="s">
        <v>4</v>
      </c>
      <c r="DJ52" s="1" t="s">
        <v>18</v>
      </c>
      <c r="DK52" s="1" t="s">
        <v>18</v>
      </c>
      <c r="DL52" s="1" t="s">
        <v>18</v>
      </c>
      <c r="DM52" s="1" t="s">
        <v>18</v>
      </c>
      <c r="DN52" s="1" t="s">
        <v>18</v>
      </c>
      <c r="DO52" s="1" t="s">
        <v>18</v>
      </c>
      <c r="DP52" s="1" t="s">
        <v>18</v>
      </c>
      <c r="DQ52" s="1" t="s">
        <v>18</v>
      </c>
      <c r="DR52" s="1" t="s">
        <v>18</v>
      </c>
      <c r="DS52" s="1" t="s">
        <v>18</v>
      </c>
      <c r="DT52" s="1" t="s">
        <v>18</v>
      </c>
      <c r="DU52" s="1" t="s">
        <v>18</v>
      </c>
      <c r="DV52" s="1" t="s">
        <v>18</v>
      </c>
      <c r="DW52" s="1" t="s">
        <v>18</v>
      </c>
      <c r="DX52" s="1" t="s">
        <v>18</v>
      </c>
      <c r="DY52" s="1" t="s">
        <v>18</v>
      </c>
      <c r="DZ52" s="1" t="s">
        <v>18</v>
      </c>
      <c r="EA52" s="1" t="s">
        <v>4</v>
      </c>
      <c r="EB52" s="1" t="s">
        <v>18</v>
      </c>
      <c r="EC52" s="1" t="s">
        <v>18</v>
      </c>
      <c r="ED52" s="1" t="s">
        <v>18</v>
      </c>
      <c r="EE52" s="1" t="s">
        <v>18</v>
      </c>
      <c r="EF52" s="1" t="s">
        <v>18</v>
      </c>
      <c r="EG52" s="1" t="s">
        <v>18</v>
      </c>
      <c r="EH52" s="1" t="s">
        <v>18</v>
      </c>
      <c r="EI52" s="1" t="s">
        <v>18</v>
      </c>
      <c r="EJ52" s="1" t="s">
        <v>18</v>
      </c>
      <c r="EK52" s="1" t="s">
        <v>18</v>
      </c>
      <c r="EL52" s="1" t="s">
        <v>18</v>
      </c>
      <c r="EM52" s="1" t="s">
        <v>18</v>
      </c>
      <c r="EN52" s="1" t="s">
        <v>18</v>
      </c>
      <c r="EO52" s="1" t="s">
        <v>18</v>
      </c>
      <c r="EP52" s="1" t="s">
        <v>18</v>
      </c>
      <c r="EQ52" s="1" t="s">
        <v>18</v>
      </c>
      <c r="ER52" s="1" t="s">
        <v>18</v>
      </c>
      <c r="ES52" s="1" t="s">
        <v>18</v>
      </c>
      <c r="ET52" s="1" t="s">
        <v>18</v>
      </c>
      <c r="EU52" s="1" t="s">
        <v>18</v>
      </c>
      <c r="EV52" s="1" t="s">
        <v>18</v>
      </c>
      <c r="EW52" s="1" t="s">
        <v>18</v>
      </c>
      <c r="EX52" s="1" t="s">
        <v>18</v>
      </c>
      <c r="EY52" s="1" t="s">
        <v>18</v>
      </c>
      <c r="EZ52" s="1" t="s">
        <v>18</v>
      </c>
      <c r="FA52" s="1" t="s">
        <v>18</v>
      </c>
      <c r="FB52" s="1" t="s">
        <v>18</v>
      </c>
      <c r="FC52" s="1" t="s">
        <v>18</v>
      </c>
      <c r="FD52" s="1" t="s">
        <v>18</v>
      </c>
      <c r="FE52" s="1" t="s">
        <v>18</v>
      </c>
      <c r="FF52" s="1" t="s">
        <v>18</v>
      </c>
      <c r="FG52" s="1" t="s">
        <v>18</v>
      </c>
      <c r="FH52" s="1" t="s">
        <v>18</v>
      </c>
      <c r="FI52" s="1" t="s">
        <v>18</v>
      </c>
      <c r="FJ52" s="1" t="s">
        <v>3</v>
      </c>
      <c r="FK52" s="1" t="s">
        <v>7</v>
      </c>
      <c r="FL52" s="1" t="s">
        <v>7</v>
      </c>
      <c r="FM52" s="1" t="s">
        <v>3</v>
      </c>
      <c r="FN52" s="1" t="s">
        <v>1</v>
      </c>
      <c r="FO52" s="1" t="s">
        <v>3</v>
      </c>
      <c r="FP52" s="1" t="s">
        <v>3</v>
      </c>
      <c r="FQ52" s="1" t="s">
        <v>3</v>
      </c>
      <c r="FR52" s="1" t="s">
        <v>1</v>
      </c>
      <c r="FS52" s="1" t="s">
        <v>1</v>
      </c>
      <c r="FT52" s="1" t="s">
        <v>3</v>
      </c>
      <c r="FU52" s="1" t="s">
        <v>3</v>
      </c>
      <c r="FV52" s="1" t="s">
        <v>1</v>
      </c>
      <c r="FW52" s="1" t="s">
        <v>3</v>
      </c>
      <c r="FX52" s="1" t="s">
        <v>3</v>
      </c>
      <c r="FY52" s="1" t="s">
        <v>3</v>
      </c>
      <c r="FZ52" s="1" t="s">
        <v>1</v>
      </c>
      <c r="GA52" s="1" t="s">
        <v>1</v>
      </c>
      <c r="GB52" s="1" t="s">
        <v>3</v>
      </c>
      <c r="GC52" s="1" t="s">
        <v>3</v>
      </c>
      <c r="GD52" s="1" t="s">
        <v>3</v>
      </c>
      <c r="GE52" s="1" t="s">
        <v>3</v>
      </c>
      <c r="GF52" s="1" t="s">
        <v>3</v>
      </c>
      <c r="GG52" s="1" t="s">
        <v>3</v>
      </c>
      <c r="GH52" s="1" t="s">
        <v>3</v>
      </c>
      <c r="GI52" s="1" t="s">
        <v>3</v>
      </c>
      <c r="GJ52" s="1" t="s">
        <v>3</v>
      </c>
      <c r="GK52" s="1" t="s">
        <v>4</v>
      </c>
      <c r="GL52" s="1" t="s">
        <v>1</v>
      </c>
      <c r="GM52" s="1" t="s">
        <v>2</v>
      </c>
      <c r="GN52" s="1" t="s">
        <v>2</v>
      </c>
      <c r="GO52" s="1" t="s">
        <v>1</v>
      </c>
      <c r="GP52" s="1" t="s">
        <v>18</v>
      </c>
      <c r="GW52" s="1" t="s">
        <v>18</v>
      </c>
      <c r="HT52" s="1" t="s">
        <v>4</v>
      </c>
      <c r="HU52" s="1" t="s">
        <v>2</v>
      </c>
      <c r="HV52" s="1" t="s">
        <v>1</v>
      </c>
      <c r="HW52" s="1" t="s">
        <v>1</v>
      </c>
      <c r="HX52" s="1" t="s">
        <v>1</v>
      </c>
      <c r="HY52" s="1" t="s">
        <v>1</v>
      </c>
      <c r="HZ52" s="1" t="s">
        <v>1</v>
      </c>
      <c r="IA52" s="1" t="s">
        <v>7</v>
      </c>
      <c r="IB52" s="1" t="s">
        <v>7</v>
      </c>
      <c r="IC52" s="1" t="s">
        <v>4</v>
      </c>
      <c r="ID52" s="1" t="s">
        <v>3</v>
      </c>
      <c r="IE52" s="1" t="s">
        <v>3</v>
      </c>
      <c r="IF52" s="1" t="s">
        <v>3</v>
      </c>
      <c r="IG52" s="1" t="s">
        <v>4</v>
      </c>
      <c r="IH52" s="1" t="s">
        <v>4</v>
      </c>
      <c r="II52" s="1" t="s">
        <v>18</v>
      </c>
      <c r="IJ52" s="1" t="s">
        <v>4</v>
      </c>
      <c r="IK52" s="1" t="s">
        <v>18</v>
      </c>
      <c r="IL52" s="1" t="s">
        <v>18</v>
      </c>
      <c r="IM52" s="1" t="s">
        <v>18</v>
      </c>
      <c r="IN52" s="1" t="s">
        <v>18</v>
      </c>
      <c r="IO52" s="1" t="s">
        <v>5</v>
      </c>
      <c r="IP52" s="1" t="s">
        <v>9</v>
      </c>
      <c r="IQ52" s="1" t="s">
        <v>9</v>
      </c>
      <c r="IR52" s="1" t="s">
        <v>9</v>
      </c>
      <c r="IS52" s="1" t="s">
        <v>9</v>
      </c>
      <c r="IT52" s="1" t="s">
        <v>5</v>
      </c>
      <c r="IU52" s="1" t="s">
        <v>9</v>
      </c>
      <c r="IV52" s="1" t="s">
        <v>5</v>
      </c>
      <c r="IW52" s="1" t="s">
        <v>9</v>
      </c>
      <c r="IX52" s="1" t="s">
        <v>8</v>
      </c>
      <c r="IY52" s="1" t="s">
        <v>4</v>
      </c>
      <c r="IZ52" s="1" t="s">
        <v>1</v>
      </c>
      <c r="JA52" s="1" t="s">
        <v>2</v>
      </c>
      <c r="JB52" s="1" t="s">
        <v>2</v>
      </c>
      <c r="JC52" s="1" t="s">
        <v>2</v>
      </c>
      <c r="JD52" s="1" t="s">
        <v>1</v>
      </c>
      <c r="JE52" s="1" t="s">
        <v>3</v>
      </c>
      <c r="JF52" s="1" t="s">
        <v>2</v>
      </c>
      <c r="JG52" s="1" t="s">
        <v>1</v>
      </c>
      <c r="JH52" s="1" t="s">
        <v>1</v>
      </c>
      <c r="JI52" s="1" t="s">
        <v>2</v>
      </c>
      <c r="JJ52" s="1" t="s">
        <v>2</v>
      </c>
      <c r="JK52" s="1" t="s">
        <v>2</v>
      </c>
      <c r="JL52" s="1" t="s">
        <v>1</v>
      </c>
      <c r="JM52" s="1" t="s">
        <v>2</v>
      </c>
      <c r="JN52" s="1" t="s">
        <v>2</v>
      </c>
      <c r="JO52" s="1" t="s">
        <v>2</v>
      </c>
      <c r="JP52" s="1" t="s">
        <v>1</v>
      </c>
      <c r="JQ52" s="1" t="s">
        <v>18</v>
      </c>
      <c r="JV52" s="1" t="s">
        <v>18</v>
      </c>
      <c r="KA52" s="1" t="s">
        <v>18</v>
      </c>
      <c r="KF52" s="1" t="s">
        <v>1</v>
      </c>
      <c r="KG52" s="1" t="s">
        <v>1</v>
      </c>
      <c r="KH52" s="1" t="s">
        <v>3</v>
      </c>
      <c r="KI52" s="1" t="s">
        <v>7</v>
      </c>
      <c r="KJ52" s="1" t="s">
        <v>7</v>
      </c>
      <c r="KK52" s="1" t="s">
        <v>7</v>
      </c>
      <c r="KL52" s="1" t="s">
        <v>18</v>
      </c>
      <c r="KP52" s="1" t="s">
        <v>18</v>
      </c>
    </row>
    <row r="53" spans="1:306" ht="25.5" x14ac:dyDescent="0.2">
      <c r="A53" s="1" t="s">
        <v>0</v>
      </c>
      <c r="B53" s="1" t="s">
        <v>12</v>
      </c>
      <c r="C53" s="1" t="s">
        <v>55</v>
      </c>
      <c r="D53" s="1" t="s">
        <v>3</v>
      </c>
      <c r="E53" s="1" t="s">
        <v>3</v>
      </c>
      <c r="F53" s="1" t="s">
        <v>3</v>
      </c>
      <c r="G53" s="1" t="s">
        <v>3</v>
      </c>
      <c r="H53" s="1" t="s">
        <v>3</v>
      </c>
      <c r="I53" s="1" t="s">
        <v>4</v>
      </c>
      <c r="J53" s="1" t="s">
        <v>53</v>
      </c>
      <c r="K53" s="1" t="s">
        <v>1</v>
      </c>
      <c r="L53" s="1" t="s">
        <v>1</v>
      </c>
      <c r="M53" s="1" t="s">
        <v>3</v>
      </c>
      <c r="N53" s="1" t="s">
        <v>3</v>
      </c>
      <c r="O53" s="1" t="s">
        <v>3</v>
      </c>
      <c r="P53" s="1" t="s">
        <v>3</v>
      </c>
      <c r="Q53" s="1" t="s">
        <v>3</v>
      </c>
      <c r="R53" s="1" t="s">
        <v>53</v>
      </c>
      <c r="S53" s="1" t="s">
        <v>3</v>
      </c>
      <c r="T53" s="1" t="s">
        <v>1</v>
      </c>
      <c r="U53" s="1" t="s">
        <v>4</v>
      </c>
      <c r="V53" s="1" t="s">
        <v>7</v>
      </c>
      <c r="W53" s="1" t="s">
        <v>3</v>
      </c>
      <c r="X53" s="1" t="s">
        <v>7</v>
      </c>
      <c r="Y53" s="1" t="s">
        <v>7</v>
      </c>
      <c r="Z53" s="1" t="s">
        <v>1</v>
      </c>
      <c r="AA53" s="1" t="s">
        <v>1</v>
      </c>
      <c r="AB53" s="1" t="s">
        <v>1</v>
      </c>
      <c r="AC53" s="1" t="s">
        <v>1</v>
      </c>
      <c r="AD53" s="1" t="s">
        <v>3</v>
      </c>
      <c r="AE53" s="1" t="s">
        <v>3</v>
      </c>
      <c r="AF53" s="1" t="s">
        <v>18</v>
      </c>
      <c r="AM53" s="1" t="s">
        <v>18</v>
      </c>
      <c r="BI53" s="1" t="s">
        <v>18</v>
      </c>
      <c r="BS53" s="1" t="s">
        <v>18</v>
      </c>
      <c r="BT53" s="1" t="s">
        <v>18</v>
      </c>
      <c r="BU53" s="1" t="s">
        <v>18</v>
      </c>
      <c r="BV53" s="1" t="s">
        <v>18</v>
      </c>
      <c r="BW53" s="1" t="s">
        <v>18</v>
      </c>
      <c r="BX53" s="1" t="s">
        <v>18</v>
      </c>
      <c r="BY53" s="1" t="s">
        <v>18</v>
      </c>
      <c r="BZ53" s="1" t="s">
        <v>18</v>
      </c>
      <c r="CA53" s="1" t="s">
        <v>18</v>
      </c>
      <c r="CB53" s="1" t="s">
        <v>18</v>
      </c>
      <c r="CC53" s="1" t="s">
        <v>18</v>
      </c>
      <c r="CD53" s="1" t="s">
        <v>18</v>
      </c>
      <c r="CE53" s="1" t="s">
        <v>18</v>
      </c>
      <c r="CF53" s="1" t="s">
        <v>18</v>
      </c>
      <c r="CG53" s="1" t="s">
        <v>18</v>
      </c>
      <c r="CH53" s="1" t="s">
        <v>18</v>
      </c>
      <c r="CI53" s="1" t="s">
        <v>18</v>
      </c>
      <c r="CJ53" s="1" t="s">
        <v>18</v>
      </c>
      <c r="CK53" s="1" t="s">
        <v>18</v>
      </c>
      <c r="CL53" s="1" t="s">
        <v>18</v>
      </c>
      <c r="CM53" s="1" t="s">
        <v>18</v>
      </c>
      <c r="CN53" s="1" t="s">
        <v>18</v>
      </c>
      <c r="CO53" s="1" t="s">
        <v>18</v>
      </c>
      <c r="CP53" s="1" t="s">
        <v>18</v>
      </c>
      <c r="CQ53" s="1" t="s">
        <v>18</v>
      </c>
      <c r="CR53" s="1" t="s">
        <v>18</v>
      </c>
      <c r="CS53" s="1" t="s">
        <v>18</v>
      </c>
      <c r="CT53" s="1" t="s">
        <v>18</v>
      </c>
      <c r="CU53" s="1" t="s">
        <v>18</v>
      </c>
      <c r="CV53" s="1" t="s">
        <v>18</v>
      </c>
      <c r="CW53" s="1" t="s">
        <v>18</v>
      </c>
      <c r="CX53" s="1" t="s">
        <v>18</v>
      </c>
      <c r="CY53" s="1" t="s">
        <v>18</v>
      </c>
      <c r="CZ53" s="1" t="s">
        <v>18</v>
      </c>
      <c r="DA53" s="1" t="s">
        <v>18</v>
      </c>
      <c r="DB53" s="1" t="s">
        <v>18</v>
      </c>
      <c r="DC53" s="1" t="s">
        <v>18</v>
      </c>
      <c r="DD53" s="1" t="s">
        <v>18</v>
      </c>
      <c r="DE53" s="1" t="s">
        <v>18</v>
      </c>
      <c r="DF53" s="1" t="s">
        <v>18</v>
      </c>
      <c r="DG53" s="1" t="s">
        <v>18</v>
      </c>
      <c r="DH53" s="1" t="s">
        <v>18</v>
      </c>
      <c r="DI53" s="1" t="s">
        <v>18</v>
      </c>
      <c r="DJ53" s="1" t="s">
        <v>18</v>
      </c>
      <c r="DK53" s="1" t="s">
        <v>18</v>
      </c>
      <c r="DL53" s="1" t="s">
        <v>18</v>
      </c>
      <c r="DM53" s="1" t="s">
        <v>18</v>
      </c>
      <c r="DN53" s="1" t="s">
        <v>18</v>
      </c>
      <c r="DO53" s="1" t="s">
        <v>18</v>
      </c>
      <c r="DP53" s="1" t="s">
        <v>18</v>
      </c>
      <c r="DQ53" s="1" t="s">
        <v>18</v>
      </c>
      <c r="DR53" s="1" t="s">
        <v>18</v>
      </c>
      <c r="DS53" s="1" t="s">
        <v>18</v>
      </c>
      <c r="DT53" s="1" t="s">
        <v>18</v>
      </c>
      <c r="DU53" s="1" t="s">
        <v>18</v>
      </c>
      <c r="DV53" s="1" t="s">
        <v>18</v>
      </c>
      <c r="DW53" s="1" t="s">
        <v>18</v>
      </c>
      <c r="DX53" s="1" t="s">
        <v>18</v>
      </c>
      <c r="DY53" s="1" t="s">
        <v>18</v>
      </c>
      <c r="DZ53" s="1" t="s">
        <v>18</v>
      </c>
      <c r="EA53" s="1" t="s">
        <v>18</v>
      </c>
      <c r="EB53" s="1" t="s">
        <v>18</v>
      </c>
      <c r="EC53" s="1" t="s">
        <v>18</v>
      </c>
      <c r="ED53" s="1" t="s">
        <v>18</v>
      </c>
      <c r="EE53" s="1" t="s">
        <v>18</v>
      </c>
      <c r="EF53" s="1" t="s">
        <v>18</v>
      </c>
      <c r="EG53" s="1" t="s">
        <v>18</v>
      </c>
      <c r="EH53" s="1" t="s">
        <v>18</v>
      </c>
      <c r="EI53" s="1" t="s">
        <v>18</v>
      </c>
      <c r="EJ53" s="1" t="s">
        <v>18</v>
      </c>
      <c r="EK53" s="1" t="s">
        <v>18</v>
      </c>
      <c r="EL53" s="1" t="s">
        <v>18</v>
      </c>
      <c r="EM53" s="1" t="s">
        <v>18</v>
      </c>
      <c r="EN53" s="1" t="s">
        <v>18</v>
      </c>
      <c r="EO53" s="1" t="s">
        <v>18</v>
      </c>
      <c r="EP53" s="1" t="s">
        <v>18</v>
      </c>
      <c r="EQ53" s="1" t="s">
        <v>18</v>
      </c>
      <c r="ER53" s="1" t="s">
        <v>18</v>
      </c>
      <c r="ES53" s="1" t="s">
        <v>18</v>
      </c>
      <c r="ET53" s="1" t="s">
        <v>18</v>
      </c>
      <c r="EU53" s="1" t="s">
        <v>18</v>
      </c>
      <c r="EV53" s="1" t="s">
        <v>18</v>
      </c>
      <c r="EW53" s="1" t="s">
        <v>18</v>
      </c>
      <c r="EX53" s="1" t="s">
        <v>18</v>
      </c>
      <c r="EY53" s="1" t="s">
        <v>18</v>
      </c>
      <c r="EZ53" s="1" t="s">
        <v>18</v>
      </c>
      <c r="FA53" s="1" t="s">
        <v>18</v>
      </c>
      <c r="FB53" s="1" t="s">
        <v>18</v>
      </c>
      <c r="FC53" s="1" t="s">
        <v>18</v>
      </c>
      <c r="FD53" s="1" t="s">
        <v>18</v>
      </c>
      <c r="FE53" s="1" t="s">
        <v>18</v>
      </c>
      <c r="FF53" s="1" t="s">
        <v>18</v>
      </c>
      <c r="FG53" s="1" t="s">
        <v>18</v>
      </c>
      <c r="FH53" s="1" t="s">
        <v>18</v>
      </c>
      <c r="FI53" s="1" t="s">
        <v>18</v>
      </c>
      <c r="GK53" s="1" t="s">
        <v>4</v>
      </c>
      <c r="GL53" s="1" t="s">
        <v>1</v>
      </c>
      <c r="GM53" s="1" t="s">
        <v>1</v>
      </c>
      <c r="GN53" s="1" t="s">
        <v>1</v>
      </c>
      <c r="GO53" s="1" t="s">
        <v>1</v>
      </c>
      <c r="GP53" s="1" t="s">
        <v>18</v>
      </c>
      <c r="GW53" s="1" t="s">
        <v>18</v>
      </c>
      <c r="HT53" s="1" t="s">
        <v>18</v>
      </c>
      <c r="IC53" s="1" t="s">
        <v>18</v>
      </c>
      <c r="IG53" s="1" t="s">
        <v>4</v>
      </c>
      <c r="IH53" s="1" t="s">
        <v>4</v>
      </c>
      <c r="II53" s="1" t="s">
        <v>4</v>
      </c>
      <c r="IJ53" s="1" t="s">
        <v>18</v>
      </c>
      <c r="IK53" s="1" t="s">
        <v>18</v>
      </c>
      <c r="IL53" s="1" t="s">
        <v>18</v>
      </c>
      <c r="IM53" s="1" t="s">
        <v>18</v>
      </c>
      <c r="IN53" s="1" t="s">
        <v>18</v>
      </c>
      <c r="IO53" s="1" t="s">
        <v>5</v>
      </c>
      <c r="IP53" s="1" t="s">
        <v>5</v>
      </c>
      <c r="IQ53" s="1" t="s">
        <v>8</v>
      </c>
      <c r="IR53" s="1" t="s">
        <v>8</v>
      </c>
      <c r="IS53" s="1" t="s">
        <v>9</v>
      </c>
      <c r="IT53" s="1" t="s">
        <v>5</v>
      </c>
      <c r="IU53" s="1" t="s">
        <v>9</v>
      </c>
      <c r="IV53" s="1" t="s">
        <v>9</v>
      </c>
      <c r="IW53" s="1" t="s">
        <v>9</v>
      </c>
      <c r="IX53" s="1" t="s">
        <v>5</v>
      </c>
      <c r="IY53" s="1" t="s">
        <v>18</v>
      </c>
      <c r="JG53" s="1" t="s">
        <v>3</v>
      </c>
      <c r="JH53" s="1" t="s">
        <v>3</v>
      </c>
      <c r="JI53" s="1" t="s">
        <v>3</v>
      </c>
      <c r="JJ53" s="1" t="s">
        <v>3</v>
      </c>
      <c r="JK53" s="1" t="s">
        <v>7</v>
      </c>
      <c r="JL53" s="1" t="s">
        <v>3</v>
      </c>
      <c r="JM53" s="1" t="s">
        <v>1</v>
      </c>
      <c r="JN53" s="1" t="s">
        <v>3</v>
      </c>
      <c r="JO53" s="1" t="s">
        <v>3</v>
      </c>
      <c r="JP53" s="1" t="s">
        <v>3</v>
      </c>
      <c r="JQ53" s="1" t="s">
        <v>18</v>
      </c>
      <c r="JV53" s="1" t="s">
        <v>18</v>
      </c>
      <c r="KA53" s="1" t="s">
        <v>18</v>
      </c>
      <c r="KF53" s="1" t="s">
        <v>3</v>
      </c>
      <c r="KG53" s="1" t="s">
        <v>3</v>
      </c>
      <c r="KH53" s="1" t="s">
        <v>7</v>
      </c>
      <c r="KI53" s="1" t="s">
        <v>3</v>
      </c>
      <c r="KJ53" s="1" t="s">
        <v>7</v>
      </c>
      <c r="KK53" s="1" t="s">
        <v>7</v>
      </c>
      <c r="KL53" s="1" t="s">
        <v>4</v>
      </c>
      <c r="KM53" s="1" t="s">
        <v>3</v>
      </c>
      <c r="KN53" s="1" t="s">
        <v>1</v>
      </c>
      <c r="KO53" s="1" t="s">
        <v>1</v>
      </c>
      <c r="KP53" s="1" t="s">
        <v>4</v>
      </c>
      <c r="KQ53" s="1" t="s">
        <v>3</v>
      </c>
      <c r="KR53" s="1" t="s">
        <v>3</v>
      </c>
      <c r="KS53" s="1" t="s">
        <v>3</v>
      </c>
      <c r="KT53" s="1" t="s">
        <v>1</v>
      </c>
    </row>
    <row r="54" spans="1:306" ht="25.5" x14ac:dyDescent="0.2">
      <c r="A54" s="1" t="s">
        <v>0</v>
      </c>
      <c r="B54" s="1" t="s">
        <v>12</v>
      </c>
      <c r="C54" s="1" t="s">
        <v>55</v>
      </c>
      <c r="D54" s="1" t="s">
        <v>3</v>
      </c>
      <c r="E54" s="1" t="s">
        <v>1</v>
      </c>
      <c r="F54" s="1" t="s">
        <v>1</v>
      </c>
      <c r="G54" s="1" t="s">
        <v>1</v>
      </c>
      <c r="H54" s="1" t="s">
        <v>1</v>
      </c>
      <c r="I54" s="1" t="s">
        <v>4</v>
      </c>
      <c r="J54" s="1" t="s">
        <v>1</v>
      </c>
      <c r="K54" s="1" t="s">
        <v>1</v>
      </c>
      <c r="L54" s="1" t="s">
        <v>2</v>
      </c>
      <c r="M54" s="1" t="s">
        <v>2</v>
      </c>
      <c r="N54" s="1" t="s">
        <v>2</v>
      </c>
      <c r="O54" s="1" t="s">
        <v>2</v>
      </c>
      <c r="P54" s="1" t="s">
        <v>2</v>
      </c>
      <c r="Q54" s="1" t="s">
        <v>1</v>
      </c>
      <c r="R54" s="1" t="s">
        <v>53</v>
      </c>
      <c r="S54" s="1" t="s">
        <v>53</v>
      </c>
      <c r="T54" s="1" t="s">
        <v>53</v>
      </c>
      <c r="U54" s="1" t="s">
        <v>4</v>
      </c>
      <c r="V54" s="1" t="s">
        <v>1</v>
      </c>
      <c r="W54" s="1" t="s">
        <v>2</v>
      </c>
      <c r="X54" s="1" t="s">
        <v>1</v>
      </c>
      <c r="Y54" s="1" t="s">
        <v>1</v>
      </c>
      <c r="Z54" s="1" t="s">
        <v>3</v>
      </c>
      <c r="AA54" s="1" t="s">
        <v>3</v>
      </c>
      <c r="AB54" s="1" t="s">
        <v>3</v>
      </c>
      <c r="AC54" s="1" t="s">
        <v>1</v>
      </c>
      <c r="AD54" s="1" t="s">
        <v>3</v>
      </c>
      <c r="AE54" s="1" t="s">
        <v>1</v>
      </c>
      <c r="AF54" s="1" t="s">
        <v>18</v>
      </c>
      <c r="AM54" s="1" t="s">
        <v>4</v>
      </c>
      <c r="AN54" s="1" t="s">
        <v>3</v>
      </c>
      <c r="AO54" s="1" t="s">
        <v>1</v>
      </c>
      <c r="AP54" s="1" t="s">
        <v>1</v>
      </c>
      <c r="AQ54" s="1" t="s">
        <v>1</v>
      </c>
      <c r="AR54" s="1" t="s">
        <v>1</v>
      </c>
      <c r="AS54" s="1" t="s">
        <v>2</v>
      </c>
      <c r="AT54" s="1" t="s">
        <v>1</v>
      </c>
      <c r="AU54" s="1" t="s">
        <v>2</v>
      </c>
      <c r="AV54" s="1" t="s">
        <v>1</v>
      </c>
      <c r="AW54" s="1" t="s">
        <v>1</v>
      </c>
      <c r="AX54" s="1" t="s">
        <v>1</v>
      </c>
      <c r="AY54" s="1" t="s">
        <v>1</v>
      </c>
      <c r="AZ54" s="1" t="s">
        <v>1</v>
      </c>
      <c r="BA54" s="1" t="s">
        <v>1</v>
      </c>
      <c r="BB54" s="1" t="s">
        <v>1</v>
      </c>
      <c r="BC54" s="1" t="s">
        <v>3</v>
      </c>
      <c r="BD54" s="1" t="s">
        <v>3</v>
      </c>
      <c r="BE54" s="1" t="s">
        <v>3</v>
      </c>
      <c r="BF54" s="1" t="s">
        <v>2</v>
      </c>
      <c r="BG54" s="1" t="s">
        <v>1</v>
      </c>
      <c r="BH54" s="1" t="s">
        <v>1</v>
      </c>
      <c r="BI54" s="1" t="s">
        <v>4</v>
      </c>
      <c r="BJ54" s="1" t="s">
        <v>3</v>
      </c>
      <c r="BK54" s="1" t="s">
        <v>3</v>
      </c>
      <c r="BL54" s="1" t="s">
        <v>1</v>
      </c>
      <c r="BM54" s="1" t="s">
        <v>3</v>
      </c>
      <c r="BN54" s="1" t="s">
        <v>1</v>
      </c>
      <c r="BO54" s="1" t="s">
        <v>1</v>
      </c>
      <c r="BP54" s="1" t="s">
        <v>3</v>
      </c>
      <c r="BQ54" s="1" t="s">
        <v>3</v>
      </c>
      <c r="BR54" s="1" t="s">
        <v>3</v>
      </c>
      <c r="BS54" s="1" t="s">
        <v>4</v>
      </c>
      <c r="BT54" s="1" t="s">
        <v>18</v>
      </c>
      <c r="BU54" s="1" t="s">
        <v>18</v>
      </c>
      <c r="BV54" s="1" t="s">
        <v>4</v>
      </c>
      <c r="BW54" s="1" t="s">
        <v>18</v>
      </c>
      <c r="BX54" s="1" t="s">
        <v>18</v>
      </c>
      <c r="BY54" s="1" t="s">
        <v>18</v>
      </c>
      <c r="BZ54" s="1" t="s">
        <v>18</v>
      </c>
      <c r="CA54" s="1" t="s">
        <v>18</v>
      </c>
      <c r="CB54" s="1" t="s">
        <v>18</v>
      </c>
      <c r="CC54" s="1" t="s">
        <v>18</v>
      </c>
      <c r="CD54" s="1" t="s">
        <v>18</v>
      </c>
      <c r="CE54" s="1" t="s">
        <v>18</v>
      </c>
      <c r="CF54" s="1" t="s">
        <v>18</v>
      </c>
      <c r="CG54" s="1" t="s">
        <v>18</v>
      </c>
      <c r="CH54" s="1" t="s">
        <v>18</v>
      </c>
      <c r="CI54" s="1" t="s">
        <v>18</v>
      </c>
      <c r="CJ54" s="1" t="s">
        <v>18</v>
      </c>
      <c r="CK54" s="1" t="s">
        <v>18</v>
      </c>
      <c r="CL54" s="1" t="s">
        <v>18</v>
      </c>
      <c r="CM54" s="1" t="s">
        <v>18</v>
      </c>
      <c r="CN54" s="1" t="s">
        <v>18</v>
      </c>
      <c r="CO54" s="1" t="s">
        <v>18</v>
      </c>
      <c r="CP54" s="1" t="s">
        <v>18</v>
      </c>
      <c r="CQ54" s="1" t="s">
        <v>18</v>
      </c>
      <c r="CR54" s="1" t="s">
        <v>18</v>
      </c>
      <c r="CS54" s="1" t="s">
        <v>18</v>
      </c>
      <c r="CT54" s="1" t="s">
        <v>4</v>
      </c>
      <c r="CU54" s="1" t="s">
        <v>18</v>
      </c>
      <c r="CV54" s="1" t="s">
        <v>18</v>
      </c>
      <c r="CW54" s="1" t="s">
        <v>18</v>
      </c>
      <c r="CX54" s="1" t="s">
        <v>18</v>
      </c>
      <c r="CY54" s="1" t="s">
        <v>18</v>
      </c>
      <c r="CZ54" s="1" t="s">
        <v>18</v>
      </c>
      <c r="DA54" s="1" t="s">
        <v>18</v>
      </c>
      <c r="DB54" s="1" t="s">
        <v>18</v>
      </c>
      <c r="DC54" s="1" t="s">
        <v>18</v>
      </c>
      <c r="DD54" s="1" t="s">
        <v>18</v>
      </c>
      <c r="DE54" s="1" t="s">
        <v>18</v>
      </c>
      <c r="DF54" s="1" t="s">
        <v>18</v>
      </c>
      <c r="DG54" s="1" t="s">
        <v>18</v>
      </c>
      <c r="DH54" s="1" t="s">
        <v>18</v>
      </c>
      <c r="DI54" s="1" t="s">
        <v>18</v>
      </c>
      <c r="DJ54" s="1" t="s">
        <v>18</v>
      </c>
      <c r="DK54" s="1" t="s">
        <v>18</v>
      </c>
      <c r="DL54" s="1" t="s">
        <v>18</v>
      </c>
      <c r="DM54" s="1" t="s">
        <v>18</v>
      </c>
      <c r="DN54" s="1" t="s">
        <v>18</v>
      </c>
      <c r="DO54" s="1" t="s">
        <v>18</v>
      </c>
      <c r="DP54" s="1" t="s">
        <v>18</v>
      </c>
      <c r="DQ54" s="1" t="s">
        <v>18</v>
      </c>
      <c r="DR54" s="1" t="s">
        <v>18</v>
      </c>
      <c r="DS54" s="1" t="s">
        <v>18</v>
      </c>
      <c r="DT54" s="1" t="s">
        <v>18</v>
      </c>
      <c r="DU54" s="1" t="s">
        <v>18</v>
      </c>
      <c r="DV54" s="1" t="s">
        <v>18</v>
      </c>
      <c r="DW54" s="1" t="s">
        <v>18</v>
      </c>
      <c r="DX54" s="1" t="s">
        <v>18</v>
      </c>
      <c r="DY54" s="1" t="s">
        <v>18</v>
      </c>
      <c r="DZ54" s="1" t="s">
        <v>18</v>
      </c>
      <c r="EA54" s="1" t="s">
        <v>18</v>
      </c>
      <c r="EB54" s="1" t="s">
        <v>18</v>
      </c>
      <c r="EC54" s="1" t="s">
        <v>18</v>
      </c>
      <c r="ED54" s="1" t="s">
        <v>18</v>
      </c>
      <c r="EE54" s="1" t="s">
        <v>18</v>
      </c>
      <c r="EF54" s="1" t="s">
        <v>18</v>
      </c>
      <c r="EG54" s="1" t="s">
        <v>18</v>
      </c>
      <c r="EH54" s="1" t="s">
        <v>18</v>
      </c>
      <c r="EI54" s="1" t="s">
        <v>18</v>
      </c>
      <c r="EJ54" s="1" t="s">
        <v>18</v>
      </c>
      <c r="EK54" s="1" t="s">
        <v>18</v>
      </c>
      <c r="EL54" s="1" t="s">
        <v>18</v>
      </c>
      <c r="EM54" s="1" t="s">
        <v>18</v>
      </c>
      <c r="EN54" s="1" t="s">
        <v>18</v>
      </c>
      <c r="EO54" s="1" t="s">
        <v>18</v>
      </c>
      <c r="EP54" s="1" t="s">
        <v>18</v>
      </c>
      <c r="EQ54" s="1" t="s">
        <v>18</v>
      </c>
      <c r="ER54" s="1" t="s">
        <v>18</v>
      </c>
      <c r="ES54" s="1" t="s">
        <v>18</v>
      </c>
      <c r="ET54" s="1" t="s">
        <v>18</v>
      </c>
      <c r="EU54" s="1" t="s">
        <v>18</v>
      </c>
      <c r="EV54" s="1" t="s">
        <v>18</v>
      </c>
      <c r="EW54" s="1" t="s">
        <v>18</v>
      </c>
      <c r="EX54" s="1" t="s">
        <v>18</v>
      </c>
      <c r="EY54" s="1" t="s">
        <v>18</v>
      </c>
      <c r="EZ54" s="1" t="s">
        <v>18</v>
      </c>
      <c r="FA54" s="1" t="s">
        <v>18</v>
      </c>
      <c r="FB54" s="1" t="s">
        <v>18</v>
      </c>
      <c r="FC54" s="1" t="s">
        <v>18</v>
      </c>
      <c r="FD54" s="1" t="s">
        <v>18</v>
      </c>
      <c r="FE54" s="1" t="s">
        <v>18</v>
      </c>
      <c r="FF54" s="1" t="s">
        <v>18</v>
      </c>
      <c r="FG54" s="1" t="s">
        <v>18</v>
      </c>
      <c r="FH54" s="1" t="s">
        <v>18</v>
      </c>
      <c r="FI54" s="1" t="s">
        <v>18</v>
      </c>
      <c r="FJ54" s="1" t="s">
        <v>1</v>
      </c>
      <c r="FK54" s="1" t="s">
        <v>2</v>
      </c>
      <c r="FL54" s="1" t="s">
        <v>1</v>
      </c>
      <c r="FM54" s="1" t="s">
        <v>52</v>
      </c>
      <c r="FN54" s="1" t="s">
        <v>1</v>
      </c>
      <c r="FO54" s="1" t="s">
        <v>52</v>
      </c>
      <c r="FP54" s="1" t="s">
        <v>2</v>
      </c>
      <c r="FQ54" s="1" t="s">
        <v>2</v>
      </c>
      <c r="FR54" s="1" t="s">
        <v>1</v>
      </c>
      <c r="FS54" s="1" t="s">
        <v>52</v>
      </c>
      <c r="FT54" s="1" t="s">
        <v>2</v>
      </c>
      <c r="FU54" s="1" t="s">
        <v>2</v>
      </c>
      <c r="FV54" s="1" t="s">
        <v>2</v>
      </c>
      <c r="FW54" s="1" t="s">
        <v>2</v>
      </c>
      <c r="FX54" s="1" t="s">
        <v>1</v>
      </c>
      <c r="FY54" s="1" t="s">
        <v>2</v>
      </c>
      <c r="FZ54" s="1" t="s">
        <v>52</v>
      </c>
      <c r="GA54" s="1" t="s">
        <v>2</v>
      </c>
      <c r="GB54" s="1" t="s">
        <v>2</v>
      </c>
      <c r="GC54" s="1" t="s">
        <v>1</v>
      </c>
      <c r="GD54" s="1" t="s">
        <v>1</v>
      </c>
      <c r="GE54" s="1" t="s">
        <v>1</v>
      </c>
      <c r="GF54" s="1" t="s">
        <v>52</v>
      </c>
      <c r="GG54" s="1" t="s">
        <v>2</v>
      </c>
      <c r="GH54" s="1" t="s">
        <v>1</v>
      </c>
      <c r="GI54" s="1" t="s">
        <v>1</v>
      </c>
      <c r="GJ54" s="1" t="s">
        <v>2</v>
      </c>
      <c r="GK54" s="1" t="s">
        <v>4</v>
      </c>
      <c r="GL54" s="1" t="s">
        <v>1</v>
      </c>
      <c r="GM54" s="1" t="s">
        <v>1</v>
      </c>
      <c r="GN54" s="1" t="s">
        <v>53</v>
      </c>
      <c r="GO54" s="1" t="s">
        <v>53</v>
      </c>
      <c r="GP54" s="1" t="s">
        <v>4</v>
      </c>
      <c r="GQ54" s="1" t="s">
        <v>3</v>
      </c>
      <c r="GR54" s="1" t="s">
        <v>1</v>
      </c>
      <c r="GS54" s="1" t="s">
        <v>1</v>
      </c>
      <c r="GT54" s="1" t="s">
        <v>1</v>
      </c>
      <c r="GU54" s="1" t="s">
        <v>2</v>
      </c>
      <c r="GV54" s="1" t="s">
        <v>1</v>
      </c>
      <c r="GW54" s="1" t="s">
        <v>18</v>
      </c>
      <c r="HT54" s="1" t="s">
        <v>4</v>
      </c>
      <c r="HU54" s="1" t="s">
        <v>1</v>
      </c>
      <c r="HV54" s="1" t="s">
        <v>1</v>
      </c>
      <c r="HW54" s="1" t="s">
        <v>1</v>
      </c>
      <c r="HX54" s="1" t="s">
        <v>1</v>
      </c>
      <c r="HY54" s="1" t="s">
        <v>1</v>
      </c>
      <c r="HZ54" s="1" t="s">
        <v>53</v>
      </c>
      <c r="IA54" s="1" t="s">
        <v>53</v>
      </c>
      <c r="IB54" s="1" t="s">
        <v>53</v>
      </c>
      <c r="IC54" s="1" t="s">
        <v>4</v>
      </c>
      <c r="ID54" s="1" t="s">
        <v>1</v>
      </c>
      <c r="IE54" s="1" t="s">
        <v>1</v>
      </c>
      <c r="IF54" s="1" t="s">
        <v>1</v>
      </c>
      <c r="IG54" s="1" t="s">
        <v>4</v>
      </c>
      <c r="IH54" s="1" t="s">
        <v>4</v>
      </c>
      <c r="II54" s="1" t="s">
        <v>4</v>
      </c>
      <c r="IJ54" s="1" t="s">
        <v>4</v>
      </c>
      <c r="IK54" s="1" t="s">
        <v>18</v>
      </c>
      <c r="IL54" s="1" t="s">
        <v>18</v>
      </c>
      <c r="IM54" s="1" t="s">
        <v>18</v>
      </c>
      <c r="IN54" s="1" t="s">
        <v>18</v>
      </c>
      <c r="IO54" s="1" t="s">
        <v>9</v>
      </c>
      <c r="IP54" s="1" t="s">
        <v>5</v>
      </c>
      <c r="IQ54" s="1" t="s">
        <v>9</v>
      </c>
      <c r="IR54" s="1" t="s">
        <v>5</v>
      </c>
      <c r="IS54" s="1" t="s">
        <v>9</v>
      </c>
      <c r="IT54" s="1" t="s">
        <v>9</v>
      </c>
      <c r="IU54" s="1" t="s">
        <v>9</v>
      </c>
      <c r="IV54" s="1" t="s">
        <v>9</v>
      </c>
      <c r="IW54" s="1" t="s">
        <v>9</v>
      </c>
      <c r="IX54" s="1" t="s">
        <v>10</v>
      </c>
      <c r="IY54" s="1" t="s">
        <v>4</v>
      </c>
      <c r="IZ54" s="1" t="s">
        <v>3</v>
      </c>
      <c r="JA54" s="1" t="s">
        <v>1</v>
      </c>
      <c r="JB54" s="1" t="s">
        <v>3</v>
      </c>
      <c r="JC54" s="1" t="s">
        <v>53</v>
      </c>
      <c r="JD54" s="1" t="s">
        <v>3</v>
      </c>
      <c r="JE54" s="1" t="s">
        <v>3</v>
      </c>
      <c r="JF54" s="1" t="s">
        <v>53</v>
      </c>
      <c r="JG54" s="1" t="s">
        <v>3</v>
      </c>
      <c r="JH54" s="1" t="s">
        <v>1</v>
      </c>
      <c r="JI54" s="1" t="s">
        <v>54</v>
      </c>
      <c r="JJ54" s="1" t="s">
        <v>54</v>
      </c>
      <c r="JK54" s="1" t="s">
        <v>54</v>
      </c>
      <c r="JL54" s="1" t="s">
        <v>54</v>
      </c>
      <c r="JM54" s="1" t="s">
        <v>54</v>
      </c>
      <c r="JN54" s="1" t="s">
        <v>54</v>
      </c>
      <c r="JO54" s="1" t="s">
        <v>54</v>
      </c>
      <c r="JP54" s="1" t="s">
        <v>54</v>
      </c>
      <c r="JQ54" s="1" t="s">
        <v>18</v>
      </c>
      <c r="JV54" s="1" t="s">
        <v>18</v>
      </c>
      <c r="KA54" s="1" t="s">
        <v>4</v>
      </c>
      <c r="KB54" s="1" t="s">
        <v>2</v>
      </c>
      <c r="KC54" s="1" t="s">
        <v>2</v>
      </c>
      <c r="KD54" s="1" t="s">
        <v>54</v>
      </c>
      <c r="KE54" s="1" t="s">
        <v>2</v>
      </c>
      <c r="KF54" s="1" t="s">
        <v>54</v>
      </c>
      <c r="KG54" s="1" t="s">
        <v>52</v>
      </c>
      <c r="KH54" s="1" t="s">
        <v>3</v>
      </c>
      <c r="KI54" s="1" t="s">
        <v>1</v>
      </c>
      <c r="KJ54" s="1" t="s">
        <v>3</v>
      </c>
      <c r="KK54" s="1" t="s">
        <v>3</v>
      </c>
      <c r="KL54" s="1" t="s">
        <v>4</v>
      </c>
      <c r="KM54" s="1" t="s">
        <v>1</v>
      </c>
      <c r="KN54" s="1" t="s">
        <v>1</v>
      </c>
      <c r="KO54" s="1" t="s">
        <v>1</v>
      </c>
      <c r="KP54" s="1" t="s">
        <v>18</v>
      </c>
    </row>
    <row r="55" spans="1:306" ht="25.5" x14ac:dyDescent="0.2">
      <c r="A55" s="1" t="s">
        <v>11</v>
      </c>
      <c r="B55" s="1" t="s">
        <v>12</v>
      </c>
      <c r="C55" s="1" t="s">
        <v>55</v>
      </c>
      <c r="D55" s="1" t="s">
        <v>3</v>
      </c>
      <c r="E55" s="1" t="s">
        <v>3</v>
      </c>
      <c r="F55" s="1" t="s">
        <v>3</v>
      </c>
      <c r="G55" s="1" t="s">
        <v>7</v>
      </c>
      <c r="H55" s="1" t="s">
        <v>7</v>
      </c>
      <c r="I55" s="1" t="s">
        <v>18</v>
      </c>
      <c r="U55" s="1" t="s">
        <v>18</v>
      </c>
      <c r="AF55" s="1" t="s">
        <v>18</v>
      </c>
      <c r="AM55" s="1" t="s">
        <v>18</v>
      </c>
      <c r="BI55" s="1" t="s">
        <v>18</v>
      </c>
      <c r="BS55" s="1" t="s">
        <v>4</v>
      </c>
      <c r="BT55" s="1" t="s">
        <v>18</v>
      </c>
      <c r="BU55" s="1" t="s">
        <v>18</v>
      </c>
      <c r="BV55" s="1" t="s">
        <v>18</v>
      </c>
      <c r="BW55" s="1" t="s">
        <v>4</v>
      </c>
      <c r="BX55" s="1" t="s">
        <v>4</v>
      </c>
      <c r="BY55" s="1" t="s">
        <v>18</v>
      </c>
      <c r="BZ55" s="1" t="s">
        <v>18</v>
      </c>
      <c r="CA55" s="1" t="s">
        <v>18</v>
      </c>
      <c r="CB55" s="1" t="s">
        <v>18</v>
      </c>
      <c r="CC55" s="1" t="s">
        <v>18</v>
      </c>
      <c r="CD55" s="1" t="s">
        <v>18</v>
      </c>
      <c r="CE55" s="1" t="s">
        <v>18</v>
      </c>
      <c r="CF55" s="1" t="s">
        <v>18</v>
      </c>
      <c r="CG55" s="1" t="s">
        <v>18</v>
      </c>
      <c r="CH55" s="1" t="s">
        <v>18</v>
      </c>
      <c r="CI55" s="1" t="s">
        <v>18</v>
      </c>
      <c r="CJ55" s="1" t="s">
        <v>18</v>
      </c>
      <c r="CK55" s="1" t="s">
        <v>18</v>
      </c>
      <c r="CL55" s="1" t="s">
        <v>18</v>
      </c>
      <c r="CM55" s="1" t="s">
        <v>18</v>
      </c>
      <c r="CN55" s="1" t="s">
        <v>18</v>
      </c>
      <c r="CO55" s="1" t="s">
        <v>18</v>
      </c>
      <c r="CP55" s="1" t="s">
        <v>18</v>
      </c>
      <c r="CQ55" s="1" t="s">
        <v>18</v>
      </c>
      <c r="CR55" s="1" t="s">
        <v>18</v>
      </c>
      <c r="CS55" s="1" t="s">
        <v>18</v>
      </c>
      <c r="CT55" s="1" t="s">
        <v>18</v>
      </c>
      <c r="CU55" s="1" t="s">
        <v>18</v>
      </c>
      <c r="CV55" s="1" t="s">
        <v>18</v>
      </c>
      <c r="CW55" s="1" t="s">
        <v>18</v>
      </c>
      <c r="CX55" s="1" t="s">
        <v>18</v>
      </c>
      <c r="CY55" s="1" t="s">
        <v>18</v>
      </c>
      <c r="CZ55" s="1" t="s">
        <v>18</v>
      </c>
      <c r="DA55" s="1" t="s">
        <v>18</v>
      </c>
      <c r="DB55" s="1" t="s">
        <v>18</v>
      </c>
      <c r="DC55" s="1" t="s">
        <v>18</v>
      </c>
      <c r="DD55" s="1" t="s">
        <v>18</v>
      </c>
      <c r="DE55" s="1" t="s">
        <v>18</v>
      </c>
      <c r="DF55" s="1" t="s">
        <v>18</v>
      </c>
      <c r="DG55" s="1" t="s">
        <v>18</v>
      </c>
      <c r="DH55" s="1" t="s">
        <v>18</v>
      </c>
      <c r="DI55" s="1" t="s">
        <v>18</v>
      </c>
      <c r="DJ55" s="1" t="s">
        <v>18</v>
      </c>
      <c r="DK55" s="1" t="s">
        <v>18</v>
      </c>
      <c r="DL55" s="1" t="s">
        <v>18</v>
      </c>
      <c r="DM55" s="1" t="s">
        <v>18</v>
      </c>
      <c r="DN55" s="1" t="s">
        <v>18</v>
      </c>
      <c r="DO55" s="1" t="s">
        <v>18</v>
      </c>
      <c r="DP55" s="1" t="s">
        <v>18</v>
      </c>
      <c r="DQ55" s="1" t="s">
        <v>18</v>
      </c>
      <c r="DR55" s="1" t="s">
        <v>18</v>
      </c>
      <c r="DS55" s="1" t="s">
        <v>18</v>
      </c>
      <c r="DT55" s="1" t="s">
        <v>18</v>
      </c>
      <c r="DU55" s="1" t="s">
        <v>18</v>
      </c>
      <c r="DV55" s="1" t="s">
        <v>18</v>
      </c>
      <c r="DW55" s="1" t="s">
        <v>18</v>
      </c>
      <c r="DX55" s="1" t="s">
        <v>18</v>
      </c>
      <c r="DY55" s="1" t="s">
        <v>18</v>
      </c>
      <c r="DZ55" s="1" t="s">
        <v>18</v>
      </c>
      <c r="EA55" s="1" t="s">
        <v>18</v>
      </c>
      <c r="EB55" s="1" t="s">
        <v>18</v>
      </c>
      <c r="EC55" s="1" t="s">
        <v>18</v>
      </c>
      <c r="ED55" s="1" t="s">
        <v>18</v>
      </c>
      <c r="EE55" s="1" t="s">
        <v>18</v>
      </c>
      <c r="EF55" s="1" t="s">
        <v>18</v>
      </c>
      <c r="EG55" s="1" t="s">
        <v>18</v>
      </c>
      <c r="EH55" s="1" t="s">
        <v>18</v>
      </c>
      <c r="EI55" s="1" t="s">
        <v>18</v>
      </c>
      <c r="EJ55" s="1" t="s">
        <v>18</v>
      </c>
      <c r="EK55" s="1" t="s">
        <v>18</v>
      </c>
      <c r="EL55" s="1" t="s">
        <v>18</v>
      </c>
      <c r="EM55" s="1" t="s">
        <v>18</v>
      </c>
      <c r="EN55" s="1" t="s">
        <v>18</v>
      </c>
      <c r="EO55" s="1" t="s">
        <v>18</v>
      </c>
      <c r="EP55" s="1" t="s">
        <v>18</v>
      </c>
      <c r="EQ55" s="1" t="s">
        <v>18</v>
      </c>
      <c r="ER55" s="1" t="s">
        <v>18</v>
      </c>
      <c r="ES55" s="1" t="s">
        <v>18</v>
      </c>
      <c r="ET55" s="1" t="s">
        <v>18</v>
      </c>
      <c r="EU55" s="1" t="s">
        <v>18</v>
      </c>
      <c r="EV55" s="1" t="s">
        <v>18</v>
      </c>
      <c r="EW55" s="1" t="s">
        <v>18</v>
      </c>
      <c r="EX55" s="1" t="s">
        <v>18</v>
      </c>
      <c r="EY55" s="1" t="s">
        <v>18</v>
      </c>
      <c r="EZ55" s="1" t="s">
        <v>18</v>
      </c>
      <c r="FA55" s="1" t="s">
        <v>18</v>
      </c>
      <c r="FB55" s="1" t="s">
        <v>18</v>
      </c>
      <c r="FC55" s="1" t="s">
        <v>18</v>
      </c>
      <c r="FD55" s="1" t="s">
        <v>18</v>
      </c>
      <c r="FE55" s="1" t="s">
        <v>18</v>
      </c>
      <c r="FF55" s="1" t="s">
        <v>18</v>
      </c>
      <c r="FG55" s="1" t="s">
        <v>18</v>
      </c>
      <c r="FH55" s="1" t="s">
        <v>18</v>
      </c>
      <c r="FI55" s="1" t="s">
        <v>18</v>
      </c>
      <c r="FJ55" s="1" t="s">
        <v>7</v>
      </c>
      <c r="FK55" s="1" t="s">
        <v>7</v>
      </c>
      <c r="FL55" s="1" t="s">
        <v>7</v>
      </c>
      <c r="FM55" s="1" t="s">
        <v>7</v>
      </c>
      <c r="FN55" s="1" t="s">
        <v>7</v>
      </c>
      <c r="FO55" s="1" t="s">
        <v>7</v>
      </c>
      <c r="FP55" s="1" t="s">
        <v>7</v>
      </c>
      <c r="FQ55" s="1" t="s">
        <v>7</v>
      </c>
      <c r="FR55" s="1" t="s">
        <v>7</v>
      </c>
      <c r="FS55" s="1" t="s">
        <v>7</v>
      </c>
      <c r="FT55" s="1" t="s">
        <v>7</v>
      </c>
      <c r="FU55" s="1" t="s">
        <v>7</v>
      </c>
      <c r="FV55" s="1" t="s">
        <v>7</v>
      </c>
      <c r="FW55" s="1" t="s">
        <v>7</v>
      </c>
      <c r="FX55" s="1" t="s">
        <v>7</v>
      </c>
      <c r="FY55" s="1" t="s">
        <v>7</v>
      </c>
      <c r="FZ55" s="1" t="s">
        <v>7</v>
      </c>
      <c r="GA55" s="1" t="s">
        <v>7</v>
      </c>
      <c r="GB55" s="1" t="s">
        <v>7</v>
      </c>
      <c r="GC55" s="1" t="s">
        <v>7</v>
      </c>
      <c r="GD55" s="1" t="s">
        <v>7</v>
      </c>
      <c r="GE55" s="1" t="s">
        <v>7</v>
      </c>
      <c r="GF55" s="1" t="s">
        <v>7</v>
      </c>
      <c r="GG55" s="1" t="s">
        <v>7</v>
      </c>
      <c r="GH55" s="1" t="s">
        <v>7</v>
      </c>
      <c r="GI55" s="1" t="s">
        <v>7</v>
      </c>
      <c r="GJ55" s="1" t="s">
        <v>7</v>
      </c>
      <c r="GK55" s="1" t="s">
        <v>18</v>
      </c>
      <c r="GP55" s="1" t="s">
        <v>18</v>
      </c>
      <c r="GW55" s="1" t="s">
        <v>18</v>
      </c>
      <c r="HT55" s="1" t="s">
        <v>18</v>
      </c>
      <c r="IC55" s="1" t="s">
        <v>18</v>
      </c>
      <c r="IG55" s="1" t="s">
        <v>18</v>
      </c>
      <c r="IH55" s="1" t="s">
        <v>18</v>
      </c>
      <c r="II55" s="1" t="s">
        <v>18</v>
      </c>
      <c r="IJ55" s="1" t="s">
        <v>4</v>
      </c>
      <c r="IK55" s="1" t="s">
        <v>18</v>
      </c>
      <c r="IL55" s="1" t="s">
        <v>18</v>
      </c>
      <c r="IM55" s="1" t="s">
        <v>18</v>
      </c>
      <c r="IN55" s="1" t="s">
        <v>18</v>
      </c>
      <c r="IO55" s="1" t="s">
        <v>8</v>
      </c>
      <c r="IP55" s="1" t="s">
        <v>6</v>
      </c>
      <c r="IQ55" s="1" t="s">
        <v>9</v>
      </c>
      <c r="IR55" s="1" t="s">
        <v>6</v>
      </c>
      <c r="IS55" s="1" t="s">
        <v>6</v>
      </c>
      <c r="IT55" s="1" t="s">
        <v>6</v>
      </c>
      <c r="IU55" s="1" t="s">
        <v>9</v>
      </c>
      <c r="IV55" s="1" t="s">
        <v>6</v>
      </c>
      <c r="IW55" s="1" t="s">
        <v>9</v>
      </c>
      <c r="IX55" s="1" t="s">
        <v>9</v>
      </c>
      <c r="IY55" s="1" t="s">
        <v>4</v>
      </c>
      <c r="IZ55" s="1" t="s">
        <v>7</v>
      </c>
      <c r="JA55" s="1" t="s">
        <v>7</v>
      </c>
      <c r="JB55" s="1" t="s">
        <v>7</v>
      </c>
      <c r="JC55" s="1" t="s">
        <v>7</v>
      </c>
      <c r="JD55" s="1" t="s">
        <v>53</v>
      </c>
      <c r="JE55" s="1" t="s">
        <v>53</v>
      </c>
      <c r="JF55" s="1" t="s">
        <v>53</v>
      </c>
      <c r="JG55" s="1" t="s">
        <v>1</v>
      </c>
      <c r="JH55" s="1" t="s">
        <v>1</v>
      </c>
      <c r="JI55" s="1" t="s">
        <v>7</v>
      </c>
      <c r="JJ55" s="1" t="s">
        <v>7</v>
      </c>
      <c r="JK55" s="1" t="s">
        <v>3</v>
      </c>
      <c r="JL55" s="1" t="s">
        <v>3</v>
      </c>
      <c r="JM55" s="1" t="s">
        <v>3</v>
      </c>
      <c r="JN55" s="1" t="s">
        <v>3</v>
      </c>
      <c r="JO55" s="1" t="s">
        <v>7</v>
      </c>
      <c r="JP55" s="1" t="s">
        <v>7</v>
      </c>
      <c r="JQ55" s="1" t="s">
        <v>18</v>
      </c>
      <c r="JV55" s="1" t="s">
        <v>18</v>
      </c>
      <c r="KA55" s="1" t="s">
        <v>18</v>
      </c>
      <c r="KF55" s="1" t="s">
        <v>7</v>
      </c>
      <c r="KG55" s="1" t="s">
        <v>7</v>
      </c>
      <c r="KH55" s="1" t="s">
        <v>7</v>
      </c>
      <c r="KI55" s="1" t="s">
        <v>7</v>
      </c>
      <c r="KJ55" s="1" t="s">
        <v>7</v>
      </c>
      <c r="KK55" s="1" t="s">
        <v>7</v>
      </c>
      <c r="KL55" s="1" t="s">
        <v>18</v>
      </c>
      <c r="KP55" s="1" t="s">
        <v>18</v>
      </c>
    </row>
    <row r="56" spans="1:306" ht="25.5" x14ac:dyDescent="0.2">
      <c r="A56" s="1" t="s">
        <v>0</v>
      </c>
      <c r="B56" s="1" t="s">
        <v>12</v>
      </c>
      <c r="C56" s="1" t="s">
        <v>55</v>
      </c>
      <c r="D56" s="1" t="s">
        <v>54</v>
      </c>
      <c r="E56" s="1" t="s">
        <v>54</v>
      </c>
      <c r="F56" s="1" t="s">
        <v>54</v>
      </c>
      <c r="G56" s="1" t="s">
        <v>54</v>
      </c>
      <c r="H56" s="1" t="s">
        <v>54</v>
      </c>
      <c r="I56" s="1" t="s">
        <v>4</v>
      </c>
      <c r="J56" s="1" t="s">
        <v>3</v>
      </c>
      <c r="K56" s="1" t="s">
        <v>53</v>
      </c>
      <c r="L56" s="1" t="s">
        <v>1</v>
      </c>
      <c r="M56" s="1" t="s">
        <v>3</v>
      </c>
      <c r="N56" s="1" t="s">
        <v>3</v>
      </c>
      <c r="O56" s="1" t="s">
        <v>7</v>
      </c>
      <c r="P56" s="1" t="s">
        <v>3</v>
      </c>
      <c r="Q56" s="1" t="s">
        <v>7</v>
      </c>
      <c r="R56" s="1" t="s">
        <v>53</v>
      </c>
      <c r="S56" s="1" t="s">
        <v>3</v>
      </c>
      <c r="T56" s="1" t="s">
        <v>53</v>
      </c>
      <c r="U56" s="1" t="s">
        <v>18</v>
      </c>
      <c r="AF56" s="1" t="s">
        <v>18</v>
      </c>
      <c r="AM56" s="1" t="s">
        <v>4</v>
      </c>
      <c r="AN56" s="1" t="s">
        <v>3</v>
      </c>
      <c r="AO56" s="1" t="s">
        <v>1</v>
      </c>
      <c r="AP56" s="1" t="s">
        <v>3</v>
      </c>
      <c r="AQ56" s="1" t="s">
        <v>53</v>
      </c>
      <c r="AR56" s="1" t="s">
        <v>2</v>
      </c>
      <c r="AS56" s="1" t="s">
        <v>3</v>
      </c>
      <c r="AT56" s="1" t="s">
        <v>1</v>
      </c>
      <c r="AU56" s="1" t="s">
        <v>3</v>
      </c>
      <c r="AV56" s="1" t="s">
        <v>3</v>
      </c>
      <c r="AW56" s="1" t="s">
        <v>3</v>
      </c>
      <c r="AX56" s="1" t="s">
        <v>1</v>
      </c>
      <c r="AY56" s="1" t="s">
        <v>1</v>
      </c>
      <c r="AZ56" s="1" t="s">
        <v>7</v>
      </c>
      <c r="BA56" s="1" t="s">
        <v>3</v>
      </c>
      <c r="BB56" s="1" t="s">
        <v>1</v>
      </c>
      <c r="BC56" s="1" t="s">
        <v>53</v>
      </c>
      <c r="BD56" s="1" t="s">
        <v>53</v>
      </c>
      <c r="BE56" s="1" t="s">
        <v>53</v>
      </c>
      <c r="BF56" s="1" t="s">
        <v>53</v>
      </c>
      <c r="BG56" s="1" t="s">
        <v>53</v>
      </c>
      <c r="BH56" s="1" t="s">
        <v>53</v>
      </c>
      <c r="BI56" s="1" t="s">
        <v>4</v>
      </c>
      <c r="BJ56" s="1" t="s">
        <v>3</v>
      </c>
      <c r="BK56" s="1" t="s">
        <v>7</v>
      </c>
      <c r="BL56" s="1" t="s">
        <v>7</v>
      </c>
      <c r="BM56" s="1" t="s">
        <v>3</v>
      </c>
      <c r="BN56" s="1" t="s">
        <v>3</v>
      </c>
      <c r="BO56" s="1" t="s">
        <v>3</v>
      </c>
      <c r="BP56" s="1" t="s">
        <v>7</v>
      </c>
      <c r="BQ56" s="1" t="s">
        <v>7</v>
      </c>
      <c r="BR56" s="1" t="s">
        <v>7</v>
      </c>
      <c r="BS56" s="1" t="s">
        <v>4</v>
      </c>
      <c r="BT56" s="1" t="s">
        <v>18</v>
      </c>
      <c r="BU56" s="1" t="s">
        <v>18</v>
      </c>
      <c r="BV56" s="1" t="s">
        <v>18</v>
      </c>
      <c r="BW56" s="1" t="s">
        <v>4</v>
      </c>
      <c r="BX56" s="1" t="s">
        <v>18</v>
      </c>
      <c r="BY56" s="1" t="s">
        <v>18</v>
      </c>
      <c r="BZ56" s="1" t="s">
        <v>18</v>
      </c>
      <c r="CA56" s="1" t="s">
        <v>18</v>
      </c>
      <c r="CB56" s="1" t="s">
        <v>18</v>
      </c>
      <c r="CC56" s="1" t="s">
        <v>18</v>
      </c>
      <c r="CD56" s="1" t="s">
        <v>18</v>
      </c>
      <c r="CE56" s="1" t="s">
        <v>18</v>
      </c>
      <c r="CF56" s="1" t="s">
        <v>18</v>
      </c>
      <c r="CG56" s="1" t="s">
        <v>18</v>
      </c>
      <c r="CH56" s="1" t="s">
        <v>18</v>
      </c>
      <c r="CI56" s="1" t="s">
        <v>18</v>
      </c>
      <c r="CJ56" s="1" t="s">
        <v>18</v>
      </c>
      <c r="CK56" s="1" t="s">
        <v>18</v>
      </c>
      <c r="CL56" s="1" t="s">
        <v>18</v>
      </c>
      <c r="CM56" s="1" t="s">
        <v>18</v>
      </c>
      <c r="CN56" s="1" t="s">
        <v>18</v>
      </c>
      <c r="CO56" s="1" t="s">
        <v>18</v>
      </c>
      <c r="CP56" s="1" t="s">
        <v>18</v>
      </c>
      <c r="CQ56" s="1" t="s">
        <v>18</v>
      </c>
      <c r="CR56" s="1" t="s">
        <v>18</v>
      </c>
      <c r="CS56" s="1" t="s">
        <v>18</v>
      </c>
      <c r="CT56" s="1" t="s">
        <v>4</v>
      </c>
      <c r="CU56" s="1" t="s">
        <v>18</v>
      </c>
      <c r="CV56" s="1" t="s">
        <v>18</v>
      </c>
      <c r="CW56" s="1" t="s">
        <v>18</v>
      </c>
      <c r="CX56" s="1" t="s">
        <v>18</v>
      </c>
      <c r="CY56" s="1" t="s">
        <v>18</v>
      </c>
      <c r="CZ56" s="1" t="s">
        <v>18</v>
      </c>
      <c r="DA56" s="1" t="s">
        <v>18</v>
      </c>
      <c r="DB56" s="1" t="s">
        <v>18</v>
      </c>
      <c r="DC56" s="1" t="s">
        <v>18</v>
      </c>
      <c r="DD56" s="1" t="s">
        <v>18</v>
      </c>
      <c r="DE56" s="1" t="s">
        <v>18</v>
      </c>
      <c r="DF56" s="1" t="s">
        <v>18</v>
      </c>
      <c r="DG56" s="1" t="s">
        <v>18</v>
      </c>
      <c r="DH56" s="1" t="s">
        <v>18</v>
      </c>
      <c r="DI56" s="1" t="s">
        <v>18</v>
      </c>
      <c r="DJ56" s="1" t="s">
        <v>18</v>
      </c>
      <c r="DK56" s="1" t="s">
        <v>18</v>
      </c>
      <c r="DL56" s="1" t="s">
        <v>18</v>
      </c>
      <c r="DM56" s="1" t="s">
        <v>18</v>
      </c>
      <c r="DN56" s="1" t="s">
        <v>18</v>
      </c>
      <c r="DO56" s="1" t="s">
        <v>18</v>
      </c>
      <c r="DP56" s="1" t="s">
        <v>18</v>
      </c>
      <c r="DQ56" s="1" t="s">
        <v>18</v>
      </c>
      <c r="DR56" s="1" t="s">
        <v>18</v>
      </c>
      <c r="DS56" s="1" t="s">
        <v>18</v>
      </c>
      <c r="DT56" s="1" t="s">
        <v>18</v>
      </c>
      <c r="DU56" s="1" t="s">
        <v>18</v>
      </c>
      <c r="DV56" s="1" t="s">
        <v>18</v>
      </c>
      <c r="DW56" s="1" t="s">
        <v>18</v>
      </c>
      <c r="DX56" s="1" t="s">
        <v>18</v>
      </c>
      <c r="DY56" s="1" t="s">
        <v>18</v>
      </c>
      <c r="DZ56" s="1" t="s">
        <v>18</v>
      </c>
      <c r="EA56" s="1" t="s">
        <v>18</v>
      </c>
      <c r="EB56" s="1" t="s">
        <v>18</v>
      </c>
      <c r="EC56" s="1" t="s">
        <v>18</v>
      </c>
      <c r="ED56" s="1" t="s">
        <v>18</v>
      </c>
      <c r="EE56" s="1" t="s">
        <v>18</v>
      </c>
      <c r="EF56" s="1" t="s">
        <v>18</v>
      </c>
      <c r="EG56" s="1" t="s">
        <v>18</v>
      </c>
      <c r="EH56" s="1" t="s">
        <v>18</v>
      </c>
      <c r="EI56" s="1" t="s">
        <v>18</v>
      </c>
      <c r="EJ56" s="1" t="s">
        <v>18</v>
      </c>
      <c r="EK56" s="1" t="s">
        <v>18</v>
      </c>
      <c r="EL56" s="1" t="s">
        <v>18</v>
      </c>
      <c r="EM56" s="1" t="s">
        <v>18</v>
      </c>
      <c r="EN56" s="1" t="s">
        <v>18</v>
      </c>
      <c r="EO56" s="1" t="s">
        <v>18</v>
      </c>
      <c r="EP56" s="1" t="s">
        <v>18</v>
      </c>
      <c r="EQ56" s="1" t="s">
        <v>18</v>
      </c>
      <c r="ER56" s="1" t="s">
        <v>18</v>
      </c>
      <c r="ES56" s="1" t="s">
        <v>18</v>
      </c>
      <c r="ET56" s="1" t="s">
        <v>18</v>
      </c>
      <c r="EU56" s="1" t="s">
        <v>18</v>
      </c>
      <c r="EV56" s="1" t="s">
        <v>18</v>
      </c>
      <c r="EW56" s="1" t="s">
        <v>18</v>
      </c>
      <c r="EX56" s="1" t="s">
        <v>18</v>
      </c>
      <c r="EY56" s="1" t="s">
        <v>18</v>
      </c>
      <c r="EZ56" s="1" t="s">
        <v>18</v>
      </c>
      <c r="FA56" s="1" t="s">
        <v>18</v>
      </c>
      <c r="FB56" s="1" t="s">
        <v>18</v>
      </c>
      <c r="FC56" s="1" t="s">
        <v>18</v>
      </c>
      <c r="FD56" s="1" t="s">
        <v>18</v>
      </c>
      <c r="FE56" s="1" t="s">
        <v>18</v>
      </c>
      <c r="FF56" s="1" t="s">
        <v>18</v>
      </c>
      <c r="FG56" s="1" t="s">
        <v>18</v>
      </c>
      <c r="FH56" s="1" t="s">
        <v>18</v>
      </c>
      <c r="FI56" s="1" t="s">
        <v>18</v>
      </c>
      <c r="FJ56" s="1" t="s">
        <v>3</v>
      </c>
      <c r="FK56" s="1" t="s">
        <v>3</v>
      </c>
      <c r="FL56" s="1" t="s">
        <v>3</v>
      </c>
      <c r="FM56" s="1" t="s">
        <v>3</v>
      </c>
      <c r="FN56" s="1" t="s">
        <v>3</v>
      </c>
      <c r="FO56" s="1" t="s">
        <v>7</v>
      </c>
      <c r="FP56" s="1" t="s">
        <v>3</v>
      </c>
      <c r="FQ56" s="1" t="s">
        <v>3</v>
      </c>
      <c r="FR56" s="1" t="s">
        <v>3</v>
      </c>
      <c r="FS56" s="1" t="s">
        <v>3</v>
      </c>
      <c r="FT56" s="1" t="s">
        <v>7</v>
      </c>
      <c r="FU56" s="1" t="s">
        <v>7</v>
      </c>
      <c r="FV56" s="1" t="s">
        <v>3</v>
      </c>
      <c r="FW56" s="1" t="s">
        <v>3</v>
      </c>
      <c r="FX56" s="1" t="s">
        <v>7</v>
      </c>
      <c r="FY56" s="1" t="s">
        <v>53</v>
      </c>
      <c r="FZ56" s="1" t="s">
        <v>7</v>
      </c>
      <c r="GA56" s="1" t="s">
        <v>7</v>
      </c>
      <c r="GB56" s="1" t="s">
        <v>7</v>
      </c>
      <c r="GC56" s="1" t="s">
        <v>7</v>
      </c>
      <c r="GD56" s="1" t="s">
        <v>7</v>
      </c>
      <c r="GE56" s="1" t="s">
        <v>3</v>
      </c>
      <c r="GF56" s="1" t="s">
        <v>3</v>
      </c>
      <c r="GG56" s="1" t="s">
        <v>3</v>
      </c>
      <c r="GH56" s="1" t="s">
        <v>53</v>
      </c>
      <c r="GI56" s="1" t="s">
        <v>3</v>
      </c>
      <c r="GJ56" s="1" t="s">
        <v>3</v>
      </c>
      <c r="GK56" s="1" t="s">
        <v>18</v>
      </c>
      <c r="GP56" s="1" t="s">
        <v>18</v>
      </c>
      <c r="GW56" s="1" t="s">
        <v>18</v>
      </c>
      <c r="HT56" s="1" t="s">
        <v>4</v>
      </c>
      <c r="HU56" s="1" t="s">
        <v>3</v>
      </c>
      <c r="HV56" s="1" t="s">
        <v>1</v>
      </c>
      <c r="HW56" s="1" t="s">
        <v>1</v>
      </c>
      <c r="HX56" s="1" t="s">
        <v>53</v>
      </c>
      <c r="HY56" s="1" t="s">
        <v>53</v>
      </c>
      <c r="HZ56" s="1" t="s">
        <v>53</v>
      </c>
      <c r="IA56" s="1" t="s">
        <v>2</v>
      </c>
      <c r="IB56" s="1" t="s">
        <v>53</v>
      </c>
      <c r="IC56" s="1" t="s">
        <v>18</v>
      </c>
      <c r="IG56" s="1" t="s">
        <v>4</v>
      </c>
      <c r="IH56" s="1" t="s">
        <v>18</v>
      </c>
      <c r="II56" s="1" t="s">
        <v>4</v>
      </c>
      <c r="IJ56" s="1" t="s">
        <v>18</v>
      </c>
      <c r="IK56" s="1" t="s">
        <v>18</v>
      </c>
      <c r="IL56" s="1" t="s">
        <v>18</v>
      </c>
      <c r="IM56" s="1" t="s">
        <v>18</v>
      </c>
      <c r="IN56" s="1" t="s">
        <v>18</v>
      </c>
      <c r="IO56" s="1" t="s">
        <v>9</v>
      </c>
      <c r="IP56" s="1" t="s">
        <v>6</v>
      </c>
      <c r="IQ56" s="1" t="s">
        <v>9</v>
      </c>
      <c r="IR56" s="1" t="s">
        <v>9</v>
      </c>
      <c r="IS56" s="1" t="s">
        <v>9</v>
      </c>
      <c r="IT56" s="1" t="s">
        <v>5</v>
      </c>
      <c r="IU56" s="1" t="s">
        <v>5</v>
      </c>
      <c r="IV56" s="1" t="s">
        <v>9</v>
      </c>
      <c r="IW56" s="1" t="s">
        <v>9</v>
      </c>
      <c r="IX56" s="1" t="s">
        <v>5</v>
      </c>
      <c r="IY56" s="1" t="s">
        <v>18</v>
      </c>
      <c r="JG56" s="1" t="s">
        <v>3</v>
      </c>
      <c r="JH56" s="1" t="s">
        <v>3</v>
      </c>
      <c r="JI56" s="1" t="s">
        <v>3</v>
      </c>
      <c r="JJ56" s="1" t="s">
        <v>3</v>
      </c>
      <c r="JK56" s="1" t="s">
        <v>54</v>
      </c>
      <c r="JL56" s="1" t="s">
        <v>54</v>
      </c>
      <c r="JM56" s="1" t="s">
        <v>54</v>
      </c>
      <c r="JN56" s="1" t="s">
        <v>54</v>
      </c>
      <c r="JO56" s="1" t="s">
        <v>54</v>
      </c>
      <c r="JP56" s="1" t="s">
        <v>54</v>
      </c>
      <c r="JQ56" s="1" t="s">
        <v>18</v>
      </c>
      <c r="JV56" s="1" t="s">
        <v>18</v>
      </c>
      <c r="KA56" s="1" t="s">
        <v>18</v>
      </c>
      <c r="KF56" s="1" t="s">
        <v>54</v>
      </c>
      <c r="KG56" s="1" t="s">
        <v>54</v>
      </c>
      <c r="KH56" s="1" t="s">
        <v>7</v>
      </c>
      <c r="KI56" s="1" t="s">
        <v>3</v>
      </c>
      <c r="KJ56" s="1" t="s">
        <v>3</v>
      </c>
      <c r="KK56" s="1" t="s">
        <v>3</v>
      </c>
      <c r="KL56" s="1" t="s">
        <v>4</v>
      </c>
      <c r="KM56" s="1" t="s">
        <v>3</v>
      </c>
      <c r="KN56" s="1" t="s">
        <v>3</v>
      </c>
      <c r="KO56" s="1" t="s">
        <v>1</v>
      </c>
      <c r="KP56" s="1" t="s">
        <v>18</v>
      </c>
    </row>
    <row r="57" spans="1:306" ht="25.5" x14ac:dyDescent="0.2">
      <c r="A57" s="1" t="s">
        <v>0</v>
      </c>
      <c r="B57" s="1" t="s">
        <v>12</v>
      </c>
      <c r="C57" s="1" t="s">
        <v>55</v>
      </c>
      <c r="D57" s="1" t="s">
        <v>3</v>
      </c>
      <c r="E57" s="1" t="s">
        <v>3</v>
      </c>
      <c r="F57" s="1" t="s">
        <v>54</v>
      </c>
      <c r="G57" s="1" t="s">
        <v>54</v>
      </c>
      <c r="H57" s="1" t="s">
        <v>54</v>
      </c>
      <c r="I57" s="1" t="s">
        <v>4</v>
      </c>
      <c r="J57" s="1" t="s">
        <v>3</v>
      </c>
      <c r="K57" s="1" t="s">
        <v>3</v>
      </c>
      <c r="L57" s="1" t="s">
        <v>2</v>
      </c>
      <c r="M57" s="1" t="s">
        <v>2</v>
      </c>
      <c r="N57" s="1" t="s">
        <v>3</v>
      </c>
      <c r="O57" s="1" t="s">
        <v>1</v>
      </c>
      <c r="P57" s="1" t="s">
        <v>1</v>
      </c>
      <c r="Q57" s="1" t="s">
        <v>3</v>
      </c>
      <c r="R57" s="1" t="s">
        <v>1</v>
      </c>
      <c r="S57" s="1" t="s">
        <v>3</v>
      </c>
      <c r="T57" s="1" t="s">
        <v>1</v>
      </c>
      <c r="U57" s="1" t="s">
        <v>18</v>
      </c>
      <c r="AF57" s="1" t="s">
        <v>18</v>
      </c>
      <c r="AM57" s="1" t="s">
        <v>4</v>
      </c>
      <c r="AN57" s="1" t="s">
        <v>1</v>
      </c>
      <c r="AO57" s="1" t="s">
        <v>1</v>
      </c>
      <c r="AP57" s="1" t="s">
        <v>1</v>
      </c>
      <c r="AQ57" s="1" t="s">
        <v>1</v>
      </c>
      <c r="AR57" s="1" t="s">
        <v>2</v>
      </c>
      <c r="AS57" s="1" t="s">
        <v>1</v>
      </c>
      <c r="AT57" s="1" t="s">
        <v>2</v>
      </c>
      <c r="AU57" s="1" t="s">
        <v>2</v>
      </c>
      <c r="AV57" s="1" t="s">
        <v>1</v>
      </c>
      <c r="AW57" s="1" t="s">
        <v>1</v>
      </c>
      <c r="AX57" s="1" t="s">
        <v>1</v>
      </c>
      <c r="AY57" s="1" t="s">
        <v>1</v>
      </c>
      <c r="AZ57" s="1" t="s">
        <v>1</v>
      </c>
      <c r="BA57" s="1" t="s">
        <v>1</v>
      </c>
      <c r="BB57" s="1" t="s">
        <v>1</v>
      </c>
      <c r="BC57" s="1" t="s">
        <v>3</v>
      </c>
      <c r="BD57" s="1" t="s">
        <v>3</v>
      </c>
      <c r="BE57" s="1" t="s">
        <v>53</v>
      </c>
      <c r="BF57" s="1" t="s">
        <v>3</v>
      </c>
      <c r="BG57" s="1" t="s">
        <v>1</v>
      </c>
      <c r="BH57" s="1" t="s">
        <v>3</v>
      </c>
      <c r="BI57" s="1" t="s">
        <v>4</v>
      </c>
      <c r="BJ57" s="1" t="s">
        <v>3</v>
      </c>
      <c r="BK57" s="1" t="s">
        <v>2</v>
      </c>
      <c r="BL57" s="1" t="s">
        <v>1</v>
      </c>
      <c r="BM57" s="1" t="s">
        <v>3</v>
      </c>
      <c r="BN57" s="1" t="s">
        <v>3</v>
      </c>
      <c r="BO57" s="1" t="s">
        <v>1</v>
      </c>
      <c r="BP57" s="1" t="s">
        <v>3</v>
      </c>
      <c r="BQ57" s="1" t="s">
        <v>1</v>
      </c>
      <c r="BR57" s="1" t="s">
        <v>2</v>
      </c>
      <c r="BS57" s="1" t="s">
        <v>18</v>
      </c>
      <c r="BT57" s="1" t="s">
        <v>18</v>
      </c>
      <c r="BU57" s="1" t="s">
        <v>18</v>
      </c>
      <c r="BV57" s="1" t="s">
        <v>18</v>
      </c>
      <c r="BW57" s="1" t="s">
        <v>18</v>
      </c>
      <c r="BX57" s="1" t="s">
        <v>18</v>
      </c>
      <c r="BY57" s="1" t="s">
        <v>18</v>
      </c>
      <c r="BZ57" s="1" t="s">
        <v>18</v>
      </c>
      <c r="CA57" s="1" t="s">
        <v>18</v>
      </c>
      <c r="CB57" s="1" t="s">
        <v>18</v>
      </c>
      <c r="CC57" s="1" t="s">
        <v>18</v>
      </c>
      <c r="CD57" s="1" t="s">
        <v>18</v>
      </c>
      <c r="CE57" s="1" t="s">
        <v>18</v>
      </c>
      <c r="CF57" s="1" t="s">
        <v>18</v>
      </c>
      <c r="CG57" s="1" t="s">
        <v>18</v>
      </c>
      <c r="CH57" s="1" t="s">
        <v>18</v>
      </c>
      <c r="CI57" s="1" t="s">
        <v>18</v>
      </c>
      <c r="CJ57" s="1" t="s">
        <v>18</v>
      </c>
      <c r="CK57" s="1" t="s">
        <v>18</v>
      </c>
      <c r="CL57" s="1" t="s">
        <v>18</v>
      </c>
      <c r="CM57" s="1" t="s">
        <v>18</v>
      </c>
      <c r="CN57" s="1" t="s">
        <v>18</v>
      </c>
      <c r="CO57" s="1" t="s">
        <v>18</v>
      </c>
      <c r="CP57" s="1" t="s">
        <v>18</v>
      </c>
      <c r="CQ57" s="1" t="s">
        <v>18</v>
      </c>
      <c r="CR57" s="1" t="s">
        <v>18</v>
      </c>
      <c r="CS57" s="1" t="s">
        <v>18</v>
      </c>
      <c r="CT57" s="1" t="s">
        <v>18</v>
      </c>
      <c r="CU57" s="1" t="s">
        <v>18</v>
      </c>
      <c r="CV57" s="1" t="s">
        <v>18</v>
      </c>
      <c r="CW57" s="1" t="s">
        <v>18</v>
      </c>
      <c r="CX57" s="1" t="s">
        <v>18</v>
      </c>
      <c r="CY57" s="1" t="s">
        <v>18</v>
      </c>
      <c r="CZ57" s="1" t="s">
        <v>18</v>
      </c>
      <c r="DA57" s="1" t="s">
        <v>18</v>
      </c>
      <c r="DB57" s="1" t="s">
        <v>18</v>
      </c>
      <c r="DC57" s="1" t="s">
        <v>18</v>
      </c>
      <c r="DD57" s="1" t="s">
        <v>18</v>
      </c>
      <c r="DE57" s="1" t="s">
        <v>18</v>
      </c>
      <c r="DF57" s="1" t="s">
        <v>18</v>
      </c>
      <c r="DG57" s="1" t="s">
        <v>18</v>
      </c>
      <c r="DH57" s="1" t="s">
        <v>18</v>
      </c>
      <c r="DI57" s="1" t="s">
        <v>18</v>
      </c>
      <c r="DJ57" s="1" t="s">
        <v>18</v>
      </c>
      <c r="DK57" s="1" t="s">
        <v>18</v>
      </c>
      <c r="DL57" s="1" t="s">
        <v>18</v>
      </c>
      <c r="DM57" s="1" t="s">
        <v>18</v>
      </c>
      <c r="DN57" s="1" t="s">
        <v>18</v>
      </c>
      <c r="DO57" s="1" t="s">
        <v>18</v>
      </c>
      <c r="DP57" s="1" t="s">
        <v>18</v>
      </c>
      <c r="DQ57" s="1" t="s">
        <v>18</v>
      </c>
      <c r="DR57" s="1" t="s">
        <v>18</v>
      </c>
      <c r="DS57" s="1" t="s">
        <v>18</v>
      </c>
      <c r="DT57" s="1" t="s">
        <v>18</v>
      </c>
      <c r="DU57" s="1" t="s">
        <v>18</v>
      </c>
      <c r="DV57" s="1" t="s">
        <v>18</v>
      </c>
      <c r="DW57" s="1" t="s">
        <v>18</v>
      </c>
      <c r="DX57" s="1" t="s">
        <v>18</v>
      </c>
      <c r="DY57" s="1" t="s">
        <v>18</v>
      </c>
      <c r="DZ57" s="1" t="s">
        <v>18</v>
      </c>
      <c r="EA57" s="1" t="s">
        <v>18</v>
      </c>
      <c r="EB57" s="1" t="s">
        <v>18</v>
      </c>
      <c r="EC57" s="1" t="s">
        <v>18</v>
      </c>
      <c r="ED57" s="1" t="s">
        <v>18</v>
      </c>
      <c r="EE57" s="1" t="s">
        <v>18</v>
      </c>
      <c r="EF57" s="1" t="s">
        <v>18</v>
      </c>
      <c r="EG57" s="1" t="s">
        <v>18</v>
      </c>
      <c r="EH57" s="1" t="s">
        <v>18</v>
      </c>
      <c r="EI57" s="1" t="s">
        <v>18</v>
      </c>
      <c r="EJ57" s="1" t="s">
        <v>18</v>
      </c>
      <c r="EK57" s="1" t="s">
        <v>18</v>
      </c>
      <c r="EL57" s="1" t="s">
        <v>18</v>
      </c>
      <c r="EM57" s="1" t="s">
        <v>18</v>
      </c>
      <c r="EN57" s="1" t="s">
        <v>18</v>
      </c>
      <c r="EO57" s="1" t="s">
        <v>18</v>
      </c>
      <c r="EP57" s="1" t="s">
        <v>18</v>
      </c>
      <c r="EQ57" s="1" t="s">
        <v>18</v>
      </c>
      <c r="ER57" s="1" t="s">
        <v>18</v>
      </c>
      <c r="ES57" s="1" t="s">
        <v>18</v>
      </c>
      <c r="ET57" s="1" t="s">
        <v>18</v>
      </c>
      <c r="EU57" s="1" t="s">
        <v>18</v>
      </c>
      <c r="EV57" s="1" t="s">
        <v>18</v>
      </c>
      <c r="EW57" s="1" t="s">
        <v>18</v>
      </c>
      <c r="EX57" s="1" t="s">
        <v>18</v>
      </c>
      <c r="EY57" s="1" t="s">
        <v>18</v>
      </c>
      <c r="EZ57" s="1" t="s">
        <v>18</v>
      </c>
      <c r="FA57" s="1" t="s">
        <v>18</v>
      </c>
      <c r="FB57" s="1" t="s">
        <v>18</v>
      </c>
      <c r="FC57" s="1" t="s">
        <v>18</v>
      </c>
      <c r="FD57" s="1" t="s">
        <v>18</v>
      </c>
      <c r="FE57" s="1" t="s">
        <v>18</v>
      </c>
      <c r="FF57" s="1" t="s">
        <v>18</v>
      </c>
      <c r="FG57" s="1" t="s">
        <v>18</v>
      </c>
      <c r="FH57" s="1" t="s">
        <v>18</v>
      </c>
      <c r="FI57" s="1" t="s">
        <v>18</v>
      </c>
      <c r="GK57" s="1" t="s">
        <v>18</v>
      </c>
      <c r="GP57" s="1" t="s">
        <v>4</v>
      </c>
      <c r="GQ57" s="1" t="s">
        <v>1</v>
      </c>
      <c r="GR57" s="1" t="s">
        <v>1</v>
      </c>
      <c r="GS57" s="1" t="s">
        <v>1</v>
      </c>
      <c r="GT57" s="1" t="s">
        <v>1</v>
      </c>
      <c r="GU57" s="1" t="s">
        <v>1</v>
      </c>
      <c r="GV57" s="1" t="s">
        <v>1</v>
      </c>
      <c r="GW57" s="1" t="s">
        <v>18</v>
      </c>
      <c r="HT57" s="1" t="s">
        <v>18</v>
      </c>
      <c r="IC57" s="1" t="s">
        <v>18</v>
      </c>
      <c r="IG57" s="1" t="s">
        <v>4</v>
      </c>
      <c r="IH57" s="1" t="s">
        <v>18</v>
      </c>
      <c r="II57" s="1" t="s">
        <v>18</v>
      </c>
      <c r="IJ57" s="1" t="s">
        <v>18</v>
      </c>
      <c r="IK57" s="1" t="s">
        <v>18</v>
      </c>
      <c r="IL57" s="1" t="s">
        <v>18</v>
      </c>
      <c r="IM57" s="1" t="s">
        <v>18</v>
      </c>
      <c r="IN57" s="1" t="s">
        <v>18</v>
      </c>
      <c r="IO57" s="1" t="s">
        <v>5</v>
      </c>
      <c r="IP57" s="1" t="s">
        <v>10</v>
      </c>
      <c r="IQ57" s="1" t="s">
        <v>8</v>
      </c>
      <c r="IR57" s="1" t="s">
        <v>8</v>
      </c>
      <c r="IS57" s="1" t="s">
        <v>8</v>
      </c>
      <c r="IT57" s="1" t="s">
        <v>8</v>
      </c>
      <c r="IU57" s="1" t="s">
        <v>8</v>
      </c>
      <c r="IV57" s="1" t="s">
        <v>8</v>
      </c>
      <c r="IW57" s="1" t="s">
        <v>8</v>
      </c>
      <c r="IX57" s="1" t="s">
        <v>8</v>
      </c>
      <c r="IY57" s="1" t="s">
        <v>18</v>
      </c>
      <c r="JG57" s="1" t="s">
        <v>3</v>
      </c>
      <c r="JH57" s="1" t="s">
        <v>3</v>
      </c>
      <c r="JI57" s="1" t="s">
        <v>54</v>
      </c>
      <c r="JJ57" s="1" t="s">
        <v>54</v>
      </c>
      <c r="JK57" s="1" t="s">
        <v>1</v>
      </c>
      <c r="JL57" s="1" t="s">
        <v>1</v>
      </c>
      <c r="JM57" s="1" t="s">
        <v>52</v>
      </c>
      <c r="JN57" s="1" t="s">
        <v>54</v>
      </c>
      <c r="JO57" s="1" t="s">
        <v>3</v>
      </c>
      <c r="JP57" s="1" t="s">
        <v>3</v>
      </c>
      <c r="JQ57" s="1" t="s">
        <v>18</v>
      </c>
      <c r="JV57" s="1" t="s">
        <v>18</v>
      </c>
      <c r="KA57" s="1" t="s">
        <v>18</v>
      </c>
      <c r="KF57" s="1" t="s">
        <v>3</v>
      </c>
      <c r="KG57" s="1" t="s">
        <v>54</v>
      </c>
      <c r="KH57" s="1" t="s">
        <v>3</v>
      </c>
      <c r="KI57" s="1" t="s">
        <v>3</v>
      </c>
      <c r="KJ57" s="1" t="s">
        <v>7</v>
      </c>
      <c r="KK57" s="1" t="s">
        <v>3</v>
      </c>
      <c r="KL57" s="1" t="s">
        <v>4</v>
      </c>
      <c r="KM57" s="1" t="s">
        <v>1</v>
      </c>
      <c r="KN57" s="1" t="s">
        <v>3</v>
      </c>
      <c r="KO57" s="1" t="s">
        <v>3</v>
      </c>
      <c r="KP57" s="1" t="s">
        <v>18</v>
      </c>
    </row>
    <row r="58" spans="1:306" ht="25.5" x14ac:dyDescent="0.2">
      <c r="A58" s="1" t="s">
        <v>0</v>
      </c>
      <c r="B58" s="1" t="s">
        <v>12</v>
      </c>
      <c r="C58" s="1" t="s">
        <v>55</v>
      </c>
      <c r="D58" s="1" t="s">
        <v>3</v>
      </c>
      <c r="E58" s="1" t="s">
        <v>3</v>
      </c>
      <c r="F58" s="1" t="s">
        <v>3</v>
      </c>
      <c r="G58" s="1" t="s">
        <v>3</v>
      </c>
      <c r="H58" s="1" t="s">
        <v>3</v>
      </c>
      <c r="I58" s="1" t="s">
        <v>4</v>
      </c>
      <c r="J58" s="1" t="s">
        <v>1</v>
      </c>
      <c r="K58" s="1" t="s">
        <v>3</v>
      </c>
      <c r="L58" s="1" t="s">
        <v>3</v>
      </c>
      <c r="M58" s="1" t="s">
        <v>3</v>
      </c>
      <c r="N58" s="1" t="s">
        <v>1</v>
      </c>
      <c r="O58" s="1" t="s">
        <v>1</v>
      </c>
      <c r="P58" s="1" t="s">
        <v>1</v>
      </c>
      <c r="Q58" s="1" t="s">
        <v>1</v>
      </c>
      <c r="R58" s="1" t="s">
        <v>53</v>
      </c>
      <c r="S58" s="1" t="s">
        <v>1</v>
      </c>
      <c r="T58" s="1" t="s">
        <v>53</v>
      </c>
      <c r="U58" s="1" t="s">
        <v>4</v>
      </c>
      <c r="V58" s="1" t="s">
        <v>3</v>
      </c>
      <c r="W58" s="1" t="s">
        <v>3</v>
      </c>
      <c r="X58" s="1" t="s">
        <v>3</v>
      </c>
      <c r="Y58" s="1" t="s">
        <v>3</v>
      </c>
      <c r="Z58" s="1" t="s">
        <v>1</v>
      </c>
      <c r="AA58" s="1" t="s">
        <v>2</v>
      </c>
      <c r="AB58" s="1" t="s">
        <v>1</v>
      </c>
      <c r="AC58" s="1" t="s">
        <v>1</v>
      </c>
      <c r="AD58" s="1" t="s">
        <v>1</v>
      </c>
      <c r="AE58" s="1" t="s">
        <v>1</v>
      </c>
      <c r="AF58" s="1" t="s">
        <v>4</v>
      </c>
      <c r="AG58" s="1" t="s">
        <v>7</v>
      </c>
      <c r="AH58" s="1" t="s">
        <v>7</v>
      </c>
      <c r="AI58" s="1" t="s">
        <v>7</v>
      </c>
      <c r="AJ58" s="1" t="s">
        <v>7</v>
      </c>
      <c r="AK58" s="1" t="s">
        <v>7</v>
      </c>
      <c r="AL58" s="1" t="s">
        <v>7</v>
      </c>
      <c r="AM58" s="1" t="s">
        <v>4</v>
      </c>
      <c r="AN58" s="1" t="s">
        <v>3</v>
      </c>
      <c r="AO58" s="1" t="s">
        <v>3</v>
      </c>
      <c r="AP58" s="1" t="s">
        <v>1</v>
      </c>
      <c r="AQ58" s="1" t="s">
        <v>3</v>
      </c>
      <c r="AR58" s="1" t="s">
        <v>3</v>
      </c>
      <c r="AS58" s="1" t="s">
        <v>7</v>
      </c>
      <c r="AT58" s="1" t="s">
        <v>1</v>
      </c>
      <c r="AU58" s="1" t="s">
        <v>1</v>
      </c>
      <c r="AV58" s="1" t="s">
        <v>3</v>
      </c>
      <c r="AW58" s="1" t="s">
        <v>1</v>
      </c>
      <c r="AX58" s="1" t="s">
        <v>1</v>
      </c>
      <c r="AY58" s="1" t="s">
        <v>2</v>
      </c>
      <c r="AZ58" s="1" t="s">
        <v>3</v>
      </c>
      <c r="BA58" s="1" t="s">
        <v>1</v>
      </c>
      <c r="BB58" s="1" t="s">
        <v>1</v>
      </c>
      <c r="BC58" s="1" t="s">
        <v>1</v>
      </c>
      <c r="BD58" s="1" t="s">
        <v>1</v>
      </c>
      <c r="BE58" s="1" t="s">
        <v>1</v>
      </c>
      <c r="BF58" s="1" t="s">
        <v>52</v>
      </c>
      <c r="BG58" s="1" t="s">
        <v>1</v>
      </c>
      <c r="BH58" s="1" t="s">
        <v>2</v>
      </c>
      <c r="BI58" s="1" t="s">
        <v>4</v>
      </c>
      <c r="BJ58" s="1" t="s">
        <v>3</v>
      </c>
      <c r="BK58" s="1" t="s">
        <v>3</v>
      </c>
      <c r="BL58" s="1" t="s">
        <v>1</v>
      </c>
      <c r="BM58" s="1" t="s">
        <v>3</v>
      </c>
      <c r="BN58" s="1" t="s">
        <v>1</v>
      </c>
      <c r="BO58" s="1" t="s">
        <v>1</v>
      </c>
      <c r="BP58" s="1" t="s">
        <v>3</v>
      </c>
      <c r="BQ58" s="1" t="s">
        <v>3</v>
      </c>
      <c r="BR58" s="1" t="s">
        <v>3</v>
      </c>
      <c r="BS58" s="1" t="s">
        <v>4</v>
      </c>
      <c r="BT58" s="1" t="s">
        <v>4</v>
      </c>
      <c r="BU58" s="1" t="s">
        <v>18</v>
      </c>
      <c r="BV58" s="1" t="s">
        <v>18</v>
      </c>
      <c r="BW58" s="1" t="s">
        <v>18</v>
      </c>
      <c r="BX58" s="1" t="s">
        <v>18</v>
      </c>
      <c r="BY58" s="1" t="s">
        <v>18</v>
      </c>
      <c r="BZ58" s="1" t="s">
        <v>18</v>
      </c>
      <c r="CA58" s="1" t="s">
        <v>18</v>
      </c>
      <c r="CB58" s="1" t="s">
        <v>18</v>
      </c>
      <c r="CC58" s="1" t="s">
        <v>18</v>
      </c>
      <c r="CD58" s="1" t="s">
        <v>18</v>
      </c>
      <c r="CE58" s="1" t="s">
        <v>18</v>
      </c>
      <c r="CF58" s="1" t="s">
        <v>18</v>
      </c>
      <c r="CG58" s="1" t="s">
        <v>18</v>
      </c>
      <c r="CH58" s="1" t="s">
        <v>18</v>
      </c>
      <c r="CI58" s="1" t="s">
        <v>18</v>
      </c>
      <c r="CJ58" s="1" t="s">
        <v>18</v>
      </c>
      <c r="CK58" s="1" t="s">
        <v>18</v>
      </c>
      <c r="CL58" s="1" t="s">
        <v>18</v>
      </c>
      <c r="CM58" s="1" t="s">
        <v>18</v>
      </c>
      <c r="CN58" s="1" t="s">
        <v>18</v>
      </c>
      <c r="CO58" s="1" t="s">
        <v>18</v>
      </c>
      <c r="CP58" s="1" t="s">
        <v>18</v>
      </c>
      <c r="CQ58" s="1" t="s">
        <v>18</v>
      </c>
      <c r="CR58" s="1" t="s">
        <v>18</v>
      </c>
      <c r="CS58" s="1" t="s">
        <v>18</v>
      </c>
      <c r="CT58" s="1" t="s">
        <v>18</v>
      </c>
      <c r="CU58" s="1" t="s">
        <v>18</v>
      </c>
      <c r="CV58" s="1" t="s">
        <v>18</v>
      </c>
      <c r="CW58" s="1" t="s">
        <v>18</v>
      </c>
      <c r="CX58" s="1" t="s">
        <v>18</v>
      </c>
      <c r="CY58" s="1" t="s">
        <v>18</v>
      </c>
      <c r="CZ58" s="1" t="s">
        <v>18</v>
      </c>
      <c r="DA58" s="1" t="s">
        <v>18</v>
      </c>
      <c r="DB58" s="1" t="s">
        <v>18</v>
      </c>
      <c r="DC58" s="1" t="s">
        <v>18</v>
      </c>
      <c r="DD58" s="1" t="s">
        <v>18</v>
      </c>
      <c r="DE58" s="1" t="s">
        <v>18</v>
      </c>
      <c r="DF58" s="1" t="s">
        <v>18</v>
      </c>
      <c r="DG58" s="1" t="s">
        <v>18</v>
      </c>
      <c r="DH58" s="1" t="s">
        <v>18</v>
      </c>
      <c r="DI58" s="1" t="s">
        <v>18</v>
      </c>
      <c r="DJ58" s="1" t="s">
        <v>18</v>
      </c>
      <c r="DK58" s="1" t="s">
        <v>18</v>
      </c>
      <c r="DL58" s="1" t="s">
        <v>18</v>
      </c>
      <c r="DM58" s="1" t="s">
        <v>18</v>
      </c>
      <c r="DN58" s="1" t="s">
        <v>18</v>
      </c>
      <c r="DO58" s="1" t="s">
        <v>18</v>
      </c>
      <c r="DP58" s="1" t="s">
        <v>18</v>
      </c>
      <c r="DQ58" s="1" t="s">
        <v>18</v>
      </c>
      <c r="DR58" s="1" t="s">
        <v>18</v>
      </c>
      <c r="DS58" s="1" t="s">
        <v>18</v>
      </c>
      <c r="DT58" s="1" t="s">
        <v>18</v>
      </c>
      <c r="DU58" s="1" t="s">
        <v>18</v>
      </c>
      <c r="DV58" s="1" t="s">
        <v>18</v>
      </c>
      <c r="DW58" s="1" t="s">
        <v>18</v>
      </c>
      <c r="DX58" s="1" t="s">
        <v>18</v>
      </c>
      <c r="DY58" s="1" t="s">
        <v>18</v>
      </c>
      <c r="DZ58" s="1" t="s">
        <v>18</v>
      </c>
      <c r="EA58" s="1" t="s">
        <v>4</v>
      </c>
      <c r="EB58" s="1" t="s">
        <v>18</v>
      </c>
      <c r="EC58" s="1" t="s">
        <v>18</v>
      </c>
      <c r="ED58" s="1" t="s">
        <v>18</v>
      </c>
      <c r="EE58" s="1" t="s">
        <v>18</v>
      </c>
      <c r="EF58" s="1" t="s">
        <v>18</v>
      </c>
      <c r="EG58" s="1" t="s">
        <v>18</v>
      </c>
      <c r="EH58" s="1" t="s">
        <v>18</v>
      </c>
      <c r="EI58" s="1" t="s">
        <v>18</v>
      </c>
      <c r="EJ58" s="1" t="s">
        <v>18</v>
      </c>
      <c r="EK58" s="1" t="s">
        <v>18</v>
      </c>
      <c r="EL58" s="1" t="s">
        <v>18</v>
      </c>
      <c r="EM58" s="1" t="s">
        <v>18</v>
      </c>
      <c r="EN58" s="1" t="s">
        <v>18</v>
      </c>
      <c r="EO58" s="1" t="s">
        <v>18</v>
      </c>
      <c r="EP58" s="1" t="s">
        <v>18</v>
      </c>
      <c r="EQ58" s="1" t="s">
        <v>18</v>
      </c>
      <c r="ER58" s="1" t="s">
        <v>18</v>
      </c>
      <c r="ES58" s="1" t="s">
        <v>18</v>
      </c>
      <c r="ET58" s="1" t="s">
        <v>18</v>
      </c>
      <c r="EU58" s="1" t="s">
        <v>18</v>
      </c>
      <c r="EV58" s="1" t="s">
        <v>18</v>
      </c>
      <c r="EW58" s="1" t="s">
        <v>18</v>
      </c>
      <c r="EX58" s="1" t="s">
        <v>18</v>
      </c>
      <c r="EY58" s="1" t="s">
        <v>18</v>
      </c>
      <c r="EZ58" s="1" t="s">
        <v>18</v>
      </c>
      <c r="FA58" s="1" t="s">
        <v>18</v>
      </c>
      <c r="FB58" s="1" t="s">
        <v>18</v>
      </c>
      <c r="FC58" s="1" t="s">
        <v>18</v>
      </c>
      <c r="FD58" s="1" t="s">
        <v>18</v>
      </c>
      <c r="FE58" s="1" t="s">
        <v>18</v>
      </c>
      <c r="FF58" s="1" t="s">
        <v>18</v>
      </c>
      <c r="FG58" s="1" t="s">
        <v>18</v>
      </c>
      <c r="FH58" s="1" t="s">
        <v>18</v>
      </c>
      <c r="FI58" s="1" t="s">
        <v>18</v>
      </c>
      <c r="FJ58" s="1" t="s">
        <v>3</v>
      </c>
      <c r="FK58" s="1" t="s">
        <v>3</v>
      </c>
      <c r="FL58" s="1" t="s">
        <v>3</v>
      </c>
      <c r="FM58" s="1" t="s">
        <v>3</v>
      </c>
      <c r="FN58" s="1" t="s">
        <v>3</v>
      </c>
      <c r="FO58" s="1" t="s">
        <v>3</v>
      </c>
      <c r="FP58" s="1" t="s">
        <v>3</v>
      </c>
      <c r="FQ58" s="1" t="s">
        <v>3</v>
      </c>
      <c r="FR58" s="1" t="s">
        <v>3</v>
      </c>
      <c r="FS58" s="1" t="s">
        <v>2</v>
      </c>
      <c r="FT58" s="1" t="s">
        <v>3</v>
      </c>
      <c r="FU58" s="1" t="s">
        <v>3</v>
      </c>
      <c r="FV58" s="1" t="s">
        <v>3</v>
      </c>
      <c r="FW58" s="1" t="s">
        <v>3</v>
      </c>
      <c r="FX58" s="1" t="s">
        <v>3</v>
      </c>
      <c r="FY58" s="1" t="s">
        <v>3</v>
      </c>
      <c r="FZ58" s="1" t="s">
        <v>1</v>
      </c>
      <c r="GA58" s="1" t="s">
        <v>3</v>
      </c>
      <c r="GB58" s="1" t="s">
        <v>1</v>
      </c>
      <c r="GC58" s="1" t="s">
        <v>3</v>
      </c>
      <c r="GD58" s="1" t="s">
        <v>3</v>
      </c>
      <c r="GE58" s="1" t="s">
        <v>1</v>
      </c>
      <c r="GF58" s="1" t="s">
        <v>3</v>
      </c>
      <c r="GG58" s="1" t="s">
        <v>3</v>
      </c>
      <c r="GH58" s="1" t="s">
        <v>7</v>
      </c>
      <c r="GI58" s="1" t="s">
        <v>3</v>
      </c>
      <c r="GJ58" s="1" t="s">
        <v>1</v>
      </c>
      <c r="GK58" s="1" t="s">
        <v>4</v>
      </c>
      <c r="GL58" s="1" t="s">
        <v>1</v>
      </c>
      <c r="GM58" s="1" t="s">
        <v>3</v>
      </c>
      <c r="GN58" s="1" t="s">
        <v>2</v>
      </c>
      <c r="GO58" s="1" t="s">
        <v>2</v>
      </c>
      <c r="GP58" s="1" t="s">
        <v>4</v>
      </c>
      <c r="GQ58" s="1" t="s">
        <v>3</v>
      </c>
      <c r="GR58" s="1" t="s">
        <v>3</v>
      </c>
      <c r="GS58" s="1" t="s">
        <v>52</v>
      </c>
      <c r="GT58" s="1" t="s">
        <v>52</v>
      </c>
      <c r="GU58" s="1" t="s">
        <v>1</v>
      </c>
      <c r="GV58" s="1" t="s">
        <v>3</v>
      </c>
      <c r="GW58" s="1" t="s">
        <v>4</v>
      </c>
      <c r="GX58" s="1" t="s">
        <v>3</v>
      </c>
      <c r="GY58" s="1" t="s">
        <v>3</v>
      </c>
      <c r="GZ58" s="1" t="s">
        <v>3</v>
      </c>
      <c r="HA58" s="1" t="s">
        <v>3</v>
      </c>
      <c r="HB58" s="1" t="s">
        <v>3</v>
      </c>
      <c r="HC58" s="1" t="s">
        <v>3</v>
      </c>
      <c r="HD58" s="1" t="s">
        <v>3</v>
      </c>
      <c r="HE58" s="1" t="s">
        <v>3</v>
      </c>
      <c r="HF58" s="1" t="s">
        <v>3</v>
      </c>
      <c r="HG58" s="1" t="s">
        <v>3</v>
      </c>
      <c r="HH58" s="1" t="s">
        <v>1</v>
      </c>
      <c r="HI58" s="1" t="s">
        <v>3</v>
      </c>
      <c r="HJ58" s="1" t="s">
        <v>3</v>
      </c>
      <c r="HK58" s="1" t="s">
        <v>3</v>
      </c>
      <c r="HL58" s="1" t="s">
        <v>2</v>
      </c>
      <c r="HM58" s="1" t="s">
        <v>1</v>
      </c>
      <c r="HN58" s="1" t="s">
        <v>1</v>
      </c>
      <c r="HO58" s="1" t="s">
        <v>3</v>
      </c>
      <c r="HP58" s="1" t="s">
        <v>3</v>
      </c>
      <c r="HQ58" s="1" t="s">
        <v>2</v>
      </c>
      <c r="HR58" s="1" t="s">
        <v>1</v>
      </c>
      <c r="HS58" s="1" t="s">
        <v>1</v>
      </c>
      <c r="HT58" s="1" t="s">
        <v>4</v>
      </c>
      <c r="HU58" s="1" t="s">
        <v>3</v>
      </c>
      <c r="HV58" s="1" t="s">
        <v>2</v>
      </c>
      <c r="HW58" s="1" t="s">
        <v>1</v>
      </c>
      <c r="HX58" s="1" t="s">
        <v>2</v>
      </c>
      <c r="HY58" s="1" t="s">
        <v>1</v>
      </c>
      <c r="HZ58" s="1" t="s">
        <v>3</v>
      </c>
      <c r="IA58" s="1" t="s">
        <v>52</v>
      </c>
      <c r="IB58" s="1" t="s">
        <v>1</v>
      </c>
      <c r="IC58" s="1" t="s">
        <v>4</v>
      </c>
      <c r="ID58" s="1" t="s">
        <v>3</v>
      </c>
      <c r="IE58" s="1" t="s">
        <v>1</v>
      </c>
      <c r="IF58" s="1" t="s">
        <v>1</v>
      </c>
      <c r="IG58" s="1" t="s">
        <v>4</v>
      </c>
      <c r="IH58" s="1" t="s">
        <v>4</v>
      </c>
      <c r="II58" s="1" t="s">
        <v>4</v>
      </c>
      <c r="IJ58" s="1" t="s">
        <v>4</v>
      </c>
      <c r="IK58" s="1" t="s">
        <v>18</v>
      </c>
      <c r="IL58" s="1" t="s">
        <v>18</v>
      </c>
      <c r="IM58" s="1" t="s">
        <v>18</v>
      </c>
      <c r="IN58" s="1" t="s">
        <v>18</v>
      </c>
      <c r="IO58" s="1" t="s">
        <v>5</v>
      </c>
      <c r="IP58" s="1" t="s">
        <v>5</v>
      </c>
      <c r="IQ58" s="1" t="s">
        <v>5</v>
      </c>
      <c r="IR58" s="1" t="s">
        <v>5</v>
      </c>
      <c r="IS58" s="1" t="s">
        <v>9</v>
      </c>
      <c r="IT58" s="1" t="s">
        <v>9</v>
      </c>
      <c r="IU58" s="1" t="s">
        <v>8</v>
      </c>
      <c r="IV58" s="1" t="s">
        <v>8</v>
      </c>
      <c r="IW58" s="1" t="s">
        <v>5</v>
      </c>
      <c r="IX58" s="1" t="s">
        <v>8</v>
      </c>
      <c r="IY58" s="1" t="s">
        <v>4</v>
      </c>
      <c r="IZ58" s="1" t="s">
        <v>1</v>
      </c>
      <c r="JA58" s="1" t="s">
        <v>2</v>
      </c>
      <c r="JB58" s="1" t="s">
        <v>1</v>
      </c>
      <c r="JC58" s="1" t="s">
        <v>2</v>
      </c>
      <c r="JD58" s="1" t="s">
        <v>3</v>
      </c>
      <c r="JE58" s="1" t="s">
        <v>3</v>
      </c>
      <c r="JF58" s="1" t="s">
        <v>2</v>
      </c>
      <c r="JG58" s="1" t="s">
        <v>2</v>
      </c>
      <c r="JH58" s="1" t="s">
        <v>2</v>
      </c>
      <c r="JI58" s="1" t="s">
        <v>2</v>
      </c>
      <c r="JJ58" s="1" t="s">
        <v>2</v>
      </c>
      <c r="JK58" s="1" t="s">
        <v>52</v>
      </c>
      <c r="JL58" s="1" t="s">
        <v>2</v>
      </c>
      <c r="JM58" s="1" t="s">
        <v>2</v>
      </c>
      <c r="JN58" s="1" t="s">
        <v>3</v>
      </c>
      <c r="JO58" s="1" t="s">
        <v>1</v>
      </c>
      <c r="JP58" s="1" t="s">
        <v>1</v>
      </c>
      <c r="JQ58" s="1" t="s">
        <v>18</v>
      </c>
      <c r="JV58" s="1" t="s">
        <v>18</v>
      </c>
      <c r="KA58" s="1" t="s">
        <v>4</v>
      </c>
      <c r="KB58" s="1" t="s">
        <v>1</v>
      </c>
      <c r="KC58" s="1" t="s">
        <v>1</v>
      </c>
      <c r="KD58" s="1" t="s">
        <v>2</v>
      </c>
      <c r="KE58" s="1" t="s">
        <v>1</v>
      </c>
      <c r="KF58" s="1" t="s">
        <v>1</v>
      </c>
      <c r="KG58" s="1" t="s">
        <v>1</v>
      </c>
      <c r="KH58" s="1" t="s">
        <v>3</v>
      </c>
      <c r="KI58" s="1" t="s">
        <v>1</v>
      </c>
      <c r="KJ58" s="1" t="s">
        <v>1</v>
      </c>
      <c r="KK58" s="1" t="s">
        <v>2</v>
      </c>
      <c r="KL58" s="1" t="s">
        <v>4</v>
      </c>
      <c r="KM58" s="1" t="s">
        <v>2</v>
      </c>
      <c r="KN58" s="1" t="s">
        <v>2</v>
      </c>
      <c r="KO58" s="1" t="s">
        <v>52</v>
      </c>
      <c r="KP58" s="1" t="s">
        <v>4</v>
      </c>
      <c r="KQ58" s="1" t="s">
        <v>1</v>
      </c>
      <c r="KR58" s="1" t="s">
        <v>1</v>
      </c>
      <c r="KS58" s="1" t="s">
        <v>1</v>
      </c>
      <c r="KT58" s="1" t="s">
        <v>2</v>
      </c>
    </row>
    <row r="59" spans="1:306" ht="25.5" x14ac:dyDescent="0.2">
      <c r="A59" s="1" t="s">
        <v>0</v>
      </c>
      <c r="B59" s="1" t="s">
        <v>12</v>
      </c>
      <c r="C59" s="1" t="s">
        <v>55</v>
      </c>
      <c r="D59" s="1" t="s">
        <v>7</v>
      </c>
      <c r="E59" s="1" t="s">
        <v>3</v>
      </c>
      <c r="F59" s="1" t="s">
        <v>3</v>
      </c>
      <c r="G59" s="1" t="s">
        <v>3</v>
      </c>
      <c r="H59" s="1" t="s">
        <v>1</v>
      </c>
      <c r="I59" s="1" t="s">
        <v>4</v>
      </c>
      <c r="J59" s="1" t="s">
        <v>1</v>
      </c>
      <c r="K59" s="1" t="s">
        <v>7</v>
      </c>
      <c r="L59" s="1" t="s">
        <v>3</v>
      </c>
      <c r="M59" s="1" t="s">
        <v>1</v>
      </c>
      <c r="N59" s="1" t="s">
        <v>7</v>
      </c>
      <c r="O59" s="1" t="s">
        <v>1</v>
      </c>
      <c r="P59" s="1" t="s">
        <v>1</v>
      </c>
      <c r="Q59" s="1" t="s">
        <v>1</v>
      </c>
      <c r="R59" s="1" t="s">
        <v>53</v>
      </c>
      <c r="S59" s="1" t="s">
        <v>1</v>
      </c>
      <c r="T59" s="1" t="s">
        <v>53</v>
      </c>
      <c r="U59" s="1" t="s">
        <v>4</v>
      </c>
      <c r="V59" s="1" t="s">
        <v>3</v>
      </c>
      <c r="W59" s="1" t="s">
        <v>1</v>
      </c>
      <c r="X59" s="1" t="s">
        <v>7</v>
      </c>
      <c r="Y59" s="1" t="s">
        <v>7</v>
      </c>
      <c r="Z59" s="1" t="s">
        <v>53</v>
      </c>
      <c r="AA59" s="1" t="s">
        <v>2</v>
      </c>
      <c r="AB59" s="1" t="s">
        <v>2</v>
      </c>
      <c r="AC59" s="1" t="s">
        <v>2</v>
      </c>
      <c r="AD59" s="1" t="s">
        <v>3</v>
      </c>
      <c r="AE59" s="1" t="s">
        <v>1</v>
      </c>
      <c r="AF59" s="1" t="s">
        <v>18</v>
      </c>
      <c r="AM59" s="1" t="s">
        <v>18</v>
      </c>
      <c r="BI59" s="1" t="s">
        <v>18</v>
      </c>
      <c r="BS59" s="1" t="s">
        <v>18</v>
      </c>
      <c r="BT59" s="1" t="s">
        <v>18</v>
      </c>
      <c r="BU59" s="1" t="s">
        <v>18</v>
      </c>
      <c r="BV59" s="1" t="s">
        <v>18</v>
      </c>
      <c r="BW59" s="1" t="s">
        <v>18</v>
      </c>
      <c r="BX59" s="1" t="s">
        <v>18</v>
      </c>
      <c r="BY59" s="1" t="s">
        <v>18</v>
      </c>
      <c r="BZ59" s="1" t="s">
        <v>18</v>
      </c>
      <c r="CA59" s="1" t="s">
        <v>18</v>
      </c>
      <c r="CB59" s="1" t="s">
        <v>18</v>
      </c>
      <c r="CC59" s="1" t="s">
        <v>18</v>
      </c>
      <c r="CD59" s="1" t="s">
        <v>18</v>
      </c>
      <c r="CE59" s="1" t="s">
        <v>18</v>
      </c>
      <c r="CF59" s="1" t="s">
        <v>18</v>
      </c>
      <c r="CG59" s="1" t="s">
        <v>18</v>
      </c>
      <c r="CH59" s="1" t="s">
        <v>18</v>
      </c>
      <c r="CI59" s="1" t="s">
        <v>18</v>
      </c>
      <c r="CJ59" s="1" t="s">
        <v>18</v>
      </c>
      <c r="CK59" s="1" t="s">
        <v>18</v>
      </c>
      <c r="CL59" s="1" t="s">
        <v>18</v>
      </c>
      <c r="CM59" s="1" t="s">
        <v>18</v>
      </c>
      <c r="CN59" s="1" t="s">
        <v>18</v>
      </c>
      <c r="CO59" s="1" t="s">
        <v>18</v>
      </c>
      <c r="CP59" s="1" t="s">
        <v>18</v>
      </c>
      <c r="CQ59" s="1" t="s">
        <v>18</v>
      </c>
      <c r="CR59" s="1" t="s">
        <v>18</v>
      </c>
      <c r="CS59" s="1" t="s">
        <v>18</v>
      </c>
      <c r="CT59" s="1" t="s">
        <v>18</v>
      </c>
      <c r="CU59" s="1" t="s">
        <v>18</v>
      </c>
      <c r="CV59" s="1" t="s">
        <v>18</v>
      </c>
      <c r="CW59" s="1" t="s">
        <v>18</v>
      </c>
      <c r="CX59" s="1" t="s">
        <v>18</v>
      </c>
      <c r="CY59" s="1" t="s">
        <v>18</v>
      </c>
      <c r="CZ59" s="1" t="s">
        <v>18</v>
      </c>
      <c r="DA59" s="1" t="s">
        <v>18</v>
      </c>
      <c r="DB59" s="1" t="s">
        <v>18</v>
      </c>
      <c r="DC59" s="1" t="s">
        <v>18</v>
      </c>
      <c r="DD59" s="1" t="s">
        <v>18</v>
      </c>
      <c r="DE59" s="1" t="s">
        <v>18</v>
      </c>
      <c r="DF59" s="1" t="s">
        <v>18</v>
      </c>
      <c r="DG59" s="1" t="s">
        <v>18</v>
      </c>
      <c r="DH59" s="1" t="s">
        <v>18</v>
      </c>
      <c r="DI59" s="1" t="s">
        <v>18</v>
      </c>
      <c r="DJ59" s="1" t="s">
        <v>18</v>
      </c>
      <c r="DK59" s="1" t="s">
        <v>18</v>
      </c>
      <c r="DL59" s="1" t="s">
        <v>18</v>
      </c>
      <c r="DM59" s="1" t="s">
        <v>18</v>
      </c>
      <c r="DN59" s="1" t="s">
        <v>18</v>
      </c>
      <c r="DO59" s="1" t="s">
        <v>18</v>
      </c>
      <c r="DP59" s="1" t="s">
        <v>18</v>
      </c>
      <c r="DQ59" s="1" t="s">
        <v>18</v>
      </c>
      <c r="DR59" s="1" t="s">
        <v>18</v>
      </c>
      <c r="DS59" s="1" t="s">
        <v>18</v>
      </c>
      <c r="DT59" s="1" t="s">
        <v>18</v>
      </c>
      <c r="DU59" s="1" t="s">
        <v>18</v>
      </c>
      <c r="DV59" s="1" t="s">
        <v>18</v>
      </c>
      <c r="DW59" s="1" t="s">
        <v>18</v>
      </c>
      <c r="DX59" s="1" t="s">
        <v>18</v>
      </c>
      <c r="DY59" s="1" t="s">
        <v>18</v>
      </c>
      <c r="DZ59" s="1" t="s">
        <v>18</v>
      </c>
      <c r="EA59" s="1" t="s">
        <v>18</v>
      </c>
      <c r="EB59" s="1" t="s">
        <v>18</v>
      </c>
      <c r="EC59" s="1" t="s">
        <v>18</v>
      </c>
      <c r="ED59" s="1" t="s">
        <v>18</v>
      </c>
      <c r="EE59" s="1" t="s">
        <v>18</v>
      </c>
      <c r="EF59" s="1" t="s">
        <v>18</v>
      </c>
      <c r="EG59" s="1" t="s">
        <v>18</v>
      </c>
      <c r="EH59" s="1" t="s">
        <v>18</v>
      </c>
      <c r="EI59" s="1" t="s">
        <v>18</v>
      </c>
      <c r="EJ59" s="1" t="s">
        <v>18</v>
      </c>
      <c r="EK59" s="1" t="s">
        <v>18</v>
      </c>
      <c r="EL59" s="1" t="s">
        <v>18</v>
      </c>
      <c r="EM59" s="1" t="s">
        <v>18</v>
      </c>
      <c r="EN59" s="1" t="s">
        <v>18</v>
      </c>
      <c r="EO59" s="1" t="s">
        <v>18</v>
      </c>
      <c r="EP59" s="1" t="s">
        <v>18</v>
      </c>
      <c r="EQ59" s="1" t="s">
        <v>18</v>
      </c>
      <c r="ER59" s="1" t="s">
        <v>18</v>
      </c>
      <c r="ES59" s="1" t="s">
        <v>18</v>
      </c>
      <c r="ET59" s="1" t="s">
        <v>18</v>
      </c>
      <c r="EU59" s="1" t="s">
        <v>18</v>
      </c>
      <c r="EV59" s="1" t="s">
        <v>18</v>
      </c>
      <c r="EW59" s="1" t="s">
        <v>18</v>
      </c>
      <c r="EX59" s="1" t="s">
        <v>18</v>
      </c>
      <c r="EY59" s="1" t="s">
        <v>18</v>
      </c>
      <c r="EZ59" s="1" t="s">
        <v>18</v>
      </c>
      <c r="FA59" s="1" t="s">
        <v>18</v>
      </c>
      <c r="FB59" s="1" t="s">
        <v>18</v>
      </c>
      <c r="FC59" s="1" t="s">
        <v>18</v>
      </c>
      <c r="FD59" s="1" t="s">
        <v>18</v>
      </c>
      <c r="FE59" s="1" t="s">
        <v>18</v>
      </c>
      <c r="FF59" s="1" t="s">
        <v>18</v>
      </c>
      <c r="FG59" s="1" t="s">
        <v>18</v>
      </c>
      <c r="FH59" s="1" t="s">
        <v>18</v>
      </c>
      <c r="FI59" s="1" t="s">
        <v>18</v>
      </c>
      <c r="GK59" s="1" t="s">
        <v>4</v>
      </c>
      <c r="GL59" s="1" t="s">
        <v>2</v>
      </c>
      <c r="GM59" s="1" t="s">
        <v>52</v>
      </c>
      <c r="GN59" s="1" t="s">
        <v>53</v>
      </c>
      <c r="GO59" s="1" t="s">
        <v>3</v>
      </c>
      <c r="GP59" s="1" t="s">
        <v>4</v>
      </c>
      <c r="GQ59" s="1" t="s">
        <v>3</v>
      </c>
      <c r="GR59" s="1" t="s">
        <v>7</v>
      </c>
      <c r="GS59" s="1" t="s">
        <v>1</v>
      </c>
      <c r="GT59" s="1" t="s">
        <v>1</v>
      </c>
      <c r="GU59" s="1" t="s">
        <v>3</v>
      </c>
      <c r="GV59" s="1" t="s">
        <v>7</v>
      </c>
      <c r="GW59" s="1" t="s">
        <v>18</v>
      </c>
      <c r="HT59" s="1" t="s">
        <v>18</v>
      </c>
      <c r="IC59" s="1" t="s">
        <v>18</v>
      </c>
      <c r="IG59" s="1" t="s">
        <v>4</v>
      </c>
      <c r="IH59" s="1" t="s">
        <v>4</v>
      </c>
      <c r="II59" s="1" t="s">
        <v>4</v>
      </c>
      <c r="IJ59" s="1" t="s">
        <v>18</v>
      </c>
      <c r="IK59" s="1" t="s">
        <v>18</v>
      </c>
      <c r="IL59" s="1" t="s">
        <v>18</v>
      </c>
      <c r="IM59" s="1" t="s">
        <v>18</v>
      </c>
      <c r="IN59" s="1" t="s">
        <v>18</v>
      </c>
      <c r="IO59" s="1" t="s">
        <v>8</v>
      </c>
      <c r="IP59" s="1" t="s">
        <v>10</v>
      </c>
      <c r="IQ59" s="1" t="s">
        <v>5</v>
      </c>
      <c r="IR59" s="1" t="s">
        <v>10</v>
      </c>
      <c r="IS59" s="1" t="s">
        <v>10</v>
      </c>
      <c r="IT59" s="1" t="s">
        <v>10</v>
      </c>
      <c r="IU59" s="1" t="s">
        <v>10</v>
      </c>
      <c r="IV59" s="1" t="s">
        <v>5</v>
      </c>
      <c r="IW59" s="1" t="s">
        <v>10</v>
      </c>
      <c r="IX59" s="1" t="s">
        <v>10</v>
      </c>
      <c r="IY59" s="1" t="s">
        <v>18</v>
      </c>
      <c r="JG59" s="1" t="s">
        <v>3</v>
      </c>
      <c r="JH59" s="1" t="s">
        <v>3</v>
      </c>
      <c r="JI59" s="1" t="s">
        <v>54</v>
      </c>
      <c r="JJ59" s="1" t="s">
        <v>54</v>
      </c>
      <c r="JK59" s="1" t="s">
        <v>1</v>
      </c>
      <c r="JL59" s="1" t="s">
        <v>2</v>
      </c>
      <c r="JM59" s="1" t="s">
        <v>54</v>
      </c>
      <c r="JN59" s="1" t="s">
        <v>1</v>
      </c>
      <c r="JO59" s="1" t="s">
        <v>3</v>
      </c>
      <c r="JP59" s="1" t="s">
        <v>3</v>
      </c>
      <c r="JQ59" s="1" t="s">
        <v>18</v>
      </c>
      <c r="JV59" s="1" t="s">
        <v>18</v>
      </c>
      <c r="KA59" s="1" t="s">
        <v>18</v>
      </c>
      <c r="KF59" s="1" t="s">
        <v>3</v>
      </c>
      <c r="KG59" s="1" t="s">
        <v>54</v>
      </c>
      <c r="KH59" s="1" t="s">
        <v>3</v>
      </c>
      <c r="KI59" s="1" t="s">
        <v>3</v>
      </c>
      <c r="KJ59" s="1" t="s">
        <v>3</v>
      </c>
      <c r="KK59" s="1" t="s">
        <v>1</v>
      </c>
      <c r="KL59" s="1" t="s">
        <v>4</v>
      </c>
      <c r="KM59" s="1" t="s">
        <v>1</v>
      </c>
      <c r="KN59" s="1" t="s">
        <v>1</v>
      </c>
      <c r="KO59" s="1" t="s">
        <v>1</v>
      </c>
      <c r="KP59" s="1" t="s">
        <v>18</v>
      </c>
    </row>
    <row r="60" spans="1:306" ht="25.5" x14ac:dyDescent="0.2">
      <c r="A60" s="1" t="s">
        <v>0</v>
      </c>
      <c r="B60" s="1" t="s">
        <v>12</v>
      </c>
      <c r="C60" s="1" t="s">
        <v>55</v>
      </c>
      <c r="D60" s="1" t="s">
        <v>3</v>
      </c>
      <c r="E60" s="1" t="s">
        <v>3</v>
      </c>
      <c r="F60" s="1" t="s">
        <v>3</v>
      </c>
      <c r="G60" s="1" t="s">
        <v>1</v>
      </c>
      <c r="H60" s="1" t="s">
        <v>54</v>
      </c>
      <c r="I60" s="1" t="s">
        <v>4</v>
      </c>
      <c r="J60" s="1" t="s">
        <v>1</v>
      </c>
      <c r="K60" s="1" t="s">
        <v>1</v>
      </c>
      <c r="L60" s="1" t="s">
        <v>2</v>
      </c>
      <c r="M60" s="1" t="s">
        <v>1</v>
      </c>
      <c r="N60" s="1" t="s">
        <v>1</v>
      </c>
      <c r="O60" s="1" t="s">
        <v>1</v>
      </c>
      <c r="P60" s="1" t="s">
        <v>2</v>
      </c>
      <c r="Q60" s="1" t="s">
        <v>1</v>
      </c>
      <c r="R60" s="1" t="s">
        <v>53</v>
      </c>
      <c r="S60" s="1" t="s">
        <v>2</v>
      </c>
      <c r="T60" s="1" t="s">
        <v>2</v>
      </c>
      <c r="U60" s="1" t="s">
        <v>18</v>
      </c>
      <c r="AF60" s="1" t="s">
        <v>18</v>
      </c>
      <c r="AM60" s="1" t="s">
        <v>18</v>
      </c>
      <c r="BI60" s="1" t="s">
        <v>18</v>
      </c>
      <c r="BS60" s="1" t="s">
        <v>18</v>
      </c>
      <c r="BT60" s="1" t="s">
        <v>18</v>
      </c>
      <c r="BU60" s="1" t="s">
        <v>18</v>
      </c>
      <c r="BV60" s="1" t="s">
        <v>18</v>
      </c>
      <c r="BW60" s="1" t="s">
        <v>18</v>
      </c>
      <c r="BX60" s="1" t="s">
        <v>18</v>
      </c>
      <c r="BY60" s="1" t="s">
        <v>18</v>
      </c>
      <c r="BZ60" s="1" t="s">
        <v>18</v>
      </c>
      <c r="CA60" s="1" t="s">
        <v>18</v>
      </c>
      <c r="CB60" s="1" t="s">
        <v>18</v>
      </c>
      <c r="CC60" s="1" t="s">
        <v>18</v>
      </c>
      <c r="CD60" s="1" t="s">
        <v>18</v>
      </c>
      <c r="CE60" s="1" t="s">
        <v>18</v>
      </c>
      <c r="CF60" s="1" t="s">
        <v>18</v>
      </c>
      <c r="CG60" s="1" t="s">
        <v>18</v>
      </c>
      <c r="CH60" s="1" t="s">
        <v>18</v>
      </c>
      <c r="CI60" s="1" t="s">
        <v>18</v>
      </c>
      <c r="CJ60" s="1" t="s">
        <v>18</v>
      </c>
      <c r="CK60" s="1" t="s">
        <v>18</v>
      </c>
      <c r="CL60" s="1" t="s">
        <v>18</v>
      </c>
      <c r="CM60" s="1" t="s">
        <v>18</v>
      </c>
      <c r="CN60" s="1" t="s">
        <v>18</v>
      </c>
      <c r="CO60" s="1" t="s">
        <v>18</v>
      </c>
      <c r="CP60" s="1" t="s">
        <v>18</v>
      </c>
      <c r="CQ60" s="1" t="s">
        <v>18</v>
      </c>
      <c r="CR60" s="1" t="s">
        <v>18</v>
      </c>
      <c r="CS60" s="1" t="s">
        <v>18</v>
      </c>
      <c r="CT60" s="1" t="s">
        <v>18</v>
      </c>
      <c r="CU60" s="1" t="s">
        <v>18</v>
      </c>
      <c r="CV60" s="1" t="s">
        <v>18</v>
      </c>
      <c r="CW60" s="1" t="s">
        <v>18</v>
      </c>
      <c r="CX60" s="1" t="s">
        <v>18</v>
      </c>
      <c r="CY60" s="1" t="s">
        <v>18</v>
      </c>
      <c r="CZ60" s="1" t="s">
        <v>18</v>
      </c>
      <c r="DA60" s="1" t="s">
        <v>18</v>
      </c>
      <c r="DB60" s="1" t="s">
        <v>18</v>
      </c>
      <c r="DC60" s="1" t="s">
        <v>18</v>
      </c>
      <c r="DD60" s="1" t="s">
        <v>18</v>
      </c>
      <c r="DE60" s="1" t="s">
        <v>18</v>
      </c>
      <c r="DF60" s="1" t="s">
        <v>18</v>
      </c>
      <c r="DG60" s="1" t="s">
        <v>18</v>
      </c>
      <c r="DH60" s="1" t="s">
        <v>18</v>
      </c>
      <c r="DI60" s="1" t="s">
        <v>18</v>
      </c>
      <c r="DJ60" s="1" t="s">
        <v>18</v>
      </c>
      <c r="DK60" s="1" t="s">
        <v>18</v>
      </c>
      <c r="DL60" s="1" t="s">
        <v>18</v>
      </c>
      <c r="DM60" s="1" t="s">
        <v>18</v>
      </c>
      <c r="DN60" s="1" t="s">
        <v>18</v>
      </c>
      <c r="DO60" s="1" t="s">
        <v>18</v>
      </c>
      <c r="DP60" s="1" t="s">
        <v>18</v>
      </c>
      <c r="DQ60" s="1" t="s">
        <v>18</v>
      </c>
      <c r="DR60" s="1" t="s">
        <v>18</v>
      </c>
      <c r="DS60" s="1" t="s">
        <v>18</v>
      </c>
      <c r="DT60" s="1" t="s">
        <v>18</v>
      </c>
      <c r="DU60" s="1" t="s">
        <v>18</v>
      </c>
      <c r="DV60" s="1" t="s">
        <v>18</v>
      </c>
      <c r="DW60" s="1" t="s">
        <v>18</v>
      </c>
      <c r="DX60" s="1" t="s">
        <v>18</v>
      </c>
      <c r="DY60" s="1" t="s">
        <v>18</v>
      </c>
      <c r="DZ60" s="1" t="s">
        <v>18</v>
      </c>
      <c r="EA60" s="1" t="s">
        <v>18</v>
      </c>
      <c r="EB60" s="1" t="s">
        <v>18</v>
      </c>
      <c r="EC60" s="1" t="s">
        <v>18</v>
      </c>
      <c r="ED60" s="1" t="s">
        <v>18</v>
      </c>
      <c r="EE60" s="1" t="s">
        <v>18</v>
      </c>
      <c r="EF60" s="1" t="s">
        <v>18</v>
      </c>
      <c r="EG60" s="1" t="s">
        <v>18</v>
      </c>
      <c r="EH60" s="1" t="s">
        <v>18</v>
      </c>
      <c r="EI60" s="1" t="s">
        <v>18</v>
      </c>
      <c r="EJ60" s="1" t="s">
        <v>18</v>
      </c>
      <c r="EK60" s="1" t="s">
        <v>18</v>
      </c>
      <c r="EL60" s="1" t="s">
        <v>18</v>
      </c>
      <c r="EM60" s="1" t="s">
        <v>18</v>
      </c>
      <c r="EN60" s="1" t="s">
        <v>18</v>
      </c>
      <c r="EO60" s="1" t="s">
        <v>18</v>
      </c>
      <c r="EP60" s="1" t="s">
        <v>18</v>
      </c>
      <c r="EQ60" s="1" t="s">
        <v>18</v>
      </c>
      <c r="ER60" s="1" t="s">
        <v>18</v>
      </c>
      <c r="ES60" s="1" t="s">
        <v>18</v>
      </c>
      <c r="ET60" s="1" t="s">
        <v>18</v>
      </c>
      <c r="EU60" s="1" t="s">
        <v>18</v>
      </c>
      <c r="EV60" s="1" t="s">
        <v>18</v>
      </c>
      <c r="EW60" s="1" t="s">
        <v>18</v>
      </c>
      <c r="EX60" s="1" t="s">
        <v>18</v>
      </c>
      <c r="EY60" s="1" t="s">
        <v>18</v>
      </c>
      <c r="EZ60" s="1" t="s">
        <v>18</v>
      </c>
      <c r="FA60" s="1" t="s">
        <v>18</v>
      </c>
      <c r="FB60" s="1" t="s">
        <v>18</v>
      </c>
      <c r="FC60" s="1" t="s">
        <v>18</v>
      </c>
      <c r="FD60" s="1" t="s">
        <v>18</v>
      </c>
      <c r="FE60" s="1" t="s">
        <v>18</v>
      </c>
      <c r="FF60" s="1" t="s">
        <v>18</v>
      </c>
      <c r="FG60" s="1" t="s">
        <v>18</v>
      </c>
      <c r="FH60" s="1" t="s">
        <v>18</v>
      </c>
      <c r="FI60" s="1" t="s">
        <v>18</v>
      </c>
      <c r="GK60" s="1" t="s">
        <v>18</v>
      </c>
      <c r="GP60" s="1" t="s">
        <v>4</v>
      </c>
      <c r="GQ60" s="1" t="s">
        <v>1</v>
      </c>
      <c r="GR60" s="1" t="s">
        <v>1</v>
      </c>
      <c r="GS60" s="1" t="s">
        <v>2</v>
      </c>
      <c r="GT60" s="1" t="s">
        <v>2</v>
      </c>
      <c r="GU60" s="1" t="s">
        <v>2</v>
      </c>
      <c r="GV60" s="1" t="s">
        <v>3</v>
      </c>
      <c r="GW60" s="1" t="s">
        <v>18</v>
      </c>
      <c r="HT60" s="1" t="s">
        <v>18</v>
      </c>
      <c r="IC60" s="1" t="s">
        <v>18</v>
      </c>
      <c r="IG60" s="1" t="s">
        <v>4</v>
      </c>
      <c r="IH60" s="1" t="s">
        <v>18</v>
      </c>
      <c r="II60" s="1" t="s">
        <v>18</v>
      </c>
      <c r="IJ60" s="1" t="s">
        <v>18</v>
      </c>
      <c r="IK60" s="1" t="s">
        <v>18</v>
      </c>
      <c r="IL60" s="1" t="s">
        <v>18</v>
      </c>
      <c r="IM60" s="1" t="s">
        <v>18</v>
      </c>
      <c r="IN60" s="1" t="s">
        <v>18</v>
      </c>
      <c r="IO60" s="1" t="s">
        <v>9</v>
      </c>
      <c r="IP60" s="1" t="s">
        <v>9</v>
      </c>
      <c r="IQ60" s="1" t="s">
        <v>5</v>
      </c>
      <c r="IR60" s="1" t="s">
        <v>9</v>
      </c>
      <c r="IS60" s="1" t="s">
        <v>9</v>
      </c>
      <c r="IT60" s="1" t="s">
        <v>9</v>
      </c>
      <c r="IU60" s="1" t="s">
        <v>5</v>
      </c>
      <c r="IV60" s="1" t="s">
        <v>5</v>
      </c>
      <c r="IW60" s="1" t="s">
        <v>5</v>
      </c>
      <c r="IX60" s="1" t="s">
        <v>5</v>
      </c>
      <c r="IY60" s="1" t="s">
        <v>18</v>
      </c>
      <c r="JG60" s="1" t="s">
        <v>3</v>
      </c>
      <c r="JH60" s="1" t="s">
        <v>3</v>
      </c>
      <c r="JI60" s="1" t="s">
        <v>2</v>
      </c>
      <c r="JJ60" s="1" t="s">
        <v>2</v>
      </c>
      <c r="JK60" s="1" t="s">
        <v>3</v>
      </c>
      <c r="JL60" s="1" t="s">
        <v>3</v>
      </c>
      <c r="JM60" s="1" t="s">
        <v>3</v>
      </c>
      <c r="JN60" s="1" t="s">
        <v>54</v>
      </c>
      <c r="JO60" s="1" t="s">
        <v>3</v>
      </c>
      <c r="JP60" s="1" t="s">
        <v>3</v>
      </c>
      <c r="JQ60" s="1" t="s">
        <v>18</v>
      </c>
      <c r="JV60" s="1" t="s">
        <v>18</v>
      </c>
      <c r="KA60" s="1" t="s">
        <v>18</v>
      </c>
      <c r="KF60" s="1" t="s">
        <v>3</v>
      </c>
      <c r="KG60" s="1" t="s">
        <v>3</v>
      </c>
      <c r="KH60" s="1" t="s">
        <v>3</v>
      </c>
      <c r="KI60" s="1" t="s">
        <v>3</v>
      </c>
      <c r="KJ60" s="1" t="s">
        <v>3</v>
      </c>
      <c r="KK60" s="1" t="s">
        <v>3</v>
      </c>
      <c r="KL60" s="1" t="s">
        <v>4</v>
      </c>
      <c r="KM60" s="1" t="s">
        <v>3</v>
      </c>
      <c r="KN60" s="1" t="s">
        <v>3</v>
      </c>
      <c r="KO60" s="1" t="s">
        <v>1</v>
      </c>
      <c r="KP60" s="1" t="s">
        <v>18</v>
      </c>
    </row>
    <row r="61" spans="1:306" ht="25.5" x14ac:dyDescent="0.2">
      <c r="A61" s="1" t="s">
        <v>0</v>
      </c>
      <c r="B61" s="1" t="s">
        <v>12</v>
      </c>
      <c r="C61" s="1" t="s">
        <v>55</v>
      </c>
      <c r="D61" s="1" t="s">
        <v>54</v>
      </c>
      <c r="E61" s="1" t="s">
        <v>54</v>
      </c>
      <c r="F61" s="1" t="s">
        <v>54</v>
      </c>
      <c r="G61" s="1" t="s">
        <v>54</v>
      </c>
      <c r="H61" s="1" t="s">
        <v>54</v>
      </c>
      <c r="I61" s="1" t="s">
        <v>4</v>
      </c>
      <c r="J61" s="1" t="s">
        <v>1</v>
      </c>
      <c r="K61" s="1" t="s">
        <v>2</v>
      </c>
      <c r="L61" s="1" t="s">
        <v>1</v>
      </c>
      <c r="M61" s="1" t="s">
        <v>1</v>
      </c>
      <c r="N61" s="1" t="s">
        <v>1</v>
      </c>
      <c r="O61" s="1" t="s">
        <v>1</v>
      </c>
      <c r="P61" s="1" t="s">
        <v>2</v>
      </c>
      <c r="Q61" s="1" t="s">
        <v>53</v>
      </c>
      <c r="R61" s="1" t="s">
        <v>53</v>
      </c>
      <c r="S61" s="1" t="s">
        <v>1</v>
      </c>
      <c r="T61" s="1" t="s">
        <v>52</v>
      </c>
      <c r="U61" s="1" t="s">
        <v>18</v>
      </c>
      <c r="AF61" s="1" t="s">
        <v>18</v>
      </c>
      <c r="AM61" s="1" t="s">
        <v>4</v>
      </c>
      <c r="AN61" s="1" t="s">
        <v>3</v>
      </c>
      <c r="AO61" s="1" t="s">
        <v>1</v>
      </c>
      <c r="AP61" s="1" t="s">
        <v>3</v>
      </c>
      <c r="AQ61" s="1" t="s">
        <v>1</v>
      </c>
      <c r="AR61" s="1" t="s">
        <v>1</v>
      </c>
      <c r="AS61" s="1" t="s">
        <v>1</v>
      </c>
      <c r="AT61" s="1" t="s">
        <v>1</v>
      </c>
      <c r="AU61" s="1" t="s">
        <v>1</v>
      </c>
      <c r="AV61" s="1" t="s">
        <v>1</v>
      </c>
      <c r="AW61" s="1" t="s">
        <v>1</v>
      </c>
      <c r="AX61" s="1" t="s">
        <v>1</v>
      </c>
      <c r="AY61" s="1" t="s">
        <v>1</v>
      </c>
      <c r="AZ61" s="1" t="s">
        <v>3</v>
      </c>
      <c r="BA61" s="1" t="s">
        <v>3</v>
      </c>
      <c r="BB61" s="1" t="s">
        <v>3</v>
      </c>
      <c r="BC61" s="1" t="s">
        <v>1</v>
      </c>
      <c r="BD61" s="1" t="s">
        <v>2</v>
      </c>
      <c r="BE61" s="1" t="s">
        <v>1</v>
      </c>
      <c r="BF61" s="1" t="s">
        <v>2</v>
      </c>
      <c r="BG61" s="1" t="s">
        <v>1</v>
      </c>
      <c r="BH61" s="1" t="s">
        <v>2</v>
      </c>
      <c r="BI61" s="1" t="s">
        <v>4</v>
      </c>
      <c r="BJ61" s="1" t="s">
        <v>3</v>
      </c>
      <c r="BK61" s="1" t="s">
        <v>3</v>
      </c>
      <c r="BL61" s="1" t="s">
        <v>1</v>
      </c>
      <c r="BM61" s="1" t="s">
        <v>3</v>
      </c>
      <c r="BN61" s="1" t="s">
        <v>3</v>
      </c>
      <c r="BO61" s="1" t="s">
        <v>3</v>
      </c>
      <c r="BP61" s="1" t="s">
        <v>3</v>
      </c>
      <c r="BQ61" s="1" t="s">
        <v>3</v>
      </c>
      <c r="BR61" s="1" t="s">
        <v>3</v>
      </c>
      <c r="BS61" s="1" t="s">
        <v>4</v>
      </c>
      <c r="BT61" s="1" t="s">
        <v>18</v>
      </c>
      <c r="BU61" s="1" t="s">
        <v>18</v>
      </c>
      <c r="BV61" s="1" t="s">
        <v>18</v>
      </c>
      <c r="BW61" s="1" t="s">
        <v>4</v>
      </c>
      <c r="BX61" s="1" t="s">
        <v>18</v>
      </c>
      <c r="BY61" s="1" t="s">
        <v>18</v>
      </c>
      <c r="BZ61" s="1" t="s">
        <v>18</v>
      </c>
      <c r="CA61" s="1" t="s">
        <v>18</v>
      </c>
      <c r="CB61" s="1" t="s">
        <v>18</v>
      </c>
      <c r="CC61" s="1" t="s">
        <v>18</v>
      </c>
      <c r="CD61" s="1" t="s">
        <v>18</v>
      </c>
      <c r="CE61" s="1" t="s">
        <v>18</v>
      </c>
      <c r="CF61" s="1" t="s">
        <v>18</v>
      </c>
      <c r="CG61" s="1" t="s">
        <v>18</v>
      </c>
      <c r="CH61" s="1" t="s">
        <v>18</v>
      </c>
      <c r="CI61" s="1" t="s">
        <v>18</v>
      </c>
      <c r="CJ61" s="1" t="s">
        <v>18</v>
      </c>
      <c r="CK61" s="1" t="s">
        <v>18</v>
      </c>
      <c r="CL61" s="1" t="s">
        <v>18</v>
      </c>
      <c r="CM61" s="1" t="s">
        <v>18</v>
      </c>
      <c r="CN61" s="1" t="s">
        <v>18</v>
      </c>
      <c r="CO61" s="1" t="s">
        <v>18</v>
      </c>
      <c r="CP61" s="1" t="s">
        <v>18</v>
      </c>
      <c r="CQ61" s="1" t="s">
        <v>18</v>
      </c>
      <c r="CR61" s="1" t="s">
        <v>18</v>
      </c>
      <c r="CS61" s="1" t="s">
        <v>18</v>
      </c>
      <c r="CT61" s="1" t="s">
        <v>4</v>
      </c>
      <c r="CU61" s="1" t="s">
        <v>18</v>
      </c>
      <c r="CV61" s="1" t="s">
        <v>18</v>
      </c>
      <c r="CW61" s="1" t="s">
        <v>18</v>
      </c>
      <c r="CX61" s="1" t="s">
        <v>18</v>
      </c>
      <c r="CY61" s="1" t="s">
        <v>18</v>
      </c>
      <c r="CZ61" s="1" t="s">
        <v>18</v>
      </c>
      <c r="DA61" s="1" t="s">
        <v>18</v>
      </c>
      <c r="DB61" s="1" t="s">
        <v>18</v>
      </c>
      <c r="DC61" s="1" t="s">
        <v>18</v>
      </c>
      <c r="DD61" s="1" t="s">
        <v>18</v>
      </c>
      <c r="DE61" s="1" t="s">
        <v>18</v>
      </c>
      <c r="DF61" s="1" t="s">
        <v>18</v>
      </c>
      <c r="DG61" s="1" t="s">
        <v>18</v>
      </c>
      <c r="DH61" s="1" t="s">
        <v>18</v>
      </c>
      <c r="DI61" s="1" t="s">
        <v>18</v>
      </c>
      <c r="DJ61" s="1" t="s">
        <v>18</v>
      </c>
      <c r="DK61" s="1" t="s">
        <v>18</v>
      </c>
      <c r="DL61" s="1" t="s">
        <v>18</v>
      </c>
      <c r="DM61" s="1" t="s">
        <v>18</v>
      </c>
      <c r="DN61" s="1" t="s">
        <v>18</v>
      </c>
      <c r="DO61" s="1" t="s">
        <v>18</v>
      </c>
      <c r="DP61" s="1" t="s">
        <v>18</v>
      </c>
      <c r="DQ61" s="1" t="s">
        <v>18</v>
      </c>
      <c r="DR61" s="1" t="s">
        <v>18</v>
      </c>
      <c r="DS61" s="1" t="s">
        <v>18</v>
      </c>
      <c r="DT61" s="1" t="s">
        <v>18</v>
      </c>
      <c r="DU61" s="1" t="s">
        <v>18</v>
      </c>
      <c r="DV61" s="1" t="s">
        <v>18</v>
      </c>
      <c r="DW61" s="1" t="s">
        <v>18</v>
      </c>
      <c r="DX61" s="1" t="s">
        <v>18</v>
      </c>
      <c r="DY61" s="1" t="s">
        <v>18</v>
      </c>
      <c r="DZ61" s="1" t="s">
        <v>18</v>
      </c>
      <c r="EA61" s="1" t="s">
        <v>18</v>
      </c>
      <c r="EB61" s="1" t="s">
        <v>18</v>
      </c>
      <c r="EC61" s="1" t="s">
        <v>18</v>
      </c>
      <c r="ED61" s="1" t="s">
        <v>18</v>
      </c>
      <c r="EE61" s="1" t="s">
        <v>18</v>
      </c>
      <c r="EF61" s="1" t="s">
        <v>18</v>
      </c>
      <c r="EG61" s="1" t="s">
        <v>18</v>
      </c>
      <c r="EH61" s="1" t="s">
        <v>18</v>
      </c>
      <c r="EI61" s="1" t="s">
        <v>18</v>
      </c>
      <c r="EJ61" s="1" t="s">
        <v>18</v>
      </c>
      <c r="EK61" s="1" t="s">
        <v>18</v>
      </c>
      <c r="EL61" s="1" t="s">
        <v>18</v>
      </c>
      <c r="EM61" s="1" t="s">
        <v>18</v>
      </c>
      <c r="EN61" s="1" t="s">
        <v>18</v>
      </c>
      <c r="EO61" s="1" t="s">
        <v>18</v>
      </c>
      <c r="EP61" s="1" t="s">
        <v>18</v>
      </c>
      <c r="EQ61" s="1" t="s">
        <v>18</v>
      </c>
      <c r="ER61" s="1" t="s">
        <v>18</v>
      </c>
      <c r="ES61" s="1" t="s">
        <v>18</v>
      </c>
      <c r="ET61" s="1" t="s">
        <v>18</v>
      </c>
      <c r="EU61" s="1" t="s">
        <v>18</v>
      </c>
      <c r="EV61" s="1" t="s">
        <v>18</v>
      </c>
      <c r="EW61" s="1" t="s">
        <v>18</v>
      </c>
      <c r="EX61" s="1" t="s">
        <v>18</v>
      </c>
      <c r="EY61" s="1" t="s">
        <v>18</v>
      </c>
      <c r="EZ61" s="1" t="s">
        <v>18</v>
      </c>
      <c r="FA61" s="1" t="s">
        <v>18</v>
      </c>
      <c r="FB61" s="1" t="s">
        <v>18</v>
      </c>
      <c r="FC61" s="1" t="s">
        <v>18</v>
      </c>
      <c r="FD61" s="1" t="s">
        <v>18</v>
      </c>
      <c r="FE61" s="1" t="s">
        <v>18</v>
      </c>
      <c r="FF61" s="1" t="s">
        <v>18</v>
      </c>
      <c r="FG61" s="1" t="s">
        <v>18</v>
      </c>
      <c r="FH61" s="1" t="s">
        <v>18</v>
      </c>
      <c r="FI61" s="1" t="s">
        <v>18</v>
      </c>
      <c r="FJ61" s="1" t="s">
        <v>3</v>
      </c>
      <c r="FK61" s="1" t="s">
        <v>2</v>
      </c>
      <c r="FL61" s="1" t="s">
        <v>3</v>
      </c>
      <c r="FM61" s="1" t="s">
        <v>3</v>
      </c>
      <c r="FN61" s="1" t="s">
        <v>1</v>
      </c>
      <c r="FO61" s="1" t="s">
        <v>1</v>
      </c>
      <c r="FP61" s="1" t="s">
        <v>3</v>
      </c>
      <c r="FQ61" s="1" t="s">
        <v>3</v>
      </c>
      <c r="FR61" s="1" t="s">
        <v>1</v>
      </c>
      <c r="FS61" s="1" t="s">
        <v>2</v>
      </c>
      <c r="FT61" s="1" t="s">
        <v>3</v>
      </c>
      <c r="FU61" s="1" t="s">
        <v>1</v>
      </c>
      <c r="FV61" s="1" t="s">
        <v>3</v>
      </c>
      <c r="FW61" s="1" t="s">
        <v>3</v>
      </c>
      <c r="FX61" s="1" t="s">
        <v>3</v>
      </c>
      <c r="FY61" s="1" t="s">
        <v>1</v>
      </c>
      <c r="FZ61" s="1" t="s">
        <v>3</v>
      </c>
      <c r="GA61" s="1" t="s">
        <v>1</v>
      </c>
      <c r="GB61" s="1" t="s">
        <v>3</v>
      </c>
      <c r="GC61" s="1" t="s">
        <v>3</v>
      </c>
      <c r="GD61" s="1" t="s">
        <v>3</v>
      </c>
      <c r="GE61" s="1" t="s">
        <v>1</v>
      </c>
      <c r="GF61" s="1" t="s">
        <v>3</v>
      </c>
      <c r="GG61" s="1" t="s">
        <v>3</v>
      </c>
      <c r="GH61" s="1" t="s">
        <v>53</v>
      </c>
      <c r="GI61" s="1" t="s">
        <v>1</v>
      </c>
      <c r="GJ61" s="1" t="s">
        <v>3</v>
      </c>
      <c r="GK61" s="1" t="s">
        <v>18</v>
      </c>
      <c r="GP61" s="1" t="s">
        <v>18</v>
      </c>
      <c r="GW61" s="1" t="s">
        <v>18</v>
      </c>
      <c r="HT61" s="1" t="s">
        <v>4</v>
      </c>
      <c r="HU61" s="1" t="s">
        <v>3</v>
      </c>
      <c r="HV61" s="1" t="s">
        <v>1</v>
      </c>
      <c r="HW61" s="1" t="s">
        <v>1</v>
      </c>
      <c r="HX61" s="1" t="s">
        <v>3</v>
      </c>
      <c r="HY61" s="1" t="s">
        <v>1</v>
      </c>
      <c r="HZ61" s="1" t="s">
        <v>53</v>
      </c>
      <c r="IA61" s="1" t="s">
        <v>1</v>
      </c>
      <c r="IB61" s="1" t="s">
        <v>3</v>
      </c>
      <c r="IC61" s="1" t="s">
        <v>18</v>
      </c>
      <c r="IG61" s="1" t="s">
        <v>4</v>
      </c>
      <c r="IH61" s="1" t="s">
        <v>18</v>
      </c>
      <c r="II61" s="1" t="s">
        <v>18</v>
      </c>
      <c r="IJ61" s="1" t="s">
        <v>4</v>
      </c>
      <c r="IK61" s="1" t="s">
        <v>18</v>
      </c>
      <c r="IL61" s="1" t="s">
        <v>18</v>
      </c>
      <c r="IM61" s="1" t="s">
        <v>18</v>
      </c>
      <c r="IN61" s="1" t="s">
        <v>18</v>
      </c>
      <c r="IO61" s="1" t="s">
        <v>9</v>
      </c>
      <c r="IP61" s="1" t="s">
        <v>9</v>
      </c>
      <c r="IQ61" s="1" t="s">
        <v>9</v>
      </c>
      <c r="IR61" s="1" t="s">
        <v>9</v>
      </c>
      <c r="IS61" s="1" t="s">
        <v>9</v>
      </c>
      <c r="IT61" s="1" t="s">
        <v>9</v>
      </c>
      <c r="IU61" s="1" t="s">
        <v>9</v>
      </c>
      <c r="IV61" s="1" t="s">
        <v>9</v>
      </c>
      <c r="IW61" s="1" t="s">
        <v>9</v>
      </c>
      <c r="IX61" s="1" t="s">
        <v>9</v>
      </c>
      <c r="IY61" s="1" t="s">
        <v>18</v>
      </c>
      <c r="JG61" s="1" t="s">
        <v>3</v>
      </c>
      <c r="JH61" s="1" t="s">
        <v>3</v>
      </c>
      <c r="JI61" s="1" t="s">
        <v>54</v>
      </c>
      <c r="JJ61" s="1" t="s">
        <v>54</v>
      </c>
      <c r="JK61" s="1" t="s">
        <v>1</v>
      </c>
      <c r="JL61" s="1" t="s">
        <v>1</v>
      </c>
      <c r="JM61" s="1" t="s">
        <v>1</v>
      </c>
      <c r="JN61" s="1" t="s">
        <v>54</v>
      </c>
      <c r="JO61" s="1" t="s">
        <v>1</v>
      </c>
      <c r="JP61" s="1" t="s">
        <v>1</v>
      </c>
      <c r="JQ61" s="1" t="s">
        <v>18</v>
      </c>
      <c r="JV61" s="1" t="s">
        <v>18</v>
      </c>
      <c r="KA61" s="1" t="s">
        <v>18</v>
      </c>
      <c r="KF61" s="1" t="s">
        <v>54</v>
      </c>
      <c r="KG61" s="1" t="s">
        <v>54</v>
      </c>
      <c r="KH61" s="1" t="s">
        <v>54</v>
      </c>
      <c r="KI61" s="1" t="s">
        <v>54</v>
      </c>
      <c r="KJ61" s="1" t="s">
        <v>54</v>
      </c>
      <c r="KK61" s="1" t="s">
        <v>54</v>
      </c>
      <c r="KL61" s="1" t="s">
        <v>18</v>
      </c>
      <c r="KP61" s="1" t="s">
        <v>18</v>
      </c>
    </row>
    <row r="62" spans="1:306" ht="25.5" x14ac:dyDescent="0.2">
      <c r="A62" s="1" t="s">
        <v>0</v>
      </c>
      <c r="B62" s="1" t="s">
        <v>12</v>
      </c>
      <c r="C62" s="1" t="s">
        <v>55</v>
      </c>
      <c r="D62" s="1" t="s">
        <v>3</v>
      </c>
      <c r="E62" s="1" t="s">
        <v>3</v>
      </c>
      <c r="F62" s="1" t="s">
        <v>3</v>
      </c>
      <c r="G62" s="1" t="s">
        <v>3</v>
      </c>
      <c r="H62" s="1" t="s">
        <v>3</v>
      </c>
      <c r="I62" s="1" t="s">
        <v>18</v>
      </c>
      <c r="U62" s="1" t="s">
        <v>18</v>
      </c>
      <c r="AF62" s="1" t="s">
        <v>18</v>
      </c>
      <c r="AM62" s="1" t="s">
        <v>18</v>
      </c>
      <c r="BI62" s="1" t="s">
        <v>18</v>
      </c>
      <c r="BS62" s="1" t="s">
        <v>18</v>
      </c>
      <c r="BT62" s="1" t="s">
        <v>18</v>
      </c>
      <c r="BU62" s="1" t="s">
        <v>18</v>
      </c>
      <c r="BV62" s="1" t="s">
        <v>18</v>
      </c>
      <c r="BW62" s="1" t="s">
        <v>18</v>
      </c>
      <c r="BX62" s="1" t="s">
        <v>18</v>
      </c>
      <c r="BY62" s="1" t="s">
        <v>18</v>
      </c>
      <c r="BZ62" s="1" t="s">
        <v>18</v>
      </c>
      <c r="CA62" s="1" t="s">
        <v>18</v>
      </c>
      <c r="CB62" s="1" t="s">
        <v>18</v>
      </c>
      <c r="CC62" s="1" t="s">
        <v>18</v>
      </c>
      <c r="CD62" s="1" t="s">
        <v>18</v>
      </c>
      <c r="CE62" s="1" t="s">
        <v>18</v>
      </c>
      <c r="CF62" s="1" t="s">
        <v>18</v>
      </c>
      <c r="CG62" s="1" t="s">
        <v>18</v>
      </c>
      <c r="CH62" s="1" t="s">
        <v>18</v>
      </c>
      <c r="CI62" s="1" t="s">
        <v>18</v>
      </c>
      <c r="CJ62" s="1" t="s">
        <v>18</v>
      </c>
      <c r="CK62" s="1" t="s">
        <v>18</v>
      </c>
      <c r="CL62" s="1" t="s">
        <v>18</v>
      </c>
      <c r="CM62" s="1" t="s">
        <v>18</v>
      </c>
      <c r="CN62" s="1" t="s">
        <v>18</v>
      </c>
      <c r="CO62" s="1" t="s">
        <v>18</v>
      </c>
      <c r="CP62" s="1" t="s">
        <v>18</v>
      </c>
      <c r="CQ62" s="1" t="s">
        <v>18</v>
      </c>
      <c r="CR62" s="1" t="s">
        <v>18</v>
      </c>
      <c r="CS62" s="1" t="s">
        <v>18</v>
      </c>
      <c r="CT62" s="1" t="s">
        <v>18</v>
      </c>
      <c r="CU62" s="1" t="s">
        <v>18</v>
      </c>
      <c r="CV62" s="1" t="s">
        <v>18</v>
      </c>
      <c r="CW62" s="1" t="s">
        <v>18</v>
      </c>
      <c r="CX62" s="1" t="s">
        <v>18</v>
      </c>
      <c r="CY62" s="1" t="s">
        <v>18</v>
      </c>
      <c r="CZ62" s="1" t="s">
        <v>18</v>
      </c>
      <c r="DA62" s="1" t="s">
        <v>18</v>
      </c>
      <c r="DB62" s="1" t="s">
        <v>18</v>
      </c>
      <c r="DC62" s="1" t="s">
        <v>18</v>
      </c>
      <c r="DD62" s="1" t="s">
        <v>18</v>
      </c>
      <c r="DE62" s="1" t="s">
        <v>18</v>
      </c>
      <c r="DF62" s="1" t="s">
        <v>18</v>
      </c>
      <c r="DG62" s="1" t="s">
        <v>18</v>
      </c>
      <c r="DH62" s="1" t="s">
        <v>18</v>
      </c>
      <c r="DI62" s="1" t="s">
        <v>18</v>
      </c>
      <c r="DJ62" s="1" t="s">
        <v>18</v>
      </c>
      <c r="DK62" s="1" t="s">
        <v>18</v>
      </c>
      <c r="DL62" s="1" t="s">
        <v>18</v>
      </c>
      <c r="DM62" s="1" t="s">
        <v>18</v>
      </c>
      <c r="DN62" s="1" t="s">
        <v>18</v>
      </c>
      <c r="DO62" s="1" t="s">
        <v>18</v>
      </c>
      <c r="DP62" s="1" t="s">
        <v>18</v>
      </c>
      <c r="DQ62" s="1" t="s">
        <v>18</v>
      </c>
      <c r="DR62" s="1" t="s">
        <v>18</v>
      </c>
      <c r="DS62" s="1" t="s">
        <v>18</v>
      </c>
      <c r="DT62" s="1" t="s">
        <v>18</v>
      </c>
      <c r="DU62" s="1" t="s">
        <v>18</v>
      </c>
      <c r="DV62" s="1" t="s">
        <v>18</v>
      </c>
      <c r="DW62" s="1" t="s">
        <v>18</v>
      </c>
      <c r="DX62" s="1" t="s">
        <v>18</v>
      </c>
      <c r="DY62" s="1" t="s">
        <v>18</v>
      </c>
      <c r="DZ62" s="1" t="s">
        <v>18</v>
      </c>
      <c r="EA62" s="1" t="s">
        <v>18</v>
      </c>
      <c r="EB62" s="1" t="s">
        <v>18</v>
      </c>
      <c r="EC62" s="1" t="s">
        <v>18</v>
      </c>
      <c r="ED62" s="1" t="s">
        <v>18</v>
      </c>
      <c r="EE62" s="1" t="s">
        <v>18</v>
      </c>
      <c r="EF62" s="1" t="s">
        <v>18</v>
      </c>
      <c r="EG62" s="1" t="s">
        <v>18</v>
      </c>
      <c r="EH62" s="1" t="s">
        <v>18</v>
      </c>
      <c r="EI62" s="1" t="s">
        <v>18</v>
      </c>
      <c r="EJ62" s="1" t="s">
        <v>18</v>
      </c>
      <c r="EK62" s="1" t="s">
        <v>18</v>
      </c>
      <c r="EL62" s="1" t="s">
        <v>18</v>
      </c>
      <c r="EM62" s="1" t="s">
        <v>18</v>
      </c>
      <c r="EN62" s="1" t="s">
        <v>18</v>
      </c>
      <c r="EO62" s="1" t="s">
        <v>18</v>
      </c>
      <c r="EP62" s="1" t="s">
        <v>18</v>
      </c>
      <c r="EQ62" s="1" t="s">
        <v>18</v>
      </c>
      <c r="ER62" s="1" t="s">
        <v>18</v>
      </c>
      <c r="ES62" s="1" t="s">
        <v>18</v>
      </c>
      <c r="ET62" s="1" t="s">
        <v>18</v>
      </c>
      <c r="EU62" s="1" t="s">
        <v>18</v>
      </c>
      <c r="EV62" s="1" t="s">
        <v>18</v>
      </c>
      <c r="EW62" s="1" t="s">
        <v>18</v>
      </c>
      <c r="EX62" s="1" t="s">
        <v>18</v>
      </c>
      <c r="EY62" s="1" t="s">
        <v>18</v>
      </c>
      <c r="EZ62" s="1" t="s">
        <v>18</v>
      </c>
      <c r="FA62" s="1" t="s">
        <v>18</v>
      </c>
      <c r="FB62" s="1" t="s">
        <v>18</v>
      </c>
      <c r="FC62" s="1" t="s">
        <v>18</v>
      </c>
      <c r="FD62" s="1" t="s">
        <v>18</v>
      </c>
      <c r="FE62" s="1" t="s">
        <v>18</v>
      </c>
      <c r="FF62" s="1" t="s">
        <v>18</v>
      </c>
      <c r="FG62" s="1" t="s">
        <v>18</v>
      </c>
      <c r="FH62" s="1" t="s">
        <v>18</v>
      </c>
      <c r="FI62" s="1" t="s">
        <v>18</v>
      </c>
      <c r="GK62" s="1" t="s">
        <v>18</v>
      </c>
      <c r="GP62" s="1" t="s">
        <v>4</v>
      </c>
      <c r="GQ62" s="1" t="s">
        <v>1</v>
      </c>
      <c r="GR62" s="1" t="s">
        <v>3</v>
      </c>
      <c r="GS62" s="1" t="s">
        <v>1</v>
      </c>
      <c r="GT62" s="1" t="s">
        <v>1</v>
      </c>
      <c r="GU62" s="1" t="s">
        <v>3</v>
      </c>
      <c r="GV62" s="1" t="s">
        <v>3</v>
      </c>
      <c r="GW62" s="1" t="s">
        <v>18</v>
      </c>
      <c r="HT62" s="1" t="s">
        <v>18</v>
      </c>
      <c r="IC62" s="1" t="s">
        <v>18</v>
      </c>
      <c r="IG62" s="1" t="s">
        <v>4</v>
      </c>
      <c r="IH62" s="1" t="s">
        <v>18</v>
      </c>
      <c r="II62" s="1" t="s">
        <v>18</v>
      </c>
      <c r="IJ62" s="1" t="s">
        <v>18</v>
      </c>
      <c r="IK62" s="1" t="s">
        <v>18</v>
      </c>
      <c r="IL62" s="1" t="s">
        <v>4</v>
      </c>
      <c r="IM62" s="1" t="s">
        <v>18</v>
      </c>
      <c r="IN62" s="1" t="s">
        <v>18</v>
      </c>
      <c r="IO62" s="1" t="s">
        <v>9</v>
      </c>
      <c r="IP62" s="1" t="s">
        <v>5</v>
      </c>
      <c r="IQ62" s="1" t="s">
        <v>5</v>
      </c>
      <c r="IR62" s="1" t="s">
        <v>5</v>
      </c>
      <c r="IS62" s="1" t="s">
        <v>5</v>
      </c>
      <c r="IT62" s="1" t="s">
        <v>5</v>
      </c>
      <c r="IU62" s="1" t="s">
        <v>5</v>
      </c>
      <c r="IV62" s="1" t="s">
        <v>5</v>
      </c>
      <c r="IW62" s="1" t="s">
        <v>5</v>
      </c>
      <c r="IX62" s="1" t="s">
        <v>5</v>
      </c>
      <c r="IY62" s="1" t="s">
        <v>18</v>
      </c>
      <c r="JG62" s="1" t="s">
        <v>1</v>
      </c>
      <c r="JH62" s="1" t="s">
        <v>1</v>
      </c>
      <c r="JI62" s="1" t="s">
        <v>1</v>
      </c>
      <c r="JJ62" s="1" t="s">
        <v>1</v>
      </c>
      <c r="JK62" s="1" t="s">
        <v>54</v>
      </c>
      <c r="JL62" s="1" t="s">
        <v>54</v>
      </c>
      <c r="JM62" s="1" t="s">
        <v>54</v>
      </c>
      <c r="JN62" s="1" t="s">
        <v>54</v>
      </c>
      <c r="JO62" s="1" t="s">
        <v>1</v>
      </c>
      <c r="JP62" s="1" t="s">
        <v>3</v>
      </c>
      <c r="JQ62" s="1" t="s">
        <v>18</v>
      </c>
      <c r="JV62" s="1" t="s">
        <v>18</v>
      </c>
      <c r="KA62" s="1" t="s">
        <v>18</v>
      </c>
      <c r="KF62" s="1" t="s">
        <v>54</v>
      </c>
      <c r="KG62" s="1" t="s">
        <v>54</v>
      </c>
      <c r="KH62" s="1" t="s">
        <v>1</v>
      </c>
      <c r="KI62" s="1" t="s">
        <v>1</v>
      </c>
      <c r="KJ62" s="1" t="s">
        <v>1</v>
      </c>
      <c r="KK62" s="1" t="s">
        <v>1</v>
      </c>
      <c r="KL62" s="1" t="s">
        <v>4</v>
      </c>
      <c r="KM62" s="1" t="s">
        <v>2</v>
      </c>
      <c r="KN62" s="1" t="s">
        <v>2</v>
      </c>
      <c r="KO62" s="1" t="s">
        <v>2</v>
      </c>
      <c r="KP62" s="1" t="s">
        <v>18</v>
      </c>
    </row>
    <row r="63" spans="1:306" ht="25.5" x14ac:dyDescent="0.2">
      <c r="A63" s="1" t="s">
        <v>0</v>
      </c>
      <c r="B63" s="1" t="s">
        <v>12</v>
      </c>
      <c r="C63" s="1" t="s">
        <v>55</v>
      </c>
      <c r="D63" s="1" t="s">
        <v>52</v>
      </c>
      <c r="E63" s="1" t="s">
        <v>52</v>
      </c>
      <c r="F63" s="1" t="s">
        <v>52</v>
      </c>
      <c r="G63" s="1" t="s">
        <v>2</v>
      </c>
      <c r="H63" s="1" t="s">
        <v>1</v>
      </c>
      <c r="I63" s="1" t="s">
        <v>4</v>
      </c>
      <c r="J63" s="1" t="s">
        <v>52</v>
      </c>
      <c r="K63" s="1" t="s">
        <v>52</v>
      </c>
      <c r="L63" s="1" t="s">
        <v>2</v>
      </c>
      <c r="M63" s="1" t="s">
        <v>52</v>
      </c>
      <c r="N63" s="1" t="s">
        <v>3</v>
      </c>
      <c r="O63" s="1" t="s">
        <v>52</v>
      </c>
      <c r="P63" s="1" t="s">
        <v>52</v>
      </c>
      <c r="Q63" s="1" t="s">
        <v>2</v>
      </c>
      <c r="R63" s="1" t="s">
        <v>52</v>
      </c>
      <c r="S63" s="1" t="s">
        <v>3</v>
      </c>
      <c r="T63" s="1" t="s">
        <v>52</v>
      </c>
      <c r="U63" s="1" t="s">
        <v>4</v>
      </c>
      <c r="V63" s="1" t="s">
        <v>52</v>
      </c>
      <c r="W63" s="1" t="s">
        <v>2</v>
      </c>
      <c r="X63" s="1" t="s">
        <v>1</v>
      </c>
      <c r="Y63" s="1" t="s">
        <v>2</v>
      </c>
      <c r="Z63" s="1" t="s">
        <v>52</v>
      </c>
      <c r="AA63" s="1" t="s">
        <v>52</v>
      </c>
      <c r="AB63" s="1" t="s">
        <v>1</v>
      </c>
      <c r="AC63" s="1" t="s">
        <v>3</v>
      </c>
      <c r="AD63" s="1" t="s">
        <v>1</v>
      </c>
      <c r="AE63" s="1" t="s">
        <v>52</v>
      </c>
      <c r="AF63" s="1" t="s">
        <v>18</v>
      </c>
      <c r="AM63" s="1" t="s">
        <v>4</v>
      </c>
      <c r="AN63" s="1" t="s">
        <v>52</v>
      </c>
      <c r="AO63" s="1" t="s">
        <v>52</v>
      </c>
      <c r="AP63" s="1" t="s">
        <v>52</v>
      </c>
      <c r="AQ63" s="1" t="s">
        <v>52</v>
      </c>
      <c r="AR63" s="1" t="s">
        <v>1</v>
      </c>
      <c r="AS63" s="1" t="s">
        <v>52</v>
      </c>
      <c r="AT63" s="1" t="s">
        <v>2</v>
      </c>
      <c r="AU63" s="1" t="s">
        <v>3</v>
      </c>
      <c r="AV63" s="1" t="s">
        <v>2</v>
      </c>
      <c r="AW63" s="1" t="s">
        <v>1</v>
      </c>
      <c r="AX63" s="1" t="s">
        <v>3</v>
      </c>
      <c r="AY63" s="1" t="s">
        <v>3</v>
      </c>
      <c r="AZ63" s="1" t="s">
        <v>1</v>
      </c>
      <c r="BA63" s="1" t="s">
        <v>2</v>
      </c>
      <c r="BB63" s="1" t="s">
        <v>1</v>
      </c>
      <c r="BC63" s="1" t="s">
        <v>2</v>
      </c>
      <c r="BD63" s="1" t="s">
        <v>1</v>
      </c>
      <c r="BE63" s="1" t="s">
        <v>2</v>
      </c>
      <c r="BF63" s="1" t="s">
        <v>52</v>
      </c>
      <c r="BG63" s="1" t="s">
        <v>3</v>
      </c>
      <c r="BH63" s="1" t="s">
        <v>3</v>
      </c>
      <c r="BI63" s="1" t="s">
        <v>4</v>
      </c>
      <c r="BJ63" s="1" t="s">
        <v>52</v>
      </c>
      <c r="BK63" s="1" t="s">
        <v>52</v>
      </c>
      <c r="BL63" s="1" t="s">
        <v>3</v>
      </c>
      <c r="BM63" s="1" t="s">
        <v>1</v>
      </c>
      <c r="BN63" s="1" t="s">
        <v>52</v>
      </c>
      <c r="BO63" s="1" t="s">
        <v>3</v>
      </c>
      <c r="BP63" s="1" t="s">
        <v>3</v>
      </c>
      <c r="BQ63" s="1" t="s">
        <v>52</v>
      </c>
      <c r="BR63" s="1" t="s">
        <v>52</v>
      </c>
      <c r="BS63" s="1" t="s">
        <v>4</v>
      </c>
      <c r="BT63" s="1" t="s">
        <v>4</v>
      </c>
      <c r="BU63" s="1" t="s">
        <v>4</v>
      </c>
      <c r="BV63" s="1" t="s">
        <v>4</v>
      </c>
      <c r="BW63" s="1" t="s">
        <v>18</v>
      </c>
      <c r="BX63" s="1" t="s">
        <v>18</v>
      </c>
      <c r="BY63" s="1" t="s">
        <v>18</v>
      </c>
      <c r="BZ63" s="1" t="s">
        <v>18</v>
      </c>
      <c r="CA63" s="1" t="s">
        <v>18</v>
      </c>
      <c r="CB63" s="1" t="s">
        <v>18</v>
      </c>
      <c r="CC63" s="1" t="s">
        <v>18</v>
      </c>
      <c r="CD63" s="1" t="s">
        <v>18</v>
      </c>
      <c r="CE63" s="1" t="s">
        <v>18</v>
      </c>
      <c r="CF63" s="1" t="s">
        <v>18</v>
      </c>
      <c r="CG63" s="1" t="s">
        <v>18</v>
      </c>
      <c r="CH63" s="1" t="s">
        <v>18</v>
      </c>
      <c r="CI63" s="1" t="s">
        <v>18</v>
      </c>
      <c r="CJ63" s="1" t="s">
        <v>18</v>
      </c>
      <c r="CK63" s="1" t="s">
        <v>18</v>
      </c>
      <c r="CL63" s="1" t="s">
        <v>18</v>
      </c>
      <c r="CM63" s="1" t="s">
        <v>18</v>
      </c>
      <c r="CN63" s="1" t="s">
        <v>18</v>
      </c>
      <c r="CO63" s="1" t="s">
        <v>18</v>
      </c>
      <c r="CP63" s="1" t="s">
        <v>18</v>
      </c>
      <c r="CQ63" s="1" t="s">
        <v>18</v>
      </c>
      <c r="CR63" s="1" t="s">
        <v>18</v>
      </c>
      <c r="CS63" s="1" t="s">
        <v>18</v>
      </c>
      <c r="CT63" s="1" t="s">
        <v>18</v>
      </c>
      <c r="CU63" s="1" t="s">
        <v>18</v>
      </c>
      <c r="CV63" s="1" t="s">
        <v>18</v>
      </c>
      <c r="CW63" s="1" t="s">
        <v>18</v>
      </c>
      <c r="CX63" s="1" t="s">
        <v>18</v>
      </c>
      <c r="CY63" s="1" t="s">
        <v>18</v>
      </c>
      <c r="CZ63" s="1" t="s">
        <v>18</v>
      </c>
      <c r="DA63" s="1" t="s">
        <v>18</v>
      </c>
      <c r="DB63" s="1" t="s">
        <v>18</v>
      </c>
      <c r="DC63" s="1" t="s">
        <v>18</v>
      </c>
      <c r="DD63" s="1" t="s">
        <v>18</v>
      </c>
      <c r="DE63" s="1" t="s">
        <v>18</v>
      </c>
      <c r="DF63" s="1" t="s">
        <v>18</v>
      </c>
      <c r="DG63" s="1" t="s">
        <v>18</v>
      </c>
      <c r="DH63" s="1" t="s">
        <v>18</v>
      </c>
      <c r="DI63" s="1" t="s">
        <v>18</v>
      </c>
      <c r="DJ63" s="1" t="s">
        <v>18</v>
      </c>
      <c r="DK63" s="1" t="s">
        <v>18</v>
      </c>
      <c r="DL63" s="1" t="s">
        <v>18</v>
      </c>
      <c r="DM63" s="1" t="s">
        <v>18</v>
      </c>
      <c r="DN63" s="1" t="s">
        <v>18</v>
      </c>
      <c r="DO63" s="1" t="s">
        <v>18</v>
      </c>
      <c r="DP63" s="1" t="s">
        <v>18</v>
      </c>
      <c r="DQ63" s="1" t="s">
        <v>18</v>
      </c>
      <c r="DR63" s="1" t="s">
        <v>18</v>
      </c>
      <c r="DS63" s="1" t="s">
        <v>18</v>
      </c>
      <c r="DT63" s="1" t="s">
        <v>18</v>
      </c>
      <c r="DU63" s="1" t="s">
        <v>18</v>
      </c>
      <c r="DV63" s="1" t="s">
        <v>18</v>
      </c>
      <c r="DW63" s="1" t="s">
        <v>18</v>
      </c>
      <c r="DX63" s="1" t="s">
        <v>18</v>
      </c>
      <c r="DY63" s="1" t="s">
        <v>18</v>
      </c>
      <c r="DZ63" s="1" t="s">
        <v>18</v>
      </c>
      <c r="EA63" s="1" t="s">
        <v>18</v>
      </c>
      <c r="EB63" s="1" t="s">
        <v>4</v>
      </c>
      <c r="EC63" s="1" t="s">
        <v>18</v>
      </c>
      <c r="ED63" s="1" t="s">
        <v>18</v>
      </c>
      <c r="EE63" s="1" t="s">
        <v>18</v>
      </c>
      <c r="EF63" s="1" t="s">
        <v>18</v>
      </c>
      <c r="EG63" s="1" t="s">
        <v>18</v>
      </c>
      <c r="EH63" s="1" t="s">
        <v>18</v>
      </c>
      <c r="EI63" s="1" t="s">
        <v>18</v>
      </c>
      <c r="EJ63" s="1" t="s">
        <v>18</v>
      </c>
      <c r="EK63" s="1" t="s">
        <v>18</v>
      </c>
      <c r="EL63" s="1" t="s">
        <v>18</v>
      </c>
      <c r="EM63" s="1" t="s">
        <v>18</v>
      </c>
      <c r="EN63" s="1" t="s">
        <v>4</v>
      </c>
      <c r="EO63" s="1" t="s">
        <v>18</v>
      </c>
      <c r="EP63" s="1" t="s">
        <v>18</v>
      </c>
      <c r="EQ63" s="1" t="s">
        <v>18</v>
      </c>
      <c r="ER63" s="1" t="s">
        <v>18</v>
      </c>
      <c r="ES63" s="1" t="s">
        <v>18</v>
      </c>
      <c r="ET63" s="1" t="s">
        <v>18</v>
      </c>
      <c r="EU63" s="1" t="s">
        <v>18</v>
      </c>
      <c r="EV63" s="1" t="s">
        <v>18</v>
      </c>
      <c r="EW63" s="1" t="s">
        <v>18</v>
      </c>
      <c r="EX63" s="1" t="s">
        <v>18</v>
      </c>
      <c r="EY63" s="1" t="s">
        <v>18</v>
      </c>
      <c r="EZ63" s="1" t="s">
        <v>18</v>
      </c>
      <c r="FA63" s="1" t="s">
        <v>18</v>
      </c>
      <c r="FB63" s="1" t="s">
        <v>18</v>
      </c>
      <c r="FC63" s="1" t="s">
        <v>18</v>
      </c>
      <c r="FD63" s="1" t="s">
        <v>18</v>
      </c>
      <c r="FE63" s="1" t="s">
        <v>18</v>
      </c>
      <c r="FF63" s="1" t="s">
        <v>18</v>
      </c>
      <c r="FG63" s="1" t="s">
        <v>18</v>
      </c>
      <c r="FH63" s="1" t="s">
        <v>18</v>
      </c>
      <c r="FI63" s="1" t="s">
        <v>18</v>
      </c>
      <c r="FJ63" s="1" t="s">
        <v>3</v>
      </c>
      <c r="FK63" s="1" t="s">
        <v>3</v>
      </c>
      <c r="FL63" s="1" t="s">
        <v>7</v>
      </c>
      <c r="FM63" s="1" t="s">
        <v>7</v>
      </c>
      <c r="FN63" s="1" t="s">
        <v>3</v>
      </c>
      <c r="FO63" s="1" t="s">
        <v>7</v>
      </c>
      <c r="FP63" s="1" t="s">
        <v>7</v>
      </c>
      <c r="FQ63" s="1" t="s">
        <v>7</v>
      </c>
      <c r="FR63" s="1" t="s">
        <v>3</v>
      </c>
      <c r="FS63" s="1" t="s">
        <v>2</v>
      </c>
      <c r="FT63" s="1" t="s">
        <v>3</v>
      </c>
      <c r="FU63" s="1" t="s">
        <v>7</v>
      </c>
      <c r="FV63" s="1" t="s">
        <v>7</v>
      </c>
      <c r="FW63" s="1" t="s">
        <v>3</v>
      </c>
      <c r="FX63" s="1" t="s">
        <v>3</v>
      </c>
      <c r="FY63" s="1" t="s">
        <v>3</v>
      </c>
      <c r="FZ63" s="1" t="s">
        <v>3</v>
      </c>
      <c r="GA63" s="1" t="s">
        <v>3</v>
      </c>
      <c r="GB63" s="1" t="s">
        <v>7</v>
      </c>
      <c r="GC63" s="1" t="s">
        <v>7</v>
      </c>
      <c r="GD63" s="1" t="s">
        <v>7</v>
      </c>
      <c r="GE63" s="1" t="s">
        <v>3</v>
      </c>
      <c r="GF63" s="1" t="s">
        <v>3</v>
      </c>
      <c r="GG63" s="1" t="s">
        <v>3</v>
      </c>
      <c r="GH63" s="1" t="s">
        <v>7</v>
      </c>
      <c r="GI63" s="1" t="s">
        <v>3</v>
      </c>
      <c r="GJ63" s="1" t="s">
        <v>7</v>
      </c>
      <c r="GK63" s="1" t="s">
        <v>4</v>
      </c>
      <c r="GL63" s="1" t="s">
        <v>2</v>
      </c>
      <c r="GM63" s="1" t="s">
        <v>2</v>
      </c>
      <c r="GN63" s="1" t="s">
        <v>3</v>
      </c>
      <c r="GO63" s="1" t="s">
        <v>2</v>
      </c>
      <c r="GP63" s="1" t="s">
        <v>18</v>
      </c>
      <c r="GW63" s="1" t="s">
        <v>4</v>
      </c>
      <c r="GX63" s="1" t="s">
        <v>2</v>
      </c>
      <c r="GY63" s="1" t="s">
        <v>1</v>
      </c>
      <c r="GZ63" s="1" t="s">
        <v>2</v>
      </c>
      <c r="HA63" s="1" t="s">
        <v>52</v>
      </c>
      <c r="HB63" s="1" t="s">
        <v>2</v>
      </c>
      <c r="HC63" s="1" t="s">
        <v>3</v>
      </c>
      <c r="HD63" s="1" t="s">
        <v>3</v>
      </c>
      <c r="HE63" s="1" t="s">
        <v>3</v>
      </c>
      <c r="HF63" s="1" t="s">
        <v>53</v>
      </c>
      <c r="HG63" s="1" t="s">
        <v>53</v>
      </c>
      <c r="HH63" s="1" t="s">
        <v>3</v>
      </c>
      <c r="HI63" s="1" t="s">
        <v>1</v>
      </c>
      <c r="HJ63" s="1" t="s">
        <v>1</v>
      </c>
      <c r="HK63" s="1" t="s">
        <v>2</v>
      </c>
      <c r="HL63" s="1" t="s">
        <v>2</v>
      </c>
      <c r="HM63" s="1" t="s">
        <v>7</v>
      </c>
      <c r="HN63" s="1" t="s">
        <v>52</v>
      </c>
      <c r="HO63" s="1" t="s">
        <v>1</v>
      </c>
      <c r="HP63" s="1" t="s">
        <v>1</v>
      </c>
      <c r="HQ63" s="1" t="s">
        <v>2</v>
      </c>
      <c r="HR63" s="1" t="s">
        <v>53</v>
      </c>
      <c r="HS63" s="1" t="s">
        <v>3</v>
      </c>
      <c r="HT63" s="1" t="s">
        <v>4</v>
      </c>
      <c r="HU63" s="1" t="s">
        <v>2</v>
      </c>
      <c r="HV63" s="1" t="s">
        <v>1</v>
      </c>
      <c r="HW63" s="1" t="s">
        <v>2</v>
      </c>
      <c r="HX63" s="1" t="s">
        <v>2</v>
      </c>
      <c r="HY63" s="1" t="s">
        <v>1</v>
      </c>
      <c r="HZ63" s="1" t="s">
        <v>7</v>
      </c>
      <c r="IA63" s="1" t="s">
        <v>3</v>
      </c>
      <c r="IB63" s="1" t="s">
        <v>3</v>
      </c>
      <c r="IC63" s="1" t="s">
        <v>4</v>
      </c>
      <c r="ID63" s="1" t="s">
        <v>2</v>
      </c>
      <c r="IE63" s="1" t="s">
        <v>2</v>
      </c>
      <c r="IF63" s="1" t="s">
        <v>52</v>
      </c>
      <c r="IG63" s="1" t="s">
        <v>4</v>
      </c>
      <c r="IH63" s="1" t="s">
        <v>4</v>
      </c>
      <c r="II63" s="1" t="s">
        <v>4</v>
      </c>
      <c r="IJ63" s="1" t="s">
        <v>4</v>
      </c>
      <c r="IK63" s="1" t="s">
        <v>18</v>
      </c>
      <c r="IL63" s="1" t="s">
        <v>18</v>
      </c>
      <c r="IM63" s="1" t="s">
        <v>18</v>
      </c>
      <c r="IN63" s="1" t="s">
        <v>18</v>
      </c>
      <c r="IO63" s="1" t="s">
        <v>9</v>
      </c>
      <c r="IP63" s="1" t="s">
        <v>9</v>
      </c>
      <c r="IQ63" s="1" t="s">
        <v>9</v>
      </c>
      <c r="IR63" s="1" t="s">
        <v>9</v>
      </c>
      <c r="IS63" s="1" t="s">
        <v>5</v>
      </c>
      <c r="IT63" s="1" t="s">
        <v>9</v>
      </c>
      <c r="IU63" s="1" t="s">
        <v>5</v>
      </c>
      <c r="IV63" s="1" t="s">
        <v>9</v>
      </c>
      <c r="IW63" s="1" t="s">
        <v>5</v>
      </c>
      <c r="IX63" s="1" t="s">
        <v>8</v>
      </c>
      <c r="IY63" s="1" t="s">
        <v>4</v>
      </c>
      <c r="IZ63" s="1" t="s">
        <v>52</v>
      </c>
      <c r="JA63" s="1" t="s">
        <v>2</v>
      </c>
      <c r="JB63" s="1" t="s">
        <v>52</v>
      </c>
      <c r="JC63" s="1" t="s">
        <v>52</v>
      </c>
      <c r="JD63" s="1" t="s">
        <v>2</v>
      </c>
      <c r="JE63" s="1" t="s">
        <v>52</v>
      </c>
      <c r="JF63" s="1" t="s">
        <v>2</v>
      </c>
      <c r="JG63" s="1" t="s">
        <v>7</v>
      </c>
      <c r="JH63" s="1" t="s">
        <v>7</v>
      </c>
      <c r="JI63" s="1" t="s">
        <v>52</v>
      </c>
      <c r="JJ63" s="1" t="s">
        <v>7</v>
      </c>
      <c r="JK63" s="1" t="s">
        <v>1</v>
      </c>
      <c r="JL63" s="1" t="s">
        <v>2</v>
      </c>
      <c r="JM63" s="1" t="s">
        <v>52</v>
      </c>
      <c r="JN63" s="1" t="s">
        <v>2</v>
      </c>
      <c r="JO63" s="1" t="s">
        <v>2</v>
      </c>
      <c r="JP63" s="1" t="s">
        <v>7</v>
      </c>
      <c r="JQ63" s="1" t="s">
        <v>18</v>
      </c>
      <c r="JV63" s="1" t="s">
        <v>18</v>
      </c>
      <c r="KA63" s="1" t="s">
        <v>4</v>
      </c>
      <c r="KB63" s="1" t="s">
        <v>2</v>
      </c>
      <c r="KC63" s="1" t="s">
        <v>1</v>
      </c>
      <c r="KD63" s="1" t="s">
        <v>52</v>
      </c>
      <c r="KE63" s="1" t="s">
        <v>2</v>
      </c>
      <c r="KF63" s="1" t="s">
        <v>3</v>
      </c>
      <c r="KG63" s="1" t="s">
        <v>1</v>
      </c>
      <c r="KH63" s="1" t="s">
        <v>7</v>
      </c>
      <c r="KI63" s="1" t="s">
        <v>3</v>
      </c>
      <c r="KJ63" s="1" t="s">
        <v>7</v>
      </c>
      <c r="KK63" s="1" t="s">
        <v>7</v>
      </c>
      <c r="KL63" s="1" t="s">
        <v>4</v>
      </c>
      <c r="KM63" s="1" t="s">
        <v>2</v>
      </c>
      <c r="KN63" s="1" t="s">
        <v>3</v>
      </c>
      <c r="KO63" s="1" t="s">
        <v>1</v>
      </c>
      <c r="KP63" s="1" t="s">
        <v>18</v>
      </c>
    </row>
    <row r="64" spans="1:306" ht="25.5" x14ac:dyDescent="0.2">
      <c r="A64" s="1" t="s">
        <v>0</v>
      </c>
      <c r="B64" s="1" t="s">
        <v>12</v>
      </c>
      <c r="C64" s="1" t="s">
        <v>55</v>
      </c>
      <c r="D64" s="1" t="s">
        <v>3</v>
      </c>
      <c r="E64" s="1" t="s">
        <v>3</v>
      </c>
      <c r="F64" s="1" t="s">
        <v>3</v>
      </c>
      <c r="G64" s="1" t="s">
        <v>1</v>
      </c>
      <c r="H64" s="1" t="s">
        <v>1</v>
      </c>
      <c r="I64" s="1" t="s">
        <v>4</v>
      </c>
      <c r="J64" s="1" t="s">
        <v>53</v>
      </c>
      <c r="K64" s="1" t="s">
        <v>53</v>
      </c>
      <c r="L64" s="1" t="s">
        <v>53</v>
      </c>
      <c r="M64" s="1" t="s">
        <v>53</v>
      </c>
      <c r="N64" s="1" t="s">
        <v>53</v>
      </c>
      <c r="O64" s="1" t="s">
        <v>1</v>
      </c>
      <c r="P64" s="1" t="s">
        <v>1</v>
      </c>
      <c r="Q64" s="1" t="s">
        <v>3</v>
      </c>
      <c r="R64" s="1" t="s">
        <v>53</v>
      </c>
      <c r="S64" s="1" t="s">
        <v>3</v>
      </c>
      <c r="T64" s="1" t="s">
        <v>53</v>
      </c>
      <c r="U64" s="1" t="s">
        <v>18</v>
      </c>
      <c r="AF64" s="1" t="s">
        <v>18</v>
      </c>
      <c r="AM64" s="1" t="s">
        <v>4</v>
      </c>
      <c r="AN64" s="1" t="s">
        <v>3</v>
      </c>
      <c r="AO64" s="1" t="s">
        <v>3</v>
      </c>
      <c r="AP64" s="1" t="s">
        <v>53</v>
      </c>
      <c r="AQ64" s="1" t="s">
        <v>53</v>
      </c>
      <c r="AR64" s="1" t="s">
        <v>7</v>
      </c>
      <c r="AS64" s="1" t="s">
        <v>53</v>
      </c>
      <c r="AT64" s="1" t="s">
        <v>3</v>
      </c>
      <c r="AU64" s="1" t="s">
        <v>3</v>
      </c>
      <c r="AV64" s="1" t="s">
        <v>3</v>
      </c>
      <c r="AW64" s="1" t="s">
        <v>3</v>
      </c>
      <c r="AX64" s="1" t="s">
        <v>3</v>
      </c>
      <c r="AY64" s="1" t="s">
        <v>3</v>
      </c>
      <c r="AZ64" s="1" t="s">
        <v>7</v>
      </c>
      <c r="BA64" s="1" t="s">
        <v>7</v>
      </c>
      <c r="BB64" s="1" t="s">
        <v>7</v>
      </c>
      <c r="BC64" s="1" t="s">
        <v>53</v>
      </c>
      <c r="BD64" s="1" t="s">
        <v>53</v>
      </c>
      <c r="BE64" s="1" t="s">
        <v>53</v>
      </c>
      <c r="BF64" s="1" t="s">
        <v>53</v>
      </c>
      <c r="BG64" s="1" t="s">
        <v>53</v>
      </c>
      <c r="BH64" s="1" t="s">
        <v>53</v>
      </c>
      <c r="BI64" s="1" t="s">
        <v>18</v>
      </c>
      <c r="BS64" s="1" t="s">
        <v>4</v>
      </c>
      <c r="BT64" s="1" t="s">
        <v>18</v>
      </c>
      <c r="BU64" s="1" t="s">
        <v>18</v>
      </c>
      <c r="BV64" s="1" t="s">
        <v>18</v>
      </c>
      <c r="BW64" s="1" t="s">
        <v>4</v>
      </c>
      <c r="BX64" s="1" t="s">
        <v>4</v>
      </c>
      <c r="BY64" s="1" t="s">
        <v>18</v>
      </c>
      <c r="BZ64" s="1" t="s">
        <v>18</v>
      </c>
      <c r="CA64" s="1" t="s">
        <v>18</v>
      </c>
      <c r="CB64" s="1" t="s">
        <v>18</v>
      </c>
      <c r="CC64" s="1" t="s">
        <v>18</v>
      </c>
      <c r="CD64" s="1" t="s">
        <v>18</v>
      </c>
      <c r="CE64" s="1" t="s">
        <v>18</v>
      </c>
      <c r="CF64" s="1" t="s">
        <v>18</v>
      </c>
      <c r="CG64" s="1" t="s">
        <v>18</v>
      </c>
      <c r="CH64" s="1" t="s">
        <v>18</v>
      </c>
      <c r="CI64" s="1" t="s">
        <v>18</v>
      </c>
      <c r="CJ64" s="1" t="s">
        <v>18</v>
      </c>
      <c r="CK64" s="1" t="s">
        <v>18</v>
      </c>
      <c r="CL64" s="1" t="s">
        <v>18</v>
      </c>
      <c r="CM64" s="1" t="s">
        <v>18</v>
      </c>
      <c r="CN64" s="1" t="s">
        <v>18</v>
      </c>
      <c r="CO64" s="1" t="s">
        <v>18</v>
      </c>
      <c r="CP64" s="1" t="s">
        <v>18</v>
      </c>
      <c r="CQ64" s="1" t="s">
        <v>18</v>
      </c>
      <c r="CR64" s="1" t="s">
        <v>18</v>
      </c>
      <c r="CS64" s="1" t="s">
        <v>18</v>
      </c>
      <c r="CT64" s="1" t="s">
        <v>18</v>
      </c>
      <c r="CU64" s="1" t="s">
        <v>18</v>
      </c>
      <c r="CV64" s="1" t="s">
        <v>18</v>
      </c>
      <c r="CW64" s="1" t="s">
        <v>18</v>
      </c>
      <c r="CX64" s="1" t="s">
        <v>18</v>
      </c>
      <c r="CY64" s="1" t="s">
        <v>18</v>
      </c>
      <c r="CZ64" s="1" t="s">
        <v>18</v>
      </c>
      <c r="DA64" s="1" t="s">
        <v>18</v>
      </c>
      <c r="DB64" s="1" t="s">
        <v>18</v>
      </c>
      <c r="DC64" s="1" t="s">
        <v>18</v>
      </c>
      <c r="DD64" s="1" t="s">
        <v>18</v>
      </c>
      <c r="DE64" s="1" t="s">
        <v>18</v>
      </c>
      <c r="DF64" s="1" t="s">
        <v>18</v>
      </c>
      <c r="DG64" s="1" t="s">
        <v>18</v>
      </c>
      <c r="DH64" s="1" t="s">
        <v>18</v>
      </c>
      <c r="DI64" s="1" t="s">
        <v>18</v>
      </c>
      <c r="DJ64" s="1" t="s">
        <v>18</v>
      </c>
      <c r="DK64" s="1" t="s">
        <v>18</v>
      </c>
      <c r="DL64" s="1" t="s">
        <v>18</v>
      </c>
      <c r="DM64" s="1" t="s">
        <v>18</v>
      </c>
      <c r="DN64" s="1" t="s">
        <v>18</v>
      </c>
      <c r="DO64" s="1" t="s">
        <v>18</v>
      </c>
      <c r="DP64" s="1" t="s">
        <v>18</v>
      </c>
      <c r="DQ64" s="1" t="s">
        <v>18</v>
      </c>
      <c r="DR64" s="1" t="s">
        <v>18</v>
      </c>
      <c r="DS64" s="1" t="s">
        <v>18</v>
      </c>
      <c r="DT64" s="1" t="s">
        <v>18</v>
      </c>
      <c r="DU64" s="1" t="s">
        <v>18</v>
      </c>
      <c r="DV64" s="1" t="s">
        <v>18</v>
      </c>
      <c r="DW64" s="1" t="s">
        <v>18</v>
      </c>
      <c r="DX64" s="1" t="s">
        <v>18</v>
      </c>
      <c r="DY64" s="1" t="s">
        <v>18</v>
      </c>
      <c r="DZ64" s="1" t="s">
        <v>18</v>
      </c>
      <c r="EA64" s="1" t="s">
        <v>18</v>
      </c>
      <c r="EB64" s="1" t="s">
        <v>18</v>
      </c>
      <c r="EC64" s="1" t="s">
        <v>18</v>
      </c>
      <c r="ED64" s="1" t="s">
        <v>18</v>
      </c>
      <c r="EE64" s="1" t="s">
        <v>18</v>
      </c>
      <c r="EF64" s="1" t="s">
        <v>18</v>
      </c>
      <c r="EG64" s="1" t="s">
        <v>18</v>
      </c>
      <c r="EH64" s="1" t="s">
        <v>18</v>
      </c>
      <c r="EI64" s="1" t="s">
        <v>18</v>
      </c>
      <c r="EJ64" s="1" t="s">
        <v>18</v>
      </c>
      <c r="EK64" s="1" t="s">
        <v>18</v>
      </c>
      <c r="EL64" s="1" t="s">
        <v>18</v>
      </c>
      <c r="EM64" s="1" t="s">
        <v>18</v>
      </c>
      <c r="EN64" s="1" t="s">
        <v>18</v>
      </c>
      <c r="EO64" s="1" t="s">
        <v>18</v>
      </c>
      <c r="EP64" s="1" t="s">
        <v>18</v>
      </c>
      <c r="EQ64" s="1" t="s">
        <v>18</v>
      </c>
      <c r="ER64" s="1" t="s">
        <v>18</v>
      </c>
      <c r="ES64" s="1" t="s">
        <v>18</v>
      </c>
      <c r="ET64" s="1" t="s">
        <v>18</v>
      </c>
      <c r="EU64" s="1" t="s">
        <v>18</v>
      </c>
      <c r="EV64" s="1" t="s">
        <v>18</v>
      </c>
      <c r="EW64" s="1" t="s">
        <v>18</v>
      </c>
      <c r="EX64" s="1" t="s">
        <v>18</v>
      </c>
      <c r="EY64" s="1" t="s">
        <v>18</v>
      </c>
      <c r="EZ64" s="1" t="s">
        <v>18</v>
      </c>
      <c r="FA64" s="1" t="s">
        <v>18</v>
      </c>
      <c r="FB64" s="1" t="s">
        <v>18</v>
      </c>
      <c r="FC64" s="1" t="s">
        <v>18</v>
      </c>
      <c r="FD64" s="1" t="s">
        <v>18</v>
      </c>
      <c r="FE64" s="1" t="s">
        <v>18</v>
      </c>
      <c r="FF64" s="1" t="s">
        <v>18</v>
      </c>
      <c r="FG64" s="1" t="s">
        <v>18</v>
      </c>
      <c r="FH64" s="1" t="s">
        <v>18</v>
      </c>
      <c r="FI64" s="1" t="s">
        <v>18</v>
      </c>
      <c r="FJ64" s="1" t="s">
        <v>7</v>
      </c>
      <c r="FK64" s="1" t="s">
        <v>7</v>
      </c>
      <c r="FL64" s="1" t="s">
        <v>7</v>
      </c>
      <c r="FM64" s="1" t="s">
        <v>7</v>
      </c>
      <c r="FN64" s="1" t="s">
        <v>53</v>
      </c>
      <c r="FO64" s="1" t="s">
        <v>3</v>
      </c>
      <c r="FP64" s="1" t="s">
        <v>7</v>
      </c>
      <c r="FQ64" s="1" t="s">
        <v>1</v>
      </c>
      <c r="FR64" s="1" t="s">
        <v>3</v>
      </c>
      <c r="FS64" s="1" t="s">
        <v>1</v>
      </c>
      <c r="FT64" s="1" t="s">
        <v>7</v>
      </c>
      <c r="FU64" s="1" t="s">
        <v>7</v>
      </c>
      <c r="FV64" s="1" t="s">
        <v>7</v>
      </c>
      <c r="FW64" s="1" t="s">
        <v>7</v>
      </c>
      <c r="FX64" s="1" t="s">
        <v>7</v>
      </c>
      <c r="FY64" s="1" t="s">
        <v>7</v>
      </c>
      <c r="FZ64" s="1" t="s">
        <v>7</v>
      </c>
      <c r="GA64" s="1" t="s">
        <v>7</v>
      </c>
      <c r="GB64" s="1" t="s">
        <v>7</v>
      </c>
      <c r="GC64" s="1" t="s">
        <v>3</v>
      </c>
      <c r="GD64" s="1" t="s">
        <v>7</v>
      </c>
      <c r="GE64" s="1" t="s">
        <v>1</v>
      </c>
      <c r="GF64" s="1" t="s">
        <v>7</v>
      </c>
      <c r="GG64" s="1" t="s">
        <v>7</v>
      </c>
      <c r="GH64" s="1" t="s">
        <v>3</v>
      </c>
      <c r="GI64" s="1" t="s">
        <v>3</v>
      </c>
      <c r="GJ64" s="1" t="s">
        <v>3</v>
      </c>
      <c r="GK64" s="1" t="s">
        <v>18</v>
      </c>
      <c r="GP64" s="1" t="s">
        <v>4</v>
      </c>
      <c r="GQ64" s="1" t="s">
        <v>3</v>
      </c>
      <c r="GR64" s="1" t="s">
        <v>3</v>
      </c>
      <c r="GS64" s="1" t="s">
        <v>1</v>
      </c>
      <c r="GT64" s="1" t="s">
        <v>53</v>
      </c>
      <c r="GU64" s="1" t="s">
        <v>3</v>
      </c>
      <c r="GV64" s="1" t="s">
        <v>3</v>
      </c>
      <c r="GW64" s="1" t="s">
        <v>18</v>
      </c>
      <c r="HT64" s="1" t="s">
        <v>18</v>
      </c>
      <c r="IC64" s="1" t="s">
        <v>18</v>
      </c>
      <c r="IG64" s="1" t="s">
        <v>4</v>
      </c>
      <c r="IH64" s="1" t="s">
        <v>18</v>
      </c>
      <c r="II64" s="1" t="s">
        <v>4</v>
      </c>
      <c r="IJ64" s="1" t="s">
        <v>4</v>
      </c>
      <c r="IK64" s="1" t="s">
        <v>18</v>
      </c>
      <c r="IL64" s="1" t="s">
        <v>18</v>
      </c>
      <c r="IM64" s="1" t="s">
        <v>18</v>
      </c>
      <c r="IN64" s="1" t="s">
        <v>18</v>
      </c>
      <c r="IO64" s="1" t="s">
        <v>5</v>
      </c>
      <c r="IP64" s="1" t="s">
        <v>9</v>
      </c>
      <c r="IQ64" s="1" t="s">
        <v>5</v>
      </c>
      <c r="IR64" s="1" t="s">
        <v>9</v>
      </c>
      <c r="IS64" s="1" t="s">
        <v>9</v>
      </c>
      <c r="IT64" s="1" t="s">
        <v>9</v>
      </c>
      <c r="IU64" s="1" t="s">
        <v>5</v>
      </c>
      <c r="IV64" s="1" t="s">
        <v>5</v>
      </c>
      <c r="IW64" s="1" t="s">
        <v>5</v>
      </c>
      <c r="IX64" s="1" t="s">
        <v>8</v>
      </c>
      <c r="IY64" s="1" t="s">
        <v>18</v>
      </c>
      <c r="JG64" s="1" t="s">
        <v>1</v>
      </c>
      <c r="JH64" s="1" t="s">
        <v>1</v>
      </c>
      <c r="JI64" s="1" t="s">
        <v>1</v>
      </c>
      <c r="JJ64" s="1" t="s">
        <v>1</v>
      </c>
      <c r="JK64" s="1" t="s">
        <v>3</v>
      </c>
      <c r="JL64" s="1" t="s">
        <v>3</v>
      </c>
      <c r="JM64" s="1" t="s">
        <v>54</v>
      </c>
      <c r="JN64" s="1" t="s">
        <v>3</v>
      </c>
      <c r="JO64" s="1" t="s">
        <v>54</v>
      </c>
      <c r="JP64" s="1" t="s">
        <v>1</v>
      </c>
      <c r="JQ64" s="1" t="s">
        <v>18</v>
      </c>
      <c r="JV64" s="1" t="s">
        <v>18</v>
      </c>
      <c r="KA64" s="1" t="s">
        <v>18</v>
      </c>
      <c r="KF64" s="1" t="s">
        <v>3</v>
      </c>
      <c r="KG64" s="1" t="s">
        <v>54</v>
      </c>
      <c r="KH64" s="1" t="s">
        <v>1</v>
      </c>
      <c r="KI64" s="1" t="s">
        <v>1</v>
      </c>
      <c r="KJ64" s="1" t="s">
        <v>1</v>
      </c>
      <c r="KK64" s="1" t="s">
        <v>1</v>
      </c>
      <c r="KL64" s="1" t="s">
        <v>18</v>
      </c>
      <c r="KP64" s="1" t="s">
        <v>18</v>
      </c>
    </row>
    <row r="65" spans="1:302" ht="25.5" x14ac:dyDescent="0.2">
      <c r="A65" s="1" t="s">
        <v>0</v>
      </c>
      <c r="B65" s="1" t="s">
        <v>12</v>
      </c>
      <c r="C65" s="1" t="s">
        <v>55</v>
      </c>
      <c r="D65" s="1" t="s">
        <v>3</v>
      </c>
      <c r="E65" s="1" t="s">
        <v>3</v>
      </c>
      <c r="F65" s="1" t="s">
        <v>3</v>
      </c>
      <c r="G65" s="1" t="s">
        <v>3</v>
      </c>
      <c r="H65" s="1" t="s">
        <v>3</v>
      </c>
      <c r="I65" s="1" t="s">
        <v>4</v>
      </c>
      <c r="J65" s="1" t="s">
        <v>7</v>
      </c>
      <c r="K65" s="1" t="s">
        <v>7</v>
      </c>
      <c r="L65" s="1" t="s">
        <v>7</v>
      </c>
      <c r="M65" s="1" t="s">
        <v>7</v>
      </c>
      <c r="N65" s="1" t="s">
        <v>7</v>
      </c>
      <c r="O65" s="1" t="s">
        <v>3</v>
      </c>
      <c r="P65" s="1" t="s">
        <v>3</v>
      </c>
      <c r="Q65" s="1" t="s">
        <v>3</v>
      </c>
      <c r="R65" s="1" t="s">
        <v>3</v>
      </c>
      <c r="S65" s="1" t="s">
        <v>7</v>
      </c>
      <c r="T65" s="1" t="s">
        <v>3</v>
      </c>
      <c r="U65" s="1" t="s">
        <v>18</v>
      </c>
      <c r="AF65" s="1" t="s">
        <v>18</v>
      </c>
      <c r="AM65" s="1" t="s">
        <v>18</v>
      </c>
      <c r="BI65" s="1" t="s">
        <v>18</v>
      </c>
      <c r="BS65" s="1" t="s">
        <v>18</v>
      </c>
      <c r="BT65" s="1" t="s">
        <v>18</v>
      </c>
      <c r="BU65" s="1" t="s">
        <v>18</v>
      </c>
      <c r="BV65" s="1" t="s">
        <v>18</v>
      </c>
      <c r="BW65" s="1" t="s">
        <v>18</v>
      </c>
      <c r="BX65" s="1" t="s">
        <v>18</v>
      </c>
      <c r="BY65" s="1" t="s">
        <v>18</v>
      </c>
      <c r="BZ65" s="1" t="s">
        <v>18</v>
      </c>
      <c r="CA65" s="1" t="s">
        <v>18</v>
      </c>
      <c r="CB65" s="1" t="s">
        <v>18</v>
      </c>
      <c r="CC65" s="1" t="s">
        <v>18</v>
      </c>
      <c r="CD65" s="1" t="s">
        <v>18</v>
      </c>
      <c r="CE65" s="1" t="s">
        <v>18</v>
      </c>
      <c r="CF65" s="1" t="s">
        <v>18</v>
      </c>
      <c r="CG65" s="1" t="s">
        <v>18</v>
      </c>
      <c r="CH65" s="1" t="s">
        <v>18</v>
      </c>
      <c r="CI65" s="1" t="s">
        <v>18</v>
      </c>
      <c r="CJ65" s="1" t="s">
        <v>18</v>
      </c>
      <c r="CK65" s="1" t="s">
        <v>18</v>
      </c>
      <c r="CL65" s="1" t="s">
        <v>18</v>
      </c>
      <c r="CM65" s="1" t="s">
        <v>18</v>
      </c>
      <c r="CN65" s="1" t="s">
        <v>18</v>
      </c>
      <c r="CO65" s="1" t="s">
        <v>18</v>
      </c>
      <c r="CP65" s="1" t="s">
        <v>18</v>
      </c>
      <c r="CQ65" s="1" t="s">
        <v>18</v>
      </c>
      <c r="CR65" s="1" t="s">
        <v>18</v>
      </c>
      <c r="CS65" s="1" t="s">
        <v>18</v>
      </c>
      <c r="CT65" s="1" t="s">
        <v>18</v>
      </c>
      <c r="CU65" s="1" t="s">
        <v>18</v>
      </c>
      <c r="CV65" s="1" t="s">
        <v>18</v>
      </c>
      <c r="CW65" s="1" t="s">
        <v>18</v>
      </c>
      <c r="CX65" s="1" t="s">
        <v>18</v>
      </c>
      <c r="CY65" s="1" t="s">
        <v>18</v>
      </c>
      <c r="CZ65" s="1" t="s">
        <v>18</v>
      </c>
      <c r="DA65" s="1" t="s">
        <v>18</v>
      </c>
      <c r="DB65" s="1" t="s">
        <v>18</v>
      </c>
      <c r="DC65" s="1" t="s">
        <v>18</v>
      </c>
      <c r="DD65" s="1" t="s">
        <v>18</v>
      </c>
      <c r="DE65" s="1" t="s">
        <v>18</v>
      </c>
      <c r="DF65" s="1" t="s">
        <v>18</v>
      </c>
      <c r="DG65" s="1" t="s">
        <v>18</v>
      </c>
      <c r="DH65" s="1" t="s">
        <v>18</v>
      </c>
      <c r="DI65" s="1" t="s">
        <v>18</v>
      </c>
      <c r="DJ65" s="1" t="s">
        <v>18</v>
      </c>
      <c r="DK65" s="1" t="s">
        <v>18</v>
      </c>
      <c r="DL65" s="1" t="s">
        <v>18</v>
      </c>
      <c r="DM65" s="1" t="s">
        <v>18</v>
      </c>
      <c r="DN65" s="1" t="s">
        <v>18</v>
      </c>
      <c r="DO65" s="1" t="s">
        <v>18</v>
      </c>
      <c r="DP65" s="1" t="s">
        <v>18</v>
      </c>
      <c r="DQ65" s="1" t="s">
        <v>18</v>
      </c>
      <c r="DR65" s="1" t="s">
        <v>18</v>
      </c>
      <c r="DS65" s="1" t="s">
        <v>18</v>
      </c>
      <c r="DT65" s="1" t="s">
        <v>18</v>
      </c>
      <c r="DU65" s="1" t="s">
        <v>18</v>
      </c>
      <c r="DV65" s="1" t="s">
        <v>18</v>
      </c>
      <c r="DW65" s="1" t="s">
        <v>18</v>
      </c>
      <c r="DX65" s="1" t="s">
        <v>18</v>
      </c>
      <c r="DY65" s="1" t="s">
        <v>18</v>
      </c>
      <c r="DZ65" s="1" t="s">
        <v>18</v>
      </c>
      <c r="EA65" s="1" t="s">
        <v>18</v>
      </c>
      <c r="EB65" s="1" t="s">
        <v>18</v>
      </c>
      <c r="EC65" s="1" t="s">
        <v>18</v>
      </c>
      <c r="ED65" s="1" t="s">
        <v>18</v>
      </c>
      <c r="EE65" s="1" t="s">
        <v>18</v>
      </c>
      <c r="EF65" s="1" t="s">
        <v>18</v>
      </c>
      <c r="EG65" s="1" t="s">
        <v>18</v>
      </c>
      <c r="EH65" s="1" t="s">
        <v>18</v>
      </c>
      <c r="EI65" s="1" t="s">
        <v>18</v>
      </c>
      <c r="EJ65" s="1" t="s">
        <v>18</v>
      </c>
      <c r="EK65" s="1" t="s">
        <v>18</v>
      </c>
      <c r="EL65" s="1" t="s">
        <v>18</v>
      </c>
      <c r="EM65" s="1" t="s">
        <v>18</v>
      </c>
      <c r="EN65" s="1" t="s">
        <v>18</v>
      </c>
      <c r="EO65" s="1" t="s">
        <v>18</v>
      </c>
      <c r="EP65" s="1" t="s">
        <v>18</v>
      </c>
      <c r="EQ65" s="1" t="s">
        <v>18</v>
      </c>
      <c r="ER65" s="1" t="s">
        <v>18</v>
      </c>
      <c r="ES65" s="1" t="s">
        <v>18</v>
      </c>
      <c r="ET65" s="1" t="s">
        <v>18</v>
      </c>
      <c r="EU65" s="1" t="s">
        <v>18</v>
      </c>
      <c r="EV65" s="1" t="s">
        <v>18</v>
      </c>
      <c r="EW65" s="1" t="s">
        <v>18</v>
      </c>
      <c r="EX65" s="1" t="s">
        <v>18</v>
      </c>
      <c r="EY65" s="1" t="s">
        <v>18</v>
      </c>
      <c r="EZ65" s="1" t="s">
        <v>18</v>
      </c>
      <c r="FA65" s="1" t="s">
        <v>18</v>
      </c>
      <c r="FB65" s="1" t="s">
        <v>18</v>
      </c>
      <c r="FC65" s="1" t="s">
        <v>18</v>
      </c>
      <c r="FD65" s="1" t="s">
        <v>18</v>
      </c>
      <c r="FE65" s="1" t="s">
        <v>18</v>
      </c>
      <c r="FF65" s="1" t="s">
        <v>18</v>
      </c>
      <c r="FG65" s="1" t="s">
        <v>18</v>
      </c>
      <c r="FH65" s="1" t="s">
        <v>18</v>
      </c>
      <c r="FI65" s="1" t="s">
        <v>18</v>
      </c>
      <c r="GK65" s="1" t="s">
        <v>18</v>
      </c>
      <c r="GP65" s="1" t="s">
        <v>18</v>
      </c>
      <c r="GW65" s="1" t="s">
        <v>18</v>
      </c>
      <c r="HT65" s="1" t="s">
        <v>18</v>
      </c>
      <c r="IC65" s="1" t="s">
        <v>18</v>
      </c>
      <c r="IG65" s="1" t="s">
        <v>4</v>
      </c>
      <c r="IH65" s="1" t="s">
        <v>18</v>
      </c>
      <c r="II65" s="1" t="s">
        <v>18</v>
      </c>
      <c r="IJ65" s="1" t="s">
        <v>18</v>
      </c>
      <c r="IK65" s="1" t="s">
        <v>18</v>
      </c>
      <c r="IL65" s="1" t="s">
        <v>18</v>
      </c>
      <c r="IM65" s="1" t="s">
        <v>18</v>
      </c>
      <c r="IN65" s="1" t="s">
        <v>18</v>
      </c>
      <c r="IO65" s="1" t="s">
        <v>9</v>
      </c>
      <c r="IP65" s="1" t="s">
        <v>9</v>
      </c>
      <c r="IQ65" s="1" t="s">
        <v>9</v>
      </c>
      <c r="IR65" s="1" t="s">
        <v>9</v>
      </c>
      <c r="IS65" s="1" t="s">
        <v>9</v>
      </c>
      <c r="IT65" s="1" t="s">
        <v>9</v>
      </c>
      <c r="IU65" s="1" t="s">
        <v>9</v>
      </c>
      <c r="IV65" s="1" t="s">
        <v>9</v>
      </c>
      <c r="IW65" s="1" t="s">
        <v>9</v>
      </c>
      <c r="IX65" s="1" t="s">
        <v>9</v>
      </c>
      <c r="IY65" s="1" t="s">
        <v>18</v>
      </c>
      <c r="JG65" s="1" t="s">
        <v>3</v>
      </c>
      <c r="JH65" s="1" t="s">
        <v>3</v>
      </c>
      <c r="JI65" s="1" t="s">
        <v>1</v>
      </c>
      <c r="JJ65" s="1" t="s">
        <v>1</v>
      </c>
      <c r="JK65" s="1" t="s">
        <v>3</v>
      </c>
      <c r="JL65" s="1" t="s">
        <v>3</v>
      </c>
      <c r="JM65" s="1" t="s">
        <v>2</v>
      </c>
      <c r="JN65" s="1" t="s">
        <v>1</v>
      </c>
      <c r="JO65" s="1" t="s">
        <v>1</v>
      </c>
      <c r="JP65" s="1" t="s">
        <v>1</v>
      </c>
      <c r="JQ65" s="1" t="s">
        <v>18</v>
      </c>
      <c r="JV65" s="1" t="s">
        <v>18</v>
      </c>
      <c r="KA65" s="1" t="s">
        <v>18</v>
      </c>
      <c r="KF65" s="1" t="s">
        <v>1</v>
      </c>
      <c r="KG65" s="1" t="s">
        <v>1</v>
      </c>
      <c r="KH65" s="1" t="s">
        <v>3</v>
      </c>
      <c r="KI65" s="1" t="s">
        <v>1</v>
      </c>
      <c r="KJ65" s="1" t="s">
        <v>3</v>
      </c>
      <c r="KK65" s="1" t="s">
        <v>3</v>
      </c>
      <c r="KL65" s="1" t="s">
        <v>18</v>
      </c>
      <c r="KP65" s="1" t="s">
        <v>18</v>
      </c>
    </row>
    <row r="66" spans="1:302" ht="25.5" x14ac:dyDescent="0.2">
      <c r="A66" s="1" t="s">
        <v>11</v>
      </c>
      <c r="B66" s="1" t="s">
        <v>12</v>
      </c>
      <c r="C66" s="1" t="s">
        <v>55</v>
      </c>
      <c r="D66" s="1" t="s">
        <v>7</v>
      </c>
      <c r="E66" s="1" t="s">
        <v>7</v>
      </c>
      <c r="F66" s="1" t="s">
        <v>7</v>
      </c>
      <c r="G66" s="1" t="s">
        <v>3</v>
      </c>
      <c r="H66" s="1" t="s">
        <v>3</v>
      </c>
      <c r="I66" s="1" t="s">
        <v>18</v>
      </c>
      <c r="U66" s="1" t="s">
        <v>18</v>
      </c>
      <c r="AF66" s="1" t="s">
        <v>4</v>
      </c>
      <c r="AG66" s="1" t="s">
        <v>3</v>
      </c>
      <c r="AH66" s="1" t="s">
        <v>3</v>
      </c>
      <c r="AI66" s="1" t="s">
        <v>3</v>
      </c>
      <c r="AJ66" s="1" t="s">
        <v>3</v>
      </c>
      <c r="AK66" s="1" t="s">
        <v>3</v>
      </c>
      <c r="AL66" s="1" t="s">
        <v>3</v>
      </c>
      <c r="AM66" s="1" t="s">
        <v>18</v>
      </c>
      <c r="BI66" s="1" t="s">
        <v>18</v>
      </c>
      <c r="BS66" s="1" t="s">
        <v>18</v>
      </c>
      <c r="BT66" s="1" t="s">
        <v>18</v>
      </c>
      <c r="BU66" s="1" t="s">
        <v>18</v>
      </c>
      <c r="BV66" s="1" t="s">
        <v>18</v>
      </c>
      <c r="BW66" s="1" t="s">
        <v>18</v>
      </c>
      <c r="BX66" s="1" t="s">
        <v>18</v>
      </c>
      <c r="BY66" s="1" t="s">
        <v>18</v>
      </c>
      <c r="BZ66" s="1" t="s">
        <v>18</v>
      </c>
      <c r="CA66" s="1" t="s">
        <v>18</v>
      </c>
      <c r="CB66" s="1" t="s">
        <v>18</v>
      </c>
      <c r="CC66" s="1" t="s">
        <v>18</v>
      </c>
      <c r="CD66" s="1" t="s">
        <v>18</v>
      </c>
      <c r="CE66" s="1" t="s">
        <v>18</v>
      </c>
      <c r="CF66" s="1" t="s">
        <v>18</v>
      </c>
      <c r="CG66" s="1" t="s">
        <v>18</v>
      </c>
      <c r="CH66" s="1" t="s">
        <v>18</v>
      </c>
      <c r="CI66" s="1" t="s">
        <v>18</v>
      </c>
      <c r="CJ66" s="1" t="s">
        <v>18</v>
      </c>
      <c r="CK66" s="1" t="s">
        <v>18</v>
      </c>
      <c r="CL66" s="1" t="s">
        <v>18</v>
      </c>
      <c r="CM66" s="1" t="s">
        <v>18</v>
      </c>
      <c r="CN66" s="1" t="s">
        <v>18</v>
      </c>
      <c r="CO66" s="1" t="s">
        <v>18</v>
      </c>
      <c r="CP66" s="1" t="s">
        <v>18</v>
      </c>
      <c r="CQ66" s="1" t="s">
        <v>18</v>
      </c>
      <c r="CR66" s="1" t="s">
        <v>18</v>
      </c>
      <c r="CS66" s="1" t="s">
        <v>18</v>
      </c>
      <c r="CT66" s="1" t="s">
        <v>18</v>
      </c>
      <c r="CU66" s="1" t="s">
        <v>18</v>
      </c>
      <c r="CV66" s="1" t="s">
        <v>18</v>
      </c>
      <c r="CW66" s="1" t="s">
        <v>18</v>
      </c>
      <c r="CX66" s="1" t="s">
        <v>18</v>
      </c>
      <c r="CY66" s="1" t="s">
        <v>18</v>
      </c>
      <c r="CZ66" s="1" t="s">
        <v>18</v>
      </c>
      <c r="DA66" s="1" t="s">
        <v>18</v>
      </c>
      <c r="DB66" s="1" t="s">
        <v>18</v>
      </c>
      <c r="DC66" s="1" t="s">
        <v>18</v>
      </c>
      <c r="DD66" s="1" t="s">
        <v>18</v>
      </c>
      <c r="DE66" s="1" t="s">
        <v>18</v>
      </c>
      <c r="DF66" s="1" t="s">
        <v>18</v>
      </c>
      <c r="DG66" s="1" t="s">
        <v>18</v>
      </c>
      <c r="DH66" s="1" t="s">
        <v>18</v>
      </c>
      <c r="DI66" s="1" t="s">
        <v>18</v>
      </c>
      <c r="DJ66" s="1" t="s">
        <v>18</v>
      </c>
      <c r="DK66" s="1" t="s">
        <v>18</v>
      </c>
      <c r="DL66" s="1" t="s">
        <v>18</v>
      </c>
      <c r="DM66" s="1" t="s">
        <v>18</v>
      </c>
      <c r="DN66" s="1" t="s">
        <v>18</v>
      </c>
      <c r="DO66" s="1" t="s">
        <v>18</v>
      </c>
      <c r="DP66" s="1" t="s">
        <v>18</v>
      </c>
      <c r="DQ66" s="1" t="s">
        <v>18</v>
      </c>
      <c r="DR66" s="1" t="s">
        <v>18</v>
      </c>
      <c r="DS66" s="1" t="s">
        <v>18</v>
      </c>
      <c r="DT66" s="1" t="s">
        <v>18</v>
      </c>
      <c r="DU66" s="1" t="s">
        <v>18</v>
      </c>
      <c r="DV66" s="1" t="s">
        <v>18</v>
      </c>
      <c r="DW66" s="1" t="s">
        <v>18</v>
      </c>
      <c r="DX66" s="1" t="s">
        <v>18</v>
      </c>
      <c r="DY66" s="1" t="s">
        <v>18</v>
      </c>
      <c r="DZ66" s="1" t="s">
        <v>18</v>
      </c>
      <c r="EA66" s="1" t="s">
        <v>18</v>
      </c>
      <c r="EB66" s="1" t="s">
        <v>18</v>
      </c>
      <c r="EC66" s="1" t="s">
        <v>18</v>
      </c>
      <c r="ED66" s="1" t="s">
        <v>18</v>
      </c>
      <c r="EE66" s="1" t="s">
        <v>18</v>
      </c>
      <c r="EF66" s="1" t="s">
        <v>18</v>
      </c>
      <c r="EG66" s="1" t="s">
        <v>18</v>
      </c>
      <c r="EH66" s="1" t="s">
        <v>18</v>
      </c>
      <c r="EI66" s="1" t="s">
        <v>18</v>
      </c>
      <c r="EJ66" s="1" t="s">
        <v>18</v>
      </c>
      <c r="EK66" s="1" t="s">
        <v>18</v>
      </c>
      <c r="EL66" s="1" t="s">
        <v>18</v>
      </c>
      <c r="EM66" s="1" t="s">
        <v>18</v>
      </c>
      <c r="EN66" s="1" t="s">
        <v>18</v>
      </c>
      <c r="EO66" s="1" t="s">
        <v>18</v>
      </c>
      <c r="EP66" s="1" t="s">
        <v>18</v>
      </c>
      <c r="EQ66" s="1" t="s">
        <v>18</v>
      </c>
      <c r="ER66" s="1" t="s">
        <v>18</v>
      </c>
      <c r="ES66" s="1" t="s">
        <v>18</v>
      </c>
      <c r="ET66" s="1" t="s">
        <v>18</v>
      </c>
      <c r="EU66" s="1" t="s">
        <v>18</v>
      </c>
      <c r="EV66" s="1" t="s">
        <v>18</v>
      </c>
      <c r="EW66" s="1" t="s">
        <v>18</v>
      </c>
      <c r="EX66" s="1" t="s">
        <v>18</v>
      </c>
      <c r="EY66" s="1" t="s">
        <v>18</v>
      </c>
      <c r="EZ66" s="1" t="s">
        <v>18</v>
      </c>
      <c r="FA66" s="1" t="s">
        <v>18</v>
      </c>
      <c r="FB66" s="1" t="s">
        <v>18</v>
      </c>
      <c r="FC66" s="1" t="s">
        <v>18</v>
      </c>
      <c r="FD66" s="1" t="s">
        <v>18</v>
      </c>
      <c r="FE66" s="1" t="s">
        <v>18</v>
      </c>
      <c r="FF66" s="1" t="s">
        <v>18</v>
      </c>
      <c r="FG66" s="1" t="s">
        <v>18</v>
      </c>
      <c r="FH66" s="1" t="s">
        <v>18</v>
      </c>
      <c r="FI66" s="1" t="s">
        <v>18</v>
      </c>
      <c r="GK66" s="1" t="s">
        <v>18</v>
      </c>
      <c r="GP66" s="1" t="s">
        <v>18</v>
      </c>
      <c r="GW66" s="1" t="s">
        <v>18</v>
      </c>
      <c r="HT66" s="1" t="s">
        <v>18</v>
      </c>
      <c r="IC66" s="1" t="s">
        <v>4</v>
      </c>
      <c r="ID66" s="1" t="s">
        <v>3</v>
      </c>
      <c r="IE66" s="1" t="s">
        <v>3</v>
      </c>
      <c r="IF66" s="1" t="s">
        <v>3</v>
      </c>
      <c r="IG66" s="1" t="s">
        <v>18</v>
      </c>
      <c r="IH66" s="1" t="s">
        <v>18</v>
      </c>
      <c r="II66" s="1" t="s">
        <v>4</v>
      </c>
      <c r="IJ66" s="1" t="s">
        <v>18</v>
      </c>
      <c r="IK66" s="1" t="s">
        <v>18</v>
      </c>
      <c r="IL66" s="1" t="s">
        <v>18</v>
      </c>
      <c r="IM66" s="1" t="s">
        <v>18</v>
      </c>
      <c r="IN66" s="1" t="s">
        <v>18</v>
      </c>
      <c r="IO66" s="1" t="s">
        <v>9</v>
      </c>
      <c r="IP66" s="1" t="s">
        <v>9</v>
      </c>
      <c r="IQ66" s="1" t="s">
        <v>9</v>
      </c>
      <c r="IR66" s="1" t="s">
        <v>6</v>
      </c>
      <c r="IS66" s="1" t="s">
        <v>6</v>
      </c>
      <c r="IT66" s="1" t="s">
        <v>9</v>
      </c>
      <c r="IU66" s="1" t="s">
        <v>5</v>
      </c>
      <c r="IV66" s="1" t="s">
        <v>9</v>
      </c>
      <c r="IW66" s="1" t="s">
        <v>9</v>
      </c>
      <c r="IX66" s="1" t="s">
        <v>5</v>
      </c>
      <c r="IY66" s="1" t="s">
        <v>4</v>
      </c>
      <c r="IZ66" s="1" t="s">
        <v>3</v>
      </c>
      <c r="JA66" s="1" t="s">
        <v>3</v>
      </c>
      <c r="JB66" s="1" t="s">
        <v>1</v>
      </c>
      <c r="JC66" s="1" t="s">
        <v>1</v>
      </c>
      <c r="JD66" s="1" t="s">
        <v>53</v>
      </c>
      <c r="JE66" s="1" t="s">
        <v>53</v>
      </c>
      <c r="JF66" s="1" t="s">
        <v>53</v>
      </c>
      <c r="JG66" s="1" t="s">
        <v>7</v>
      </c>
      <c r="JH66" s="1" t="s">
        <v>7</v>
      </c>
      <c r="JI66" s="1" t="s">
        <v>3</v>
      </c>
      <c r="JJ66" s="1" t="s">
        <v>7</v>
      </c>
      <c r="JK66" s="1" t="s">
        <v>3</v>
      </c>
      <c r="JL66" s="1" t="s">
        <v>3</v>
      </c>
      <c r="JM66" s="1" t="s">
        <v>3</v>
      </c>
      <c r="JN66" s="1" t="s">
        <v>3</v>
      </c>
      <c r="JO66" s="1" t="s">
        <v>3</v>
      </c>
      <c r="JP66" s="1" t="s">
        <v>3</v>
      </c>
      <c r="JQ66" s="1" t="s">
        <v>18</v>
      </c>
      <c r="JV66" s="1" t="s">
        <v>4</v>
      </c>
      <c r="JW66" s="1" t="s">
        <v>1</v>
      </c>
      <c r="JX66" s="1" t="s">
        <v>1</v>
      </c>
      <c r="JY66" s="1" t="s">
        <v>3</v>
      </c>
      <c r="JZ66" s="1" t="s">
        <v>3</v>
      </c>
      <c r="KA66" s="1" t="s">
        <v>4</v>
      </c>
      <c r="KB66" s="1" t="s">
        <v>3</v>
      </c>
      <c r="KC66" s="1" t="s">
        <v>1</v>
      </c>
      <c r="KD66" s="1" t="s">
        <v>3</v>
      </c>
      <c r="KE66" s="1" t="s">
        <v>1</v>
      </c>
      <c r="KF66" s="1" t="s">
        <v>7</v>
      </c>
      <c r="KG66" s="1" t="s">
        <v>7</v>
      </c>
      <c r="KH66" s="1" t="s">
        <v>7</v>
      </c>
      <c r="KI66" s="1" t="s">
        <v>7</v>
      </c>
      <c r="KJ66" s="1" t="s">
        <v>7</v>
      </c>
      <c r="KK66" s="1" t="s">
        <v>7</v>
      </c>
      <c r="KL66" s="1" t="s">
        <v>4</v>
      </c>
      <c r="KM66" s="1" t="s">
        <v>3</v>
      </c>
      <c r="KN66" s="1" t="s">
        <v>3</v>
      </c>
      <c r="KO66" s="1" t="s">
        <v>3</v>
      </c>
      <c r="KP66" s="1" t="s">
        <v>18</v>
      </c>
    </row>
    <row r="67" spans="1:302" ht="25.5" x14ac:dyDescent="0.2">
      <c r="A67" s="1" t="s">
        <v>0</v>
      </c>
      <c r="B67" s="1" t="s">
        <v>12</v>
      </c>
      <c r="C67" s="1" t="s">
        <v>55</v>
      </c>
      <c r="D67" s="1" t="s">
        <v>1</v>
      </c>
      <c r="E67" s="1" t="s">
        <v>1</v>
      </c>
      <c r="F67" s="1" t="s">
        <v>54</v>
      </c>
      <c r="G67" s="1" t="s">
        <v>54</v>
      </c>
      <c r="H67" s="1" t="s">
        <v>54</v>
      </c>
      <c r="I67" s="1" t="s">
        <v>4</v>
      </c>
      <c r="J67" s="1" t="s">
        <v>2</v>
      </c>
      <c r="K67" s="1" t="s">
        <v>1</v>
      </c>
      <c r="L67" s="1" t="s">
        <v>2</v>
      </c>
      <c r="M67" s="1" t="s">
        <v>53</v>
      </c>
      <c r="N67" s="1" t="s">
        <v>1</v>
      </c>
      <c r="O67" s="1" t="s">
        <v>1</v>
      </c>
      <c r="P67" s="1" t="s">
        <v>2</v>
      </c>
      <c r="Q67" s="1" t="s">
        <v>3</v>
      </c>
      <c r="R67" s="1" t="s">
        <v>53</v>
      </c>
      <c r="S67" s="1" t="s">
        <v>2</v>
      </c>
      <c r="T67" s="1" t="s">
        <v>2</v>
      </c>
      <c r="U67" s="1" t="s">
        <v>18</v>
      </c>
      <c r="AF67" s="1" t="s">
        <v>18</v>
      </c>
      <c r="AM67" s="1" t="s">
        <v>4</v>
      </c>
      <c r="AN67" s="1" t="s">
        <v>1</v>
      </c>
      <c r="AO67" s="1" t="s">
        <v>2</v>
      </c>
      <c r="AP67" s="1" t="s">
        <v>2</v>
      </c>
      <c r="AQ67" s="1" t="s">
        <v>2</v>
      </c>
      <c r="AR67" s="1" t="s">
        <v>1</v>
      </c>
      <c r="AS67" s="1" t="s">
        <v>3</v>
      </c>
      <c r="AT67" s="1" t="s">
        <v>2</v>
      </c>
      <c r="AU67" s="1" t="s">
        <v>3</v>
      </c>
      <c r="AV67" s="1" t="s">
        <v>1</v>
      </c>
      <c r="AW67" s="1" t="s">
        <v>2</v>
      </c>
      <c r="AX67" s="1" t="s">
        <v>2</v>
      </c>
      <c r="AY67" s="1" t="s">
        <v>2</v>
      </c>
      <c r="AZ67" s="1" t="s">
        <v>1</v>
      </c>
      <c r="BA67" s="1" t="s">
        <v>53</v>
      </c>
      <c r="BB67" s="1" t="s">
        <v>3</v>
      </c>
      <c r="BC67" s="1" t="s">
        <v>2</v>
      </c>
      <c r="BD67" s="1" t="s">
        <v>1</v>
      </c>
      <c r="BE67" s="1" t="s">
        <v>2</v>
      </c>
      <c r="BF67" s="1" t="s">
        <v>2</v>
      </c>
      <c r="BG67" s="1" t="s">
        <v>1</v>
      </c>
      <c r="BH67" s="1" t="s">
        <v>52</v>
      </c>
      <c r="BI67" s="1" t="s">
        <v>18</v>
      </c>
      <c r="BS67" s="1" t="s">
        <v>4</v>
      </c>
      <c r="BT67" s="1" t="s">
        <v>4</v>
      </c>
      <c r="BU67" s="1" t="s">
        <v>18</v>
      </c>
      <c r="BV67" s="1" t="s">
        <v>18</v>
      </c>
      <c r="BW67" s="1" t="s">
        <v>18</v>
      </c>
      <c r="BX67" s="1" t="s">
        <v>18</v>
      </c>
      <c r="BY67" s="1" t="s">
        <v>18</v>
      </c>
      <c r="BZ67" s="1" t="s">
        <v>18</v>
      </c>
      <c r="CA67" s="1" t="s">
        <v>18</v>
      </c>
      <c r="CB67" s="1" t="s">
        <v>18</v>
      </c>
      <c r="CC67" s="1" t="s">
        <v>18</v>
      </c>
      <c r="CD67" s="1" t="s">
        <v>18</v>
      </c>
      <c r="CE67" s="1" t="s">
        <v>18</v>
      </c>
      <c r="CF67" s="1" t="s">
        <v>18</v>
      </c>
      <c r="CG67" s="1" t="s">
        <v>18</v>
      </c>
      <c r="CH67" s="1" t="s">
        <v>18</v>
      </c>
      <c r="CI67" s="1" t="s">
        <v>18</v>
      </c>
      <c r="CJ67" s="1" t="s">
        <v>18</v>
      </c>
      <c r="CK67" s="1" t="s">
        <v>18</v>
      </c>
      <c r="CL67" s="1" t="s">
        <v>18</v>
      </c>
      <c r="CM67" s="1" t="s">
        <v>18</v>
      </c>
      <c r="CN67" s="1" t="s">
        <v>18</v>
      </c>
      <c r="CO67" s="1" t="s">
        <v>18</v>
      </c>
      <c r="CP67" s="1" t="s">
        <v>18</v>
      </c>
      <c r="CQ67" s="1" t="s">
        <v>18</v>
      </c>
      <c r="CR67" s="1" t="s">
        <v>18</v>
      </c>
      <c r="CS67" s="1" t="s">
        <v>18</v>
      </c>
      <c r="CT67" s="1" t="s">
        <v>18</v>
      </c>
      <c r="CU67" s="1" t="s">
        <v>18</v>
      </c>
      <c r="CV67" s="1" t="s">
        <v>18</v>
      </c>
      <c r="CW67" s="1" t="s">
        <v>18</v>
      </c>
      <c r="CX67" s="1" t="s">
        <v>18</v>
      </c>
      <c r="CY67" s="1" t="s">
        <v>18</v>
      </c>
      <c r="CZ67" s="1" t="s">
        <v>18</v>
      </c>
      <c r="DA67" s="1" t="s">
        <v>18</v>
      </c>
      <c r="DB67" s="1" t="s">
        <v>18</v>
      </c>
      <c r="DC67" s="1" t="s">
        <v>18</v>
      </c>
      <c r="DD67" s="1" t="s">
        <v>18</v>
      </c>
      <c r="DE67" s="1" t="s">
        <v>18</v>
      </c>
      <c r="DF67" s="1" t="s">
        <v>18</v>
      </c>
      <c r="DG67" s="1" t="s">
        <v>18</v>
      </c>
      <c r="DH67" s="1" t="s">
        <v>18</v>
      </c>
      <c r="DI67" s="1" t="s">
        <v>18</v>
      </c>
      <c r="DJ67" s="1" t="s">
        <v>18</v>
      </c>
      <c r="DK67" s="1" t="s">
        <v>18</v>
      </c>
      <c r="DL67" s="1" t="s">
        <v>18</v>
      </c>
      <c r="DM67" s="1" t="s">
        <v>18</v>
      </c>
      <c r="DN67" s="1" t="s">
        <v>18</v>
      </c>
      <c r="DO67" s="1" t="s">
        <v>18</v>
      </c>
      <c r="DP67" s="1" t="s">
        <v>18</v>
      </c>
      <c r="DQ67" s="1" t="s">
        <v>18</v>
      </c>
      <c r="DR67" s="1" t="s">
        <v>18</v>
      </c>
      <c r="DS67" s="1" t="s">
        <v>18</v>
      </c>
      <c r="DT67" s="1" t="s">
        <v>18</v>
      </c>
      <c r="DU67" s="1" t="s">
        <v>18</v>
      </c>
      <c r="DV67" s="1" t="s">
        <v>18</v>
      </c>
      <c r="DW67" s="1" t="s">
        <v>18</v>
      </c>
      <c r="DX67" s="1" t="s">
        <v>18</v>
      </c>
      <c r="DY67" s="1" t="s">
        <v>18</v>
      </c>
      <c r="DZ67" s="1" t="s">
        <v>18</v>
      </c>
      <c r="EA67" s="1" t="s">
        <v>18</v>
      </c>
      <c r="EB67" s="1" t="s">
        <v>18</v>
      </c>
      <c r="EC67" s="1" t="s">
        <v>18</v>
      </c>
      <c r="ED67" s="1" t="s">
        <v>18</v>
      </c>
      <c r="EE67" s="1" t="s">
        <v>18</v>
      </c>
      <c r="EF67" s="1" t="s">
        <v>18</v>
      </c>
      <c r="EG67" s="1" t="s">
        <v>18</v>
      </c>
      <c r="EH67" s="1" t="s">
        <v>18</v>
      </c>
      <c r="EI67" s="1" t="s">
        <v>18</v>
      </c>
      <c r="EJ67" s="1" t="s">
        <v>18</v>
      </c>
      <c r="EK67" s="1" t="s">
        <v>18</v>
      </c>
      <c r="EL67" s="1" t="s">
        <v>18</v>
      </c>
      <c r="EM67" s="1" t="s">
        <v>18</v>
      </c>
      <c r="EN67" s="1" t="s">
        <v>18</v>
      </c>
      <c r="EO67" s="1" t="s">
        <v>18</v>
      </c>
      <c r="EP67" s="1" t="s">
        <v>18</v>
      </c>
      <c r="EQ67" s="1" t="s">
        <v>18</v>
      </c>
      <c r="ER67" s="1" t="s">
        <v>18</v>
      </c>
      <c r="ES67" s="1" t="s">
        <v>18</v>
      </c>
      <c r="ET67" s="1" t="s">
        <v>4</v>
      </c>
      <c r="EU67" s="1" t="s">
        <v>18</v>
      </c>
      <c r="EV67" s="1" t="s">
        <v>18</v>
      </c>
      <c r="EW67" s="1" t="s">
        <v>18</v>
      </c>
      <c r="EX67" s="1" t="s">
        <v>18</v>
      </c>
      <c r="EY67" s="1" t="s">
        <v>18</v>
      </c>
      <c r="EZ67" s="1" t="s">
        <v>18</v>
      </c>
      <c r="FA67" s="1" t="s">
        <v>18</v>
      </c>
      <c r="FB67" s="1" t="s">
        <v>18</v>
      </c>
      <c r="FC67" s="1" t="s">
        <v>18</v>
      </c>
      <c r="FD67" s="1" t="s">
        <v>18</v>
      </c>
      <c r="FE67" s="1" t="s">
        <v>18</v>
      </c>
      <c r="FF67" s="1" t="s">
        <v>18</v>
      </c>
      <c r="FG67" s="1" t="s">
        <v>18</v>
      </c>
      <c r="FH67" s="1" t="s">
        <v>18</v>
      </c>
      <c r="FI67" s="1" t="s">
        <v>18</v>
      </c>
      <c r="FJ67" s="1" t="s">
        <v>3</v>
      </c>
      <c r="FK67" s="1" t="s">
        <v>3</v>
      </c>
      <c r="FL67" s="1" t="s">
        <v>3</v>
      </c>
      <c r="FM67" s="1" t="s">
        <v>2</v>
      </c>
      <c r="FN67" s="1" t="s">
        <v>1</v>
      </c>
      <c r="FO67" s="1" t="s">
        <v>1</v>
      </c>
      <c r="FP67" s="1" t="s">
        <v>2</v>
      </c>
      <c r="FQ67" s="1" t="s">
        <v>1</v>
      </c>
      <c r="FR67" s="1" t="s">
        <v>3</v>
      </c>
      <c r="FS67" s="1" t="s">
        <v>2</v>
      </c>
      <c r="FT67" s="1" t="s">
        <v>3</v>
      </c>
      <c r="FU67" s="1" t="s">
        <v>3</v>
      </c>
      <c r="FV67" s="1" t="s">
        <v>3</v>
      </c>
      <c r="FW67" s="1" t="s">
        <v>1</v>
      </c>
      <c r="FX67" s="1" t="s">
        <v>2</v>
      </c>
      <c r="FY67" s="1" t="s">
        <v>3</v>
      </c>
      <c r="FZ67" s="1" t="s">
        <v>3</v>
      </c>
      <c r="GA67" s="1" t="s">
        <v>1</v>
      </c>
      <c r="GB67" s="1" t="s">
        <v>1</v>
      </c>
      <c r="GC67" s="1" t="s">
        <v>7</v>
      </c>
      <c r="GD67" s="1" t="s">
        <v>7</v>
      </c>
      <c r="GE67" s="1" t="s">
        <v>1</v>
      </c>
      <c r="GF67" s="1" t="s">
        <v>3</v>
      </c>
      <c r="GG67" s="1" t="s">
        <v>1</v>
      </c>
      <c r="GH67" s="1" t="s">
        <v>53</v>
      </c>
      <c r="GI67" s="1" t="s">
        <v>1</v>
      </c>
      <c r="GJ67" s="1" t="s">
        <v>3</v>
      </c>
      <c r="GK67" s="1" t="s">
        <v>18</v>
      </c>
      <c r="GP67" s="1" t="s">
        <v>4</v>
      </c>
      <c r="GQ67" s="1" t="s">
        <v>3</v>
      </c>
      <c r="GR67" s="1" t="s">
        <v>53</v>
      </c>
      <c r="GS67" s="1" t="s">
        <v>3</v>
      </c>
      <c r="GT67" s="1" t="s">
        <v>3</v>
      </c>
      <c r="GU67" s="1" t="s">
        <v>53</v>
      </c>
      <c r="GV67" s="1" t="s">
        <v>3</v>
      </c>
      <c r="GW67" s="1" t="s">
        <v>18</v>
      </c>
      <c r="HT67" s="1" t="s">
        <v>18</v>
      </c>
      <c r="IC67" s="1" t="s">
        <v>4</v>
      </c>
      <c r="ID67" s="1" t="s">
        <v>1</v>
      </c>
      <c r="IE67" s="1" t="s">
        <v>1</v>
      </c>
      <c r="IF67" s="1" t="s">
        <v>2</v>
      </c>
      <c r="IG67" s="1" t="s">
        <v>4</v>
      </c>
      <c r="IH67" s="1" t="s">
        <v>4</v>
      </c>
      <c r="II67" s="1" t="s">
        <v>18</v>
      </c>
      <c r="IJ67" s="1" t="s">
        <v>4</v>
      </c>
      <c r="IK67" s="1" t="s">
        <v>18</v>
      </c>
      <c r="IL67" s="1" t="s">
        <v>18</v>
      </c>
      <c r="IM67" s="1" t="s">
        <v>18</v>
      </c>
      <c r="IN67" s="1" t="s">
        <v>18</v>
      </c>
      <c r="IO67" s="1" t="s">
        <v>5</v>
      </c>
      <c r="IP67" s="1" t="s">
        <v>5</v>
      </c>
      <c r="IQ67" s="1" t="s">
        <v>9</v>
      </c>
      <c r="IR67" s="1" t="s">
        <v>5</v>
      </c>
      <c r="IS67" s="1" t="s">
        <v>9</v>
      </c>
      <c r="IT67" s="1" t="s">
        <v>9</v>
      </c>
      <c r="IU67" s="1" t="s">
        <v>5</v>
      </c>
      <c r="IV67" s="1" t="s">
        <v>5</v>
      </c>
      <c r="IW67" s="1" t="s">
        <v>5</v>
      </c>
      <c r="IX67" s="1" t="s">
        <v>10</v>
      </c>
      <c r="IY67" s="1" t="s">
        <v>4</v>
      </c>
      <c r="IZ67" s="1" t="s">
        <v>1</v>
      </c>
      <c r="JA67" s="1" t="s">
        <v>2</v>
      </c>
      <c r="JB67" s="1" t="s">
        <v>2</v>
      </c>
      <c r="JC67" s="1" t="s">
        <v>1</v>
      </c>
      <c r="JD67" s="1" t="s">
        <v>3</v>
      </c>
      <c r="JE67" s="1" t="s">
        <v>3</v>
      </c>
      <c r="JF67" s="1" t="s">
        <v>1</v>
      </c>
      <c r="JG67" s="1" t="s">
        <v>3</v>
      </c>
      <c r="JH67" s="1" t="s">
        <v>3</v>
      </c>
      <c r="JI67" s="1" t="s">
        <v>3</v>
      </c>
      <c r="JJ67" s="1" t="s">
        <v>1</v>
      </c>
      <c r="JK67" s="1" t="s">
        <v>54</v>
      </c>
      <c r="JL67" s="1" t="s">
        <v>2</v>
      </c>
      <c r="JM67" s="1" t="s">
        <v>1</v>
      </c>
      <c r="JN67" s="1" t="s">
        <v>54</v>
      </c>
      <c r="JO67" s="1" t="s">
        <v>54</v>
      </c>
      <c r="JP67" s="1" t="s">
        <v>54</v>
      </c>
      <c r="JQ67" s="1" t="s">
        <v>18</v>
      </c>
      <c r="JV67" s="1" t="s">
        <v>18</v>
      </c>
      <c r="KA67" s="1" t="s">
        <v>18</v>
      </c>
      <c r="KF67" s="1" t="s">
        <v>54</v>
      </c>
      <c r="KG67" s="1" t="s">
        <v>2</v>
      </c>
      <c r="KH67" s="1" t="s">
        <v>1</v>
      </c>
      <c r="KI67" s="1" t="s">
        <v>2</v>
      </c>
      <c r="KJ67" s="1" t="s">
        <v>3</v>
      </c>
      <c r="KK67" s="1" t="s">
        <v>1</v>
      </c>
      <c r="KL67" s="1" t="s">
        <v>4</v>
      </c>
      <c r="KM67" s="1" t="s">
        <v>52</v>
      </c>
      <c r="KN67" s="1" t="s">
        <v>2</v>
      </c>
      <c r="KO67" s="1" t="s">
        <v>52</v>
      </c>
      <c r="KP67" s="1" t="s">
        <v>18</v>
      </c>
    </row>
    <row r="68" spans="1:302" ht="25.5" x14ac:dyDescent="0.2">
      <c r="A68" s="1" t="s">
        <v>11</v>
      </c>
      <c r="B68" s="1" t="s">
        <v>12</v>
      </c>
      <c r="C68" s="1" t="s">
        <v>55</v>
      </c>
      <c r="D68" s="1" t="s">
        <v>7</v>
      </c>
      <c r="E68" s="1" t="s">
        <v>7</v>
      </c>
      <c r="F68" s="1" t="s">
        <v>7</v>
      </c>
      <c r="G68" s="1" t="s">
        <v>3</v>
      </c>
      <c r="H68" s="1" t="s">
        <v>3</v>
      </c>
      <c r="I68" s="1" t="s">
        <v>4</v>
      </c>
      <c r="J68" s="1" t="s">
        <v>3</v>
      </c>
      <c r="K68" s="1" t="s">
        <v>1</v>
      </c>
      <c r="L68" s="1" t="s">
        <v>3</v>
      </c>
      <c r="M68" s="1" t="s">
        <v>3</v>
      </c>
      <c r="N68" s="1" t="s">
        <v>3</v>
      </c>
      <c r="O68" s="1" t="s">
        <v>7</v>
      </c>
      <c r="P68" s="1" t="s">
        <v>3</v>
      </c>
      <c r="Q68" s="1" t="s">
        <v>1</v>
      </c>
      <c r="R68" s="1" t="s">
        <v>2</v>
      </c>
      <c r="S68" s="1" t="s">
        <v>7</v>
      </c>
      <c r="T68" s="1" t="s">
        <v>2</v>
      </c>
      <c r="U68" s="1" t="s">
        <v>18</v>
      </c>
      <c r="AF68" s="1" t="s">
        <v>18</v>
      </c>
      <c r="AM68" s="1" t="s">
        <v>18</v>
      </c>
      <c r="BI68" s="1" t="s">
        <v>18</v>
      </c>
      <c r="BS68" s="1" t="s">
        <v>18</v>
      </c>
      <c r="BT68" s="1" t="s">
        <v>18</v>
      </c>
      <c r="BU68" s="1" t="s">
        <v>18</v>
      </c>
      <c r="BV68" s="1" t="s">
        <v>18</v>
      </c>
      <c r="BW68" s="1" t="s">
        <v>18</v>
      </c>
      <c r="BX68" s="1" t="s">
        <v>18</v>
      </c>
      <c r="BY68" s="1" t="s">
        <v>18</v>
      </c>
      <c r="BZ68" s="1" t="s">
        <v>18</v>
      </c>
      <c r="CA68" s="1" t="s">
        <v>18</v>
      </c>
      <c r="CB68" s="1" t="s">
        <v>18</v>
      </c>
      <c r="CC68" s="1" t="s">
        <v>18</v>
      </c>
      <c r="CD68" s="1" t="s">
        <v>18</v>
      </c>
      <c r="CE68" s="1" t="s">
        <v>18</v>
      </c>
      <c r="CF68" s="1" t="s">
        <v>18</v>
      </c>
      <c r="CG68" s="1" t="s">
        <v>18</v>
      </c>
      <c r="CH68" s="1" t="s">
        <v>18</v>
      </c>
      <c r="CI68" s="1" t="s">
        <v>18</v>
      </c>
      <c r="CJ68" s="1" t="s">
        <v>18</v>
      </c>
      <c r="CK68" s="1" t="s">
        <v>18</v>
      </c>
      <c r="CL68" s="1" t="s">
        <v>18</v>
      </c>
      <c r="CM68" s="1" t="s">
        <v>18</v>
      </c>
      <c r="CN68" s="1" t="s">
        <v>18</v>
      </c>
      <c r="CO68" s="1" t="s">
        <v>18</v>
      </c>
      <c r="CP68" s="1" t="s">
        <v>18</v>
      </c>
      <c r="CQ68" s="1" t="s">
        <v>18</v>
      </c>
      <c r="CR68" s="1" t="s">
        <v>18</v>
      </c>
      <c r="CS68" s="1" t="s">
        <v>18</v>
      </c>
      <c r="CT68" s="1" t="s">
        <v>18</v>
      </c>
      <c r="CU68" s="1" t="s">
        <v>18</v>
      </c>
      <c r="CV68" s="1" t="s">
        <v>18</v>
      </c>
      <c r="CW68" s="1" t="s">
        <v>18</v>
      </c>
      <c r="CX68" s="1" t="s">
        <v>18</v>
      </c>
      <c r="CY68" s="1" t="s">
        <v>18</v>
      </c>
      <c r="CZ68" s="1" t="s">
        <v>18</v>
      </c>
      <c r="DA68" s="1" t="s">
        <v>18</v>
      </c>
      <c r="DB68" s="1" t="s">
        <v>18</v>
      </c>
      <c r="DC68" s="1" t="s">
        <v>18</v>
      </c>
      <c r="DD68" s="1" t="s">
        <v>18</v>
      </c>
      <c r="DE68" s="1" t="s">
        <v>18</v>
      </c>
      <c r="DF68" s="1" t="s">
        <v>18</v>
      </c>
      <c r="DG68" s="1" t="s">
        <v>18</v>
      </c>
      <c r="DH68" s="1" t="s">
        <v>18</v>
      </c>
      <c r="DI68" s="1" t="s">
        <v>18</v>
      </c>
      <c r="DJ68" s="1" t="s">
        <v>18</v>
      </c>
      <c r="DK68" s="1" t="s">
        <v>18</v>
      </c>
      <c r="DL68" s="1" t="s">
        <v>18</v>
      </c>
      <c r="DM68" s="1" t="s">
        <v>18</v>
      </c>
      <c r="DN68" s="1" t="s">
        <v>18</v>
      </c>
      <c r="DO68" s="1" t="s">
        <v>18</v>
      </c>
      <c r="DP68" s="1" t="s">
        <v>18</v>
      </c>
      <c r="DQ68" s="1" t="s">
        <v>18</v>
      </c>
      <c r="DR68" s="1" t="s">
        <v>18</v>
      </c>
      <c r="DS68" s="1" t="s">
        <v>18</v>
      </c>
      <c r="DT68" s="1" t="s">
        <v>18</v>
      </c>
      <c r="DU68" s="1" t="s">
        <v>18</v>
      </c>
      <c r="DV68" s="1" t="s">
        <v>18</v>
      </c>
      <c r="DW68" s="1" t="s">
        <v>18</v>
      </c>
      <c r="DX68" s="1" t="s">
        <v>18</v>
      </c>
      <c r="DY68" s="1" t="s">
        <v>18</v>
      </c>
      <c r="DZ68" s="1" t="s">
        <v>18</v>
      </c>
      <c r="EA68" s="1" t="s">
        <v>18</v>
      </c>
      <c r="EB68" s="1" t="s">
        <v>18</v>
      </c>
      <c r="EC68" s="1" t="s">
        <v>18</v>
      </c>
      <c r="ED68" s="1" t="s">
        <v>18</v>
      </c>
      <c r="EE68" s="1" t="s">
        <v>18</v>
      </c>
      <c r="EF68" s="1" t="s">
        <v>18</v>
      </c>
      <c r="EG68" s="1" t="s">
        <v>18</v>
      </c>
      <c r="EH68" s="1" t="s">
        <v>18</v>
      </c>
      <c r="EI68" s="1" t="s">
        <v>18</v>
      </c>
      <c r="EJ68" s="1" t="s">
        <v>18</v>
      </c>
      <c r="EK68" s="1" t="s">
        <v>18</v>
      </c>
      <c r="EL68" s="1" t="s">
        <v>18</v>
      </c>
      <c r="EM68" s="1" t="s">
        <v>18</v>
      </c>
      <c r="EN68" s="1" t="s">
        <v>18</v>
      </c>
      <c r="EO68" s="1" t="s">
        <v>18</v>
      </c>
      <c r="EP68" s="1" t="s">
        <v>18</v>
      </c>
      <c r="EQ68" s="1" t="s">
        <v>18</v>
      </c>
      <c r="ER68" s="1" t="s">
        <v>18</v>
      </c>
      <c r="ES68" s="1" t="s">
        <v>18</v>
      </c>
      <c r="ET68" s="1" t="s">
        <v>18</v>
      </c>
      <c r="EU68" s="1" t="s">
        <v>18</v>
      </c>
      <c r="EV68" s="1" t="s">
        <v>18</v>
      </c>
      <c r="EW68" s="1" t="s">
        <v>18</v>
      </c>
      <c r="EX68" s="1" t="s">
        <v>18</v>
      </c>
      <c r="EY68" s="1" t="s">
        <v>18</v>
      </c>
      <c r="EZ68" s="1" t="s">
        <v>18</v>
      </c>
      <c r="FA68" s="1" t="s">
        <v>18</v>
      </c>
      <c r="FB68" s="1" t="s">
        <v>18</v>
      </c>
      <c r="FC68" s="1" t="s">
        <v>18</v>
      </c>
      <c r="FD68" s="1" t="s">
        <v>18</v>
      </c>
      <c r="FE68" s="1" t="s">
        <v>18</v>
      </c>
      <c r="FF68" s="1" t="s">
        <v>18</v>
      </c>
      <c r="FG68" s="1" t="s">
        <v>18</v>
      </c>
      <c r="FH68" s="1" t="s">
        <v>18</v>
      </c>
      <c r="FI68" s="1" t="s">
        <v>18</v>
      </c>
      <c r="GK68" s="1" t="s">
        <v>18</v>
      </c>
      <c r="GP68" s="1" t="s">
        <v>18</v>
      </c>
      <c r="GW68" s="1" t="s">
        <v>18</v>
      </c>
      <c r="HT68" s="1" t="s">
        <v>18</v>
      </c>
      <c r="IC68" s="1" t="s">
        <v>18</v>
      </c>
      <c r="IG68" s="1" t="s">
        <v>4</v>
      </c>
      <c r="IH68" s="1" t="s">
        <v>18</v>
      </c>
      <c r="II68" s="1" t="s">
        <v>18</v>
      </c>
      <c r="IJ68" s="1" t="s">
        <v>18</v>
      </c>
      <c r="IK68" s="1" t="s">
        <v>18</v>
      </c>
      <c r="IL68" s="1" t="s">
        <v>18</v>
      </c>
      <c r="IM68" s="1" t="s">
        <v>18</v>
      </c>
      <c r="IN68" s="1" t="s">
        <v>18</v>
      </c>
      <c r="IO68" s="1" t="s">
        <v>5</v>
      </c>
      <c r="IP68" s="1" t="s">
        <v>9</v>
      </c>
      <c r="IQ68" s="1" t="s">
        <v>9</v>
      </c>
      <c r="IR68" s="1" t="s">
        <v>9</v>
      </c>
      <c r="IS68" s="1" t="s">
        <v>9</v>
      </c>
      <c r="IT68" s="1" t="s">
        <v>9</v>
      </c>
      <c r="IU68" s="1" t="s">
        <v>5</v>
      </c>
      <c r="IV68" s="1" t="s">
        <v>9</v>
      </c>
      <c r="IW68" s="1" t="s">
        <v>9</v>
      </c>
      <c r="IX68" s="1" t="s">
        <v>9</v>
      </c>
      <c r="IY68" s="1" t="s">
        <v>18</v>
      </c>
      <c r="JG68" s="1" t="s">
        <v>7</v>
      </c>
      <c r="JH68" s="1" t="s">
        <v>7</v>
      </c>
      <c r="JI68" s="1" t="s">
        <v>7</v>
      </c>
      <c r="JJ68" s="1" t="s">
        <v>7</v>
      </c>
      <c r="JK68" s="1" t="s">
        <v>7</v>
      </c>
      <c r="JL68" s="1" t="s">
        <v>7</v>
      </c>
      <c r="JM68" s="1" t="s">
        <v>7</v>
      </c>
      <c r="JN68" s="1" t="s">
        <v>7</v>
      </c>
      <c r="JO68" s="1" t="s">
        <v>3</v>
      </c>
      <c r="JP68" s="1" t="s">
        <v>3</v>
      </c>
      <c r="JQ68" s="1" t="s">
        <v>18</v>
      </c>
      <c r="JV68" s="1" t="s">
        <v>18</v>
      </c>
      <c r="KA68" s="1" t="s">
        <v>18</v>
      </c>
      <c r="KF68" s="1" t="s">
        <v>7</v>
      </c>
      <c r="KG68" s="1" t="s">
        <v>7</v>
      </c>
      <c r="KH68" s="1" t="s">
        <v>7</v>
      </c>
      <c r="KI68" s="1" t="s">
        <v>7</v>
      </c>
      <c r="KJ68" s="1" t="s">
        <v>7</v>
      </c>
      <c r="KK68" s="1" t="s">
        <v>7</v>
      </c>
      <c r="KL68" s="1" t="s">
        <v>18</v>
      </c>
      <c r="KP68" s="1" t="s">
        <v>18</v>
      </c>
    </row>
    <row r="69" spans="1:302" ht="25.5" x14ac:dyDescent="0.2">
      <c r="A69" s="1" t="s">
        <v>0</v>
      </c>
      <c r="B69" s="1" t="s">
        <v>12</v>
      </c>
      <c r="C69" s="1" t="s">
        <v>55</v>
      </c>
      <c r="D69" s="1" t="s">
        <v>3</v>
      </c>
      <c r="E69" s="1" t="s">
        <v>3</v>
      </c>
      <c r="F69" s="1" t="s">
        <v>3</v>
      </c>
      <c r="G69" s="1" t="s">
        <v>1</v>
      </c>
      <c r="H69" s="1" t="s">
        <v>1</v>
      </c>
      <c r="I69" s="1" t="s">
        <v>4</v>
      </c>
      <c r="J69" s="1" t="s">
        <v>3</v>
      </c>
      <c r="K69" s="1" t="s">
        <v>1</v>
      </c>
      <c r="L69" s="1" t="s">
        <v>1</v>
      </c>
      <c r="M69" s="1" t="s">
        <v>1</v>
      </c>
      <c r="N69" s="1" t="s">
        <v>1</v>
      </c>
      <c r="O69" s="1" t="s">
        <v>2</v>
      </c>
      <c r="P69" s="1" t="s">
        <v>1</v>
      </c>
      <c r="Q69" s="1" t="s">
        <v>1</v>
      </c>
      <c r="R69" s="1" t="s">
        <v>1</v>
      </c>
      <c r="S69" s="1" t="s">
        <v>1</v>
      </c>
      <c r="T69" s="1" t="s">
        <v>2</v>
      </c>
      <c r="U69" s="1" t="s">
        <v>18</v>
      </c>
      <c r="AF69" s="1" t="s">
        <v>18</v>
      </c>
      <c r="AM69" s="1" t="s">
        <v>4</v>
      </c>
      <c r="AN69" s="1" t="s">
        <v>3</v>
      </c>
      <c r="AO69" s="1" t="s">
        <v>3</v>
      </c>
      <c r="AP69" s="1" t="s">
        <v>1</v>
      </c>
      <c r="AQ69" s="1" t="s">
        <v>3</v>
      </c>
      <c r="AR69" s="1" t="s">
        <v>1</v>
      </c>
      <c r="AS69" s="1" t="s">
        <v>1</v>
      </c>
      <c r="AT69" s="1" t="s">
        <v>1</v>
      </c>
      <c r="AU69" s="1" t="s">
        <v>1</v>
      </c>
      <c r="AV69" s="1" t="s">
        <v>3</v>
      </c>
      <c r="AW69" s="1" t="s">
        <v>1</v>
      </c>
      <c r="AX69" s="1" t="s">
        <v>1</v>
      </c>
      <c r="AY69" s="1" t="s">
        <v>1</v>
      </c>
      <c r="AZ69" s="1" t="s">
        <v>3</v>
      </c>
      <c r="BA69" s="1" t="s">
        <v>1</v>
      </c>
      <c r="BB69" s="1" t="s">
        <v>1</v>
      </c>
      <c r="BC69" s="1" t="s">
        <v>3</v>
      </c>
      <c r="BD69" s="1" t="s">
        <v>3</v>
      </c>
      <c r="BE69" s="1" t="s">
        <v>3</v>
      </c>
      <c r="BF69" s="1" t="s">
        <v>3</v>
      </c>
      <c r="BG69" s="1" t="s">
        <v>3</v>
      </c>
      <c r="BH69" s="1" t="s">
        <v>3</v>
      </c>
      <c r="BI69" s="1" t="s">
        <v>18</v>
      </c>
      <c r="BS69" s="1" t="s">
        <v>4</v>
      </c>
      <c r="BT69" s="1" t="s">
        <v>18</v>
      </c>
      <c r="BU69" s="1" t="s">
        <v>18</v>
      </c>
      <c r="BV69" s="1" t="s">
        <v>18</v>
      </c>
      <c r="BW69" s="1" t="s">
        <v>4</v>
      </c>
      <c r="BX69" s="1" t="s">
        <v>4</v>
      </c>
      <c r="BY69" s="1" t="s">
        <v>18</v>
      </c>
      <c r="BZ69" s="1" t="s">
        <v>18</v>
      </c>
      <c r="CA69" s="1" t="s">
        <v>18</v>
      </c>
      <c r="CB69" s="1" t="s">
        <v>18</v>
      </c>
      <c r="CC69" s="1" t="s">
        <v>18</v>
      </c>
      <c r="CD69" s="1" t="s">
        <v>18</v>
      </c>
      <c r="CE69" s="1" t="s">
        <v>18</v>
      </c>
      <c r="CF69" s="1" t="s">
        <v>18</v>
      </c>
      <c r="CG69" s="1" t="s">
        <v>18</v>
      </c>
      <c r="CH69" s="1" t="s">
        <v>18</v>
      </c>
      <c r="CI69" s="1" t="s">
        <v>18</v>
      </c>
      <c r="CJ69" s="1" t="s">
        <v>18</v>
      </c>
      <c r="CK69" s="1" t="s">
        <v>18</v>
      </c>
      <c r="CL69" s="1" t="s">
        <v>18</v>
      </c>
      <c r="CM69" s="1" t="s">
        <v>18</v>
      </c>
      <c r="CN69" s="1" t="s">
        <v>18</v>
      </c>
      <c r="CO69" s="1" t="s">
        <v>18</v>
      </c>
      <c r="CP69" s="1" t="s">
        <v>18</v>
      </c>
      <c r="CQ69" s="1" t="s">
        <v>18</v>
      </c>
      <c r="CR69" s="1" t="s">
        <v>18</v>
      </c>
      <c r="CS69" s="1" t="s">
        <v>4</v>
      </c>
      <c r="CT69" s="1" t="s">
        <v>18</v>
      </c>
      <c r="CU69" s="1" t="s">
        <v>18</v>
      </c>
      <c r="CV69" s="1" t="s">
        <v>18</v>
      </c>
      <c r="CW69" s="1" t="s">
        <v>18</v>
      </c>
      <c r="CX69" s="1" t="s">
        <v>18</v>
      </c>
      <c r="CY69" s="1" t="s">
        <v>18</v>
      </c>
      <c r="CZ69" s="1" t="s">
        <v>18</v>
      </c>
      <c r="DA69" s="1" t="s">
        <v>18</v>
      </c>
      <c r="DB69" s="1" t="s">
        <v>18</v>
      </c>
      <c r="DC69" s="1" t="s">
        <v>18</v>
      </c>
      <c r="DD69" s="1" t="s">
        <v>18</v>
      </c>
      <c r="DE69" s="1" t="s">
        <v>18</v>
      </c>
      <c r="DF69" s="1" t="s">
        <v>18</v>
      </c>
      <c r="DG69" s="1" t="s">
        <v>18</v>
      </c>
      <c r="DH69" s="1" t="s">
        <v>18</v>
      </c>
      <c r="DI69" s="1" t="s">
        <v>18</v>
      </c>
      <c r="DJ69" s="1" t="s">
        <v>18</v>
      </c>
      <c r="DK69" s="1" t="s">
        <v>18</v>
      </c>
      <c r="DL69" s="1" t="s">
        <v>18</v>
      </c>
      <c r="DM69" s="1" t="s">
        <v>18</v>
      </c>
      <c r="DN69" s="1" t="s">
        <v>18</v>
      </c>
      <c r="DO69" s="1" t="s">
        <v>18</v>
      </c>
      <c r="DP69" s="1" t="s">
        <v>18</v>
      </c>
      <c r="DQ69" s="1" t="s">
        <v>18</v>
      </c>
      <c r="DR69" s="1" t="s">
        <v>18</v>
      </c>
      <c r="DS69" s="1" t="s">
        <v>18</v>
      </c>
      <c r="DT69" s="1" t="s">
        <v>18</v>
      </c>
      <c r="DU69" s="1" t="s">
        <v>18</v>
      </c>
      <c r="DV69" s="1" t="s">
        <v>18</v>
      </c>
      <c r="DW69" s="1" t="s">
        <v>18</v>
      </c>
      <c r="DX69" s="1" t="s">
        <v>18</v>
      </c>
      <c r="DY69" s="1" t="s">
        <v>18</v>
      </c>
      <c r="DZ69" s="1" t="s">
        <v>18</v>
      </c>
      <c r="EA69" s="1" t="s">
        <v>18</v>
      </c>
      <c r="EB69" s="1" t="s">
        <v>18</v>
      </c>
      <c r="EC69" s="1" t="s">
        <v>18</v>
      </c>
      <c r="ED69" s="1" t="s">
        <v>18</v>
      </c>
      <c r="EE69" s="1" t="s">
        <v>18</v>
      </c>
      <c r="EF69" s="1" t="s">
        <v>18</v>
      </c>
      <c r="EG69" s="1" t="s">
        <v>18</v>
      </c>
      <c r="EH69" s="1" t="s">
        <v>18</v>
      </c>
      <c r="EI69" s="1" t="s">
        <v>18</v>
      </c>
      <c r="EJ69" s="1" t="s">
        <v>18</v>
      </c>
      <c r="EK69" s="1" t="s">
        <v>18</v>
      </c>
      <c r="EL69" s="1" t="s">
        <v>18</v>
      </c>
      <c r="EM69" s="1" t="s">
        <v>18</v>
      </c>
      <c r="EN69" s="1" t="s">
        <v>18</v>
      </c>
      <c r="EO69" s="1" t="s">
        <v>18</v>
      </c>
      <c r="EP69" s="1" t="s">
        <v>18</v>
      </c>
      <c r="EQ69" s="1" t="s">
        <v>18</v>
      </c>
      <c r="ER69" s="1" t="s">
        <v>18</v>
      </c>
      <c r="ES69" s="1" t="s">
        <v>18</v>
      </c>
      <c r="ET69" s="1" t="s">
        <v>18</v>
      </c>
      <c r="EU69" s="1" t="s">
        <v>18</v>
      </c>
      <c r="EV69" s="1" t="s">
        <v>18</v>
      </c>
      <c r="EW69" s="1" t="s">
        <v>18</v>
      </c>
      <c r="EX69" s="1" t="s">
        <v>18</v>
      </c>
      <c r="EY69" s="1" t="s">
        <v>18</v>
      </c>
      <c r="EZ69" s="1" t="s">
        <v>18</v>
      </c>
      <c r="FA69" s="1" t="s">
        <v>18</v>
      </c>
      <c r="FB69" s="1" t="s">
        <v>18</v>
      </c>
      <c r="FC69" s="1" t="s">
        <v>18</v>
      </c>
      <c r="FD69" s="1" t="s">
        <v>18</v>
      </c>
      <c r="FE69" s="1" t="s">
        <v>18</v>
      </c>
      <c r="FF69" s="1" t="s">
        <v>18</v>
      </c>
      <c r="FG69" s="1" t="s">
        <v>18</v>
      </c>
      <c r="FH69" s="1" t="s">
        <v>18</v>
      </c>
      <c r="FI69" s="1" t="s">
        <v>18</v>
      </c>
      <c r="FJ69" s="1" t="s">
        <v>3</v>
      </c>
      <c r="FK69" s="1" t="s">
        <v>1</v>
      </c>
      <c r="FL69" s="1" t="s">
        <v>3</v>
      </c>
      <c r="FM69" s="1" t="s">
        <v>3</v>
      </c>
      <c r="FN69" s="1" t="s">
        <v>1</v>
      </c>
      <c r="FO69" s="1" t="s">
        <v>3</v>
      </c>
      <c r="FP69" s="1" t="s">
        <v>3</v>
      </c>
      <c r="FQ69" s="1" t="s">
        <v>3</v>
      </c>
      <c r="FR69" s="1" t="s">
        <v>3</v>
      </c>
      <c r="FS69" s="1" t="s">
        <v>3</v>
      </c>
      <c r="FT69" s="1" t="s">
        <v>3</v>
      </c>
      <c r="FU69" s="1" t="s">
        <v>3</v>
      </c>
      <c r="FV69" s="1" t="s">
        <v>3</v>
      </c>
      <c r="FW69" s="1" t="s">
        <v>1</v>
      </c>
      <c r="FX69" s="1" t="s">
        <v>3</v>
      </c>
      <c r="FY69" s="1" t="s">
        <v>1</v>
      </c>
      <c r="FZ69" s="1" t="s">
        <v>3</v>
      </c>
      <c r="GA69" s="1" t="s">
        <v>3</v>
      </c>
      <c r="GB69" s="1" t="s">
        <v>3</v>
      </c>
      <c r="GC69" s="1" t="s">
        <v>3</v>
      </c>
      <c r="GD69" s="1" t="s">
        <v>3</v>
      </c>
      <c r="GE69" s="1" t="s">
        <v>1</v>
      </c>
      <c r="GF69" s="1" t="s">
        <v>3</v>
      </c>
      <c r="GG69" s="1" t="s">
        <v>3</v>
      </c>
      <c r="GH69" s="1" t="s">
        <v>1</v>
      </c>
      <c r="GI69" s="1" t="s">
        <v>3</v>
      </c>
      <c r="GJ69" s="1" t="s">
        <v>3</v>
      </c>
      <c r="GK69" s="1" t="s">
        <v>18</v>
      </c>
      <c r="GP69" s="1" t="s">
        <v>4</v>
      </c>
      <c r="GQ69" s="1" t="s">
        <v>3</v>
      </c>
      <c r="GR69" s="1" t="s">
        <v>3</v>
      </c>
      <c r="GS69" s="1" t="s">
        <v>1</v>
      </c>
      <c r="GT69" s="1" t="s">
        <v>3</v>
      </c>
      <c r="GU69" s="1" t="s">
        <v>3</v>
      </c>
      <c r="GV69" s="1" t="s">
        <v>3</v>
      </c>
      <c r="GW69" s="1" t="s">
        <v>18</v>
      </c>
      <c r="HT69" s="1" t="s">
        <v>4</v>
      </c>
      <c r="HU69" s="1" t="s">
        <v>1</v>
      </c>
      <c r="HV69" s="1" t="s">
        <v>1</v>
      </c>
      <c r="HW69" s="1" t="s">
        <v>1</v>
      </c>
      <c r="HX69" s="1" t="s">
        <v>1</v>
      </c>
      <c r="HY69" s="1" t="s">
        <v>3</v>
      </c>
      <c r="HZ69" s="1" t="s">
        <v>3</v>
      </c>
      <c r="IA69" s="1" t="s">
        <v>1</v>
      </c>
      <c r="IB69" s="1" t="s">
        <v>3</v>
      </c>
      <c r="IC69" s="1" t="s">
        <v>4</v>
      </c>
      <c r="ID69" s="1" t="s">
        <v>3</v>
      </c>
      <c r="IE69" s="1" t="s">
        <v>3</v>
      </c>
      <c r="IF69" s="1" t="s">
        <v>3</v>
      </c>
      <c r="IG69" s="1" t="s">
        <v>4</v>
      </c>
      <c r="IH69" s="1" t="s">
        <v>18</v>
      </c>
      <c r="II69" s="1" t="s">
        <v>18</v>
      </c>
      <c r="IJ69" s="1" t="s">
        <v>4</v>
      </c>
      <c r="IK69" s="1" t="s">
        <v>18</v>
      </c>
      <c r="IL69" s="1" t="s">
        <v>18</v>
      </c>
      <c r="IM69" s="1" t="s">
        <v>18</v>
      </c>
      <c r="IN69" s="1" t="s">
        <v>18</v>
      </c>
      <c r="IO69" s="1" t="s">
        <v>9</v>
      </c>
      <c r="IP69" s="1" t="s">
        <v>5</v>
      </c>
      <c r="IQ69" s="1" t="s">
        <v>5</v>
      </c>
      <c r="IR69" s="1" t="s">
        <v>9</v>
      </c>
      <c r="IS69" s="1" t="s">
        <v>9</v>
      </c>
      <c r="IT69" s="1" t="s">
        <v>9</v>
      </c>
      <c r="IU69" s="1" t="s">
        <v>5</v>
      </c>
      <c r="IV69" s="1" t="s">
        <v>5</v>
      </c>
      <c r="IW69" s="1" t="s">
        <v>5</v>
      </c>
      <c r="IX69" s="1" t="s">
        <v>9</v>
      </c>
      <c r="IY69" s="1" t="s">
        <v>18</v>
      </c>
      <c r="JG69" s="1" t="s">
        <v>3</v>
      </c>
      <c r="JH69" s="1" t="s">
        <v>3</v>
      </c>
      <c r="JI69" s="1" t="s">
        <v>1</v>
      </c>
      <c r="JJ69" s="1" t="s">
        <v>1</v>
      </c>
      <c r="JK69" s="1" t="s">
        <v>1</v>
      </c>
      <c r="JL69" s="1" t="s">
        <v>1</v>
      </c>
      <c r="JM69" s="1" t="s">
        <v>2</v>
      </c>
      <c r="JN69" s="1" t="s">
        <v>1</v>
      </c>
      <c r="JO69" s="1" t="s">
        <v>3</v>
      </c>
      <c r="JP69" s="1" t="s">
        <v>3</v>
      </c>
      <c r="JQ69" s="1" t="s">
        <v>18</v>
      </c>
      <c r="JV69" s="1" t="s">
        <v>18</v>
      </c>
      <c r="KA69" s="1" t="s">
        <v>4</v>
      </c>
      <c r="KB69" s="1" t="s">
        <v>3</v>
      </c>
      <c r="KC69" s="1" t="s">
        <v>1</v>
      </c>
      <c r="KD69" s="1" t="s">
        <v>1</v>
      </c>
      <c r="KE69" s="1" t="s">
        <v>3</v>
      </c>
      <c r="KF69" s="1" t="s">
        <v>1</v>
      </c>
      <c r="KG69" s="1" t="s">
        <v>1</v>
      </c>
      <c r="KH69" s="1" t="s">
        <v>3</v>
      </c>
      <c r="KI69" s="1" t="s">
        <v>3</v>
      </c>
      <c r="KJ69" s="1" t="s">
        <v>3</v>
      </c>
      <c r="KK69" s="1" t="s">
        <v>3</v>
      </c>
      <c r="KL69" s="1" t="s">
        <v>4</v>
      </c>
      <c r="KM69" s="1" t="s">
        <v>3</v>
      </c>
      <c r="KN69" s="1" t="s">
        <v>1</v>
      </c>
      <c r="KO69" s="1" t="s">
        <v>2</v>
      </c>
      <c r="KP69" s="1" t="s">
        <v>18</v>
      </c>
    </row>
    <row r="70" spans="1:302" ht="25.5" x14ac:dyDescent="0.2">
      <c r="A70" s="1" t="s">
        <v>0</v>
      </c>
      <c r="B70" s="1" t="s">
        <v>12</v>
      </c>
      <c r="C70" s="1" t="s">
        <v>55</v>
      </c>
      <c r="D70" s="1" t="s">
        <v>1</v>
      </c>
      <c r="E70" s="1" t="s">
        <v>1</v>
      </c>
      <c r="F70" s="1" t="s">
        <v>1</v>
      </c>
      <c r="G70" s="1" t="s">
        <v>2</v>
      </c>
      <c r="H70" s="1" t="s">
        <v>2</v>
      </c>
      <c r="I70" s="1" t="s">
        <v>4</v>
      </c>
      <c r="J70" s="1" t="s">
        <v>2</v>
      </c>
      <c r="K70" s="1" t="s">
        <v>1</v>
      </c>
      <c r="L70" s="1" t="s">
        <v>1</v>
      </c>
      <c r="M70" s="1" t="s">
        <v>2</v>
      </c>
      <c r="N70" s="1" t="s">
        <v>53</v>
      </c>
      <c r="O70" s="1" t="s">
        <v>52</v>
      </c>
      <c r="P70" s="1" t="s">
        <v>52</v>
      </c>
      <c r="Q70" s="1" t="s">
        <v>2</v>
      </c>
      <c r="R70" s="1" t="s">
        <v>53</v>
      </c>
      <c r="S70" s="1" t="s">
        <v>2</v>
      </c>
      <c r="T70" s="1" t="s">
        <v>53</v>
      </c>
      <c r="U70" s="1" t="s">
        <v>4</v>
      </c>
      <c r="V70" s="1" t="s">
        <v>2</v>
      </c>
      <c r="W70" s="1" t="s">
        <v>52</v>
      </c>
      <c r="X70" s="1" t="s">
        <v>1</v>
      </c>
      <c r="Y70" s="1" t="s">
        <v>52</v>
      </c>
      <c r="Z70" s="1" t="s">
        <v>2</v>
      </c>
      <c r="AA70" s="1" t="s">
        <v>2</v>
      </c>
      <c r="AB70" s="1" t="s">
        <v>2</v>
      </c>
      <c r="AC70" s="1" t="s">
        <v>1</v>
      </c>
      <c r="AD70" s="1" t="s">
        <v>2</v>
      </c>
      <c r="AE70" s="1" t="s">
        <v>2</v>
      </c>
      <c r="AF70" s="1" t="s">
        <v>18</v>
      </c>
      <c r="AM70" s="1" t="s">
        <v>4</v>
      </c>
      <c r="AN70" s="1" t="s">
        <v>2</v>
      </c>
      <c r="AO70" s="1" t="s">
        <v>2</v>
      </c>
      <c r="AP70" s="1" t="s">
        <v>52</v>
      </c>
      <c r="AQ70" s="1" t="s">
        <v>2</v>
      </c>
      <c r="AR70" s="1" t="s">
        <v>1</v>
      </c>
      <c r="AS70" s="1" t="s">
        <v>1</v>
      </c>
      <c r="AT70" s="1" t="s">
        <v>2</v>
      </c>
      <c r="AU70" s="1" t="s">
        <v>52</v>
      </c>
      <c r="AV70" s="1" t="s">
        <v>2</v>
      </c>
      <c r="AW70" s="1" t="s">
        <v>1</v>
      </c>
      <c r="AX70" s="1" t="s">
        <v>52</v>
      </c>
      <c r="AY70" s="1" t="s">
        <v>2</v>
      </c>
      <c r="AZ70" s="1" t="s">
        <v>7</v>
      </c>
      <c r="BA70" s="1" t="s">
        <v>3</v>
      </c>
      <c r="BB70" s="1" t="s">
        <v>1</v>
      </c>
      <c r="BC70" s="1" t="s">
        <v>1</v>
      </c>
      <c r="BD70" s="1" t="s">
        <v>2</v>
      </c>
      <c r="BE70" s="1" t="s">
        <v>1</v>
      </c>
      <c r="BF70" s="1" t="s">
        <v>52</v>
      </c>
      <c r="BG70" s="1" t="s">
        <v>2</v>
      </c>
      <c r="BH70" s="1" t="s">
        <v>2</v>
      </c>
      <c r="BI70" s="1" t="s">
        <v>18</v>
      </c>
      <c r="BS70" s="1" t="s">
        <v>4</v>
      </c>
      <c r="BT70" s="1" t="s">
        <v>4</v>
      </c>
      <c r="BU70" s="1" t="s">
        <v>18</v>
      </c>
      <c r="BV70" s="1" t="s">
        <v>18</v>
      </c>
      <c r="BW70" s="1" t="s">
        <v>18</v>
      </c>
      <c r="BX70" s="1" t="s">
        <v>18</v>
      </c>
      <c r="BY70" s="1" t="s">
        <v>18</v>
      </c>
      <c r="BZ70" s="1" t="s">
        <v>18</v>
      </c>
      <c r="CA70" s="1" t="s">
        <v>18</v>
      </c>
      <c r="CB70" s="1" t="s">
        <v>18</v>
      </c>
      <c r="CC70" s="1" t="s">
        <v>18</v>
      </c>
      <c r="CD70" s="1" t="s">
        <v>18</v>
      </c>
      <c r="CE70" s="1" t="s">
        <v>18</v>
      </c>
      <c r="CF70" s="1" t="s">
        <v>18</v>
      </c>
      <c r="CG70" s="1" t="s">
        <v>18</v>
      </c>
      <c r="CH70" s="1" t="s">
        <v>18</v>
      </c>
      <c r="CI70" s="1" t="s">
        <v>18</v>
      </c>
      <c r="CJ70" s="1" t="s">
        <v>18</v>
      </c>
      <c r="CK70" s="1" t="s">
        <v>18</v>
      </c>
      <c r="CL70" s="1" t="s">
        <v>18</v>
      </c>
      <c r="CM70" s="1" t="s">
        <v>18</v>
      </c>
      <c r="CN70" s="1" t="s">
        <v>18</v>
      </c>
      <c r="CO70" s="1" t="s">
        <v>18</v>
      </c>
      <c r="CP70" s="1" t="s">
        <v>18</v>
      </c>
      <c r="CQ70" s="1" t="s">
        <v>18</v>
      </c>
      <c r="CR70" s="1" t="s">
        <v>18</v>
      </c>
      <c r="CS70" s="1" t="s">
        <v>18</v>
      </c>
      <c r="CT70" s="1" t="s">
        <v>18</v>
      </c>
      <c r="CU70" s="1" t="s">
        <v>18</v>
      </c>
      <c r="CV70" s="1" t="s">
        <v>18</v>
      </c>
      <c r="CW70" s="1" t="s">
        <v>18</v>
      </c>
      <c r="CX70" s="1" t="s">
        <v>18</v>
      </c>
      <c r="CY70" s="1" t="s">
        <v>18</v>
      </c>
      <c r="CZ70" s="1" t="s">
        <v>18</v>
      </c>
      <c r="DA70" s="1" t="s">
        <v>18</v>
      </c>
      <c r="DB70" s="1" t="s">
        <v>18</v>
      </c>
      <c r="DC70" s="1" t="s">
        <v>18</v>
      </c>
      <c r="DD70" s="1" t="s">
        <v>18</v>
      </c>
      <c r="DE70" s="1" t="s">
        <v>18</v>
      </c>
      <c r="DF70" s="1" t="s">
        <v>18</v>
      </c>
      <c r="DG70" s="1" t="s">
        <v>18</v>
      </c>
      <c r="DH70" s="1" t="s">
        <v>18</v>
      </c>
      <c r="DI70" s="1" t="s">
        <v>18</v>
      </c>
      <c r="DJ70" s="1" t="s">
        <v>18</v>
      </c>
      <c r="DK70" s="1" t="s">
        <v>18</v>
      </c>
      <c r="DL70" s="1" t="s">
        <v>18</v>
      </c>
      <c r="DM70" s="1" t="s">
        <v>18</v>
      </c>
      <c r="DN70" s="1" t="s">
        <v>18</v>
      </c>
      <c r="DO70" s="1" t="s">
        <v>18</v>
      </c>
      <c r="DP70" s="1" t="s">
        <v>18</v>
      </c>
      <c r="DQ70" s="1" t="s">
        <v>18</v>
      </c>
      <c r="DR70" s="1" t="s">
        <v>18</v>
      </c>
      <c r="DS70" s="1" t="s">
        <v>18</v>
      </c>
      <c r="DT70" s="1" t="s">
        <v>18</v>
      </c>
      <c r="DU70" s="1" t="s">
        <v>18</v>
      </c>
      <c r="DV70" s="1" t="s">
        <v>18</v>
      </c>
      <c r="DW70" s="1" t="s">
        <v>18</v>
      </c>
      <c r="DX70" s="1" t="s">
        <v>18</v>
      </c>
      <c r="DY70" s="1" t="s">
        <v>18</v>
      </c>
      <c r="DZ70" s="1" t="s">
        <v>18</v>
      </c>
      <c r="EA70" s="1" t="s">
        <v>4</v>
      </c>
      <c r="EB70" s="1" t="s">
        <v>18</v>
      </c>
      <c r="EC70" s="1" t="s">
        <v>18</v>
      </c>
      <c r="ED70" s="1" t="s">
        <v>18</v>
      </c>
      <c r="EE70" s="1" t="s">
        <v>18</v>
      </c>
      <c r="EF70" s="1" t="s">
        <v>18</v>
      </c>
      <c r="EG70" s="1" t="s">
        <v>18</v>
      </c>
      <c r="EH70" s="1" t="s">
        <v>18</v>
      </c>
      <c r="EI70" s="1" t="s">
        <v>18</v>
      </c>
      <c r="EJ70" s="1" t="s">
        <v>18</v>
      </c>
      <c r="EK70" s="1" t="s">
        <v>18</v>
      </c>
      <c r="EL70" s="1" t="s">
        <v>18</v>
      </c>
      <c r="EM70" s="1" t="s">
        <v>18</v>
      </c>
      <c r="EN70" s="1" t="s">
        <v>18</v>
      </c>
      <c r="EO70" s="1" t="s">
        <v>18</v>
      </c>
      <c r="EP70" s="1" t="s">
        <v>18</v>
      </c>
      <c r="EQ70" s="1" t="s">
        <v>18</v>
      </c>
      <c r="ER70" s="1" t="s">
        <v>18</v>
      </c>
      <c r="ES70" s="1" t="s">
        <v>18</v>
      </c>
      <c r="ET70" s="1" t="s">
        <v>18</v>
      </c>
      <c r="EU70" s="1" t="s">
        <v>18</v>
      </c>
      <c r="EV70" s="1" t="s">
        <v>18</v>
      </c>
      <c r="EW70" s="1" t="s">
        <v>18</v>
      </c>
      <c r="EX70" s="1" t="s">
        <v>18</v>
      </c>
      <c r="EY70" s="1" t="s">
        <v>18</v>
      </c>
      <c r="EZ70" s="1" t="s">
        <v>18</v>
      </c>
      <c r="FA70" s="1" t="s">
        <v>18</v>
      </c>
      <c r="FB70" s="1" t="s">
        <v>18</v>
      </c>
      <c r="FC70" s="1" t="s">
        <v>18</v>
      </c>
      <c r="FD70" s="1" t="s">
        <v>18</v>
      </c>
      <c r="FE70" s="1" t="s">
        <v>18</v>
      </c>
      <c r="FF70" s="1" t="s">
        <v>18</v>
      </c>
      <c r="FG70" s="1" t="s">
        <v>18</v>
      </c>
      <c r="FH70" s="1" t="s">
        <v>18</v>
      </c>
      <c r="FI70" s="1" t="s">
        <v>18</v>
      </c>
      <c r="FJ70" s="1" t="s">
        <v>2</v>
      </c>
      <c r="FK70" s="1" t="s">
        <v>3</v>
      </c>
      <c r="FL70" s="1" t="s">
        <v>52</v>
      </c>
      <c r="FM70" s="1" t="s">
        <v>52</v>
      </c>
      <c r="FN70" s="1" t="s">
        <v>2</v>
      </c>
      <c r="FO70" s="1" t="s">
        <v>2</v>
      </c>
      <c r="FP70" s="1" t="s">
        <v>52</v>
      </c>
      <c r="FQ70" s="1" t="s">
        <v>1</v>
      </c>
      <c r="FR70" s="1" t="s">
        <v>2</v>
      </c>
      <c r="FS70" s="1" t="s">
        <v>1</v>
      </c>
      <c r="FT70" s="1" t="s">
        <v>52</v>
      </c>
      <c r="FU70" s="1" t="s">
        <v>52</v>
      </c>
      <c r="FV70" s="1" t="s">
        <v>2</v>
      </c>
      <c r="FW70" s="1" t="s">
        <v>1</v>
      </c>
      <c r="FX70" s="1" t="s">
        <v>52</v>
      </c>
      <c r="FY70" s="1" t="s">
        <v>1</v>
      </c>
      <c r="FZ70" s="1" t="s">
        <v>3</v>
      </c>
      <c r="GA70" s="1" t="s">
        <v>1</v>
      </c>
      <c r="GB70" s="1" t="s">
        <v>3</v>
      </c>
      <c r="GC70" s="1" t="s">
        <v>3</v>
      </c>
      <c r="GD70" s="1" t="s">
        <v>1</v>
      </c>
      <c r="GE70" s="1" t="s">
        <v>1</v>
      </c>
      <c r="GF70" s="1" t="s">
        <v>1</v>
      </c>
      <c r="GG70" s="1" t="s">
        <v>1</v>
      </c>
      <c r="GH70" s="1" t="s">
        <v>1</v>
      </c>
      <c r="GI70" s="1" t="s">
        <v>1</v>
      </c>
      <c r="GJ70" s="1" t="s">
        <v>52</v>
      </c>
      <c r="GK70" s="1" t="s">
        <v>4</v>
      </c>
      <c r="GL70" s="1" t="s">
        <v>52</v>
      </c>
      <c r="GM70" s="1" t="s">
        <v>2</v>
      </c>
      <c r="GN70" s="1" t="s">
        <v>2</v>
      </c>
      <c r="GO70" s="1" t="s">
        <v>52</v>
      </c>
      <c r="GP70" s="1" t="s">
        <v>4</v>
      </c>
      <c r="GQ70" s="1" t="s">
        <v>2</v>
      </c>
      <c r="GR70" s="1" t="s">
        <v>2</v>
      </c>
      <c r="GS70" s="1" t="s">
        <v>2</v>
      </c>
      <c r="GT70" s="1" t="s">
        <v>52</v>
      </c>
      <c r="GU70" s="1" t="s">
        <v>52</v>
      </c>
      <c r="GV70" s="1" t="s">
        <v>3</v>
      </c>
      <c r="GW70" s="1" t="s">
        <v>18</v>
      </c>
      <c r="HT70" s="1" t="s">
        <v>4</v>
      </c>
      <c r="HU70" s="1" t="s">
        <v>2</v>
      </c>
      <c r="HV70" s="1" t="s">
        <v>2</v>
      </c>
      <c r="HW70" s="1" t="s">
        <v>2</v>
      </c>
      <c r="HX70" s="1" t="s">
        <v>3</v>
      </c>
      <c r="HY70" s="1" t="s">
        <v>52</v>
      </c>
      <c r="HZ70" s="1" t="s">
        <v>53</v>
      </c>
      <c r="IA70" s="1" t="s">
        <v>52</v>
      </c>
      <c r="IB70" s="1" t="s">
        <v>2</v>
      </c>
      <c r="IC70" s="1" t="s">
        <v>4</v>
      </c>
      <c r="ID70" s="1" t="s">
        <v>52</v>
      </c>
      <c r="IE70" s="1" t="s">
        <v>52</v>
      </c>
      <c r="IF70" s="1" t="s">
        <v>52</v>
      </c>
      <c r="IG70" s="1" t="s">
        <v>4</v>
      </c>
      <c r="IH70" s="1" t="s">
        <v>4</v>
      </c>
      <c r="II70" s="1" t="s">
        <v>4</v>
      </c>
      <c r="IJ70" s="1" t="s">
        <v>4</v>
      </c>
      <c r="IK70" s="1" t="s">
        <v>18</v>
      </c>
      <c r="IL70" s="1" t="s">
        <v>18</v>
      </c>
      <c r="IM70" s="1" t="s">
        <v>18</v>
      </c>
      <c r="IN70" s="1" t="s">
        <v>18</v>
      </c>
      <c r="IO70" s="1" t="s">
        <v>8</v>
      </c>
      <c r="IP70" s="1" t="s">
        <v>9</v>
      </c>
      <c r="IQ70" s="1" t="s">
        <v>5</v>
      </c>
      <c r="IR70" s="1" t="s">
        <v>8</v>
      </c>
      <c r="IS70" s="1" t="s">
        <v>9</v>
      </c>
      <c r="IT70" s="1" t="s">
        <v>9</v>
      </c>
      <c r="IU70" s="1" t="s">
        <v>10</v>
      </c>
      <c r="IV70" s="1" t="s">
        <v>10</v>
      </c>
      <c r="IW70" s="1" t="s">
        <v>10</v>
      </c>
      <c r="IX70" s="1" t="s">
        <v>9</v>
      </c>
      <c r="IY70" s="1" t="s">
        <v>4</v>
      </c>
      <c r="IZ70" s="1" t="s">
        <v>52</v>
      </c>
      <c r="JA70" s="1" t="s">
        <v>52</v>
      </c>
      <c r="JB70" s="1" t="s">
        <v>1</v>
      </c>
      <c r="JC70" s="1" t="s">
        <v>3</v>
      </c>
      <c r="JD70" s="1" t="s">
        <v>3</v>
      </c>
      <c r="JE70" s="1" t="s">
        <v>1</v>
      </c>
      <c r="JF70" s="1" t="s">
        <v>2</v>
      </c>
      <c r="JG70" s="1" t="s">
        <v>7</v>
      </c>
      <c r="JH70" s="1" t="s">
        <v>2</v>
      </c>
      <c r="JI70" s="1" t="s">
        <v>54</v>
      </c>
      <c r="JJ70" s="1" t="s">
        <v>54</v>
      </c>
      <c r="JK70" s="1" t="s">
        <v>2</v>
      </c>
      <c r="JL70" s="1" t="s">
        <v>2</v>
      </c>
      <c r="JM70" s="1" t="s">
        <v>52</v>
      </c>
      <c r="JN70" s="1" t="s">
        <v>52</v>
      </c>
      <c r="JO70" s="1" t="s">
        <v>52</v>
      </c>
      <c r="JP70" s="1" t="s">
        <v>52</v>
      </c>
      <c r="JQ70" s="1" t="s">
        <v>18</v>
      </c>
      <c r="JV70" s="1" t="s">
        <v>18</v>
      </c>
      <c r="KA70" s="1" t="s">
        <v>4</v>
      </c>
      <c r="KB70" s="1" t="s">
        <v>2</v>
      </c>
      <c r="KC70" s="1" t="s">
        <v>52</v>
      </c>
      <c r="KD70" s="1" t="s">
        <v>52</v>
      </c>
      <c r="KE70" s="1" t="s">
        <v>52</v>
      </c>
      <c r="KF70" s="1" t="s">
        <v>54</v>
      </c>
      <c r="KG70" s="1" t="s">
        <v>54</v>
      </c>
      <c r="KH70" s="1" t="s">
        <v>1</v>
      </c>
      <c r="KI70" s="1" t="s">
        <v>2</v>
      </c>
      <c r="KJ70" s="1" t="s">
        <v>3</v>
      </c>
      <c r="KK70" s="1" t="s">
        <v>3</v>
      </c>
      <c r="KL70" s="1" t="s">
        <v>4</v>
      </c>
      <c r="KM70" s="1" t="s">
        <v>52</v>
      </c>
      <c r="KN70" s="1" t="s">
        <v>52</v>
      </c>
      <c r="KO70" s="1" t="s">
        <v>52</v>
      </c>
      <c r="KP70" s="1" t="s">
        <v>18</v>
      </c>
    </row>
    <row r="71" spans="1:302" ht="25.5" x14ac:dyDescent="0.2">
      <c r="A71" s="1" t="s">
        <v>0</v>
      </c>
      <c r="B71" s="1" t="s">
        <v>12</v>
      </c>
      <c r="C71" s="1" t="s">
        <v>55</v>
      </c>
      <c r="D71" s="1" t="s">
        <v>3</v>
      </c>
      <c r="E71" s="1" t="s">
        <v>3</v>
      </c>
      <c r="F71" s="1" t="s">
        <v>3</v>
      </c>
      <c r="G71" s="1" t="s">
        <v>52</v>
      </c>
      <c r="H71" s="1" t="s">
        <v>1</v>
      </c>
      <c r="I71" s="1" t="s">
        <v>4</v>
      </c>
      <c r="J71" s="1" t="s">
        <v>2</v>
      </c>
      <c r="K71" s="1" t="s">
        <v>7</v>
      </c>
      <c r="L71" s="1" t="s">
        <v>1</v>
      </c>
      <c r="M71" s="1" t="s">
        <v>7</v>
      </c>
      <c r="N71" s="1" t="s">
        <v>1</v>
      </c>
      <c r="O71" s="1" t="s">
        <v>1</v>
      </c>
      <c r="P71" s="1" t="s">
        <v>52</v>
      </c>
      <c r="Q71" s="1" t="s">
        <v>1</v>
      </c>
      <c r="R71" s="1" t="s">
        <v>7</v>
      </c>
      <c r="S71" s="1" t="s">
        <v>3</v>
      </c>
      <c r="T71" s="1" t="s">
        <v>52</v>
      </c>
      <c r="U71" s="1" t="s">
        <v>4</v>
      </c>
      <c r="V71" s="1" t="s">
        <v>1</v>
      </c>
      <c r="W71" s="1" t="s">
        <v>52</v>
      </c>
      <c r="X71" s="1" t="s">
        <v>1</v>
      </c>
      <c r="Y71" s="1" t="s">
        <v>7</v>
      </c>
      <c r="Z71" s="1" t="s">
        <v>1</v>
      </c>
      <c r="AA71" s="1" t="s">
        <v>1</v>
      </c>
      <c r="AB71" s="1" t="s">
        <v>7</v>
      </c>
      <c r="AC71" s="1" t="s">
        <v>7</v>
      </c>
      <c r="AD71" s="1" t="s">
        <v>3</v>
      </c>
      <c r="AE71" s="1" t="s">
        <v>1</v>
      </c>
      <c r="AF71" s="1" t="s">
        <v>18</v>
      </c>
      <c r="AM71" s="1" t="s">
        <v>4</v>
      </c>
      <c r="AN71" s="1" t="s">
        <v>3</v>
      </c>
      <c r="AO71" s="1" t="s">
        <v>3</v>
      </c>
      <c r="AP71" s="1" t="s">
        <v>1</v>
      </c>
      <c r="AQ71" s="1" t="s">
        <v>2</v>
      </c>
      <c r="AR71" s="1" t="s">
        <v>7</v>
      </c>
      <c r="AS71" s="1" t="s">
        <v>3</v>
      </c>
      <c r="AT71" s="1" t="s">
        <v>7</v>
      </c>
      <c r="AU71" s="1" t="s">
        <v>3</v>
      </c>
      <c r="AV71" s="1" t="s">
        <v>3</v>
      </c>
      <c r="AW71" s="1" t="s">
        <v>3</v>
      </c>
      <c r="AX71" s="1" t="s">
        <v>3</v>
      </c>
      <c r="AY71" s="1" t="s">
        <v>3</v>
      </c>
      <c r="AZ71" s="1" t="s">
        <v>7</v>
      </c>
      <c r="BA71" s="1" t="s">
        <v>7</v>
      </c>
      <c r="BB71" s="1" t="s">
        <v>7</v>
      </c>
      <c r="BC71" s="1" t="s">
        <v>1</v>
      </c>
      <c r="BD71" s="1" t="s">
        <v>1</v>
      </c>
      <c r="BE71" s="1" t="s">
        <v>2</v>
      </c>
      <c r="BF71" s="1" t="s">
        <v>52</v>
      </c>
      <c r="BG71" s="1" t="s">
        <v>52</v>
      </c>
      <c r="BH71" s="1" t="s">
        <v>1</v>
      </c>
      <c r="BI71" s="1" t="s">
        <v>4</v>
      </c>
      <c r="BJ71" s="1" t="s">
        <v>2</v>
      </c>
      <c r="BK71" s="1" t="s">
        <v>1</v>
      </c>
      <c r="BL71" s="1" t="s">
        <v>1</v>
      </c>
      <c r="BM71" s="1" t="s">
        <v>3</v>
      </c>
      <c r="BN71" s="1" t="s">
        <v>3</v>
      </c>
      <c r="BO71" s="1" t="s">
        <v>7</v>
      </c>
      <c r="BP71" s="1" t="s">
        <v>7</v>
      </c>
      <c r="BQ71" s="1" t="s">
        <v>3</v>
      </c>
      <c r="BR71" s="1" t="s">
        <v>2</v>
      </c>
      <c r="BS71" s="1" t="s">
        <v>4</v>
      </c>
      <c r="BT71" s="1" t="s">
        <v>18</v>
      </c>
      <c r="BU71" s="1" t="s">
        <v>18</v>
      </c>
      <c r="BV71" s="1" t="s">
        <v>18</v>
      </c>
      <c r="BW71" s="1" t="s">
        <v>4</v>
      </c>
      <c r="BX71" s="1" t="s">
        <v>18</v>
      </c>
      <c r="BY71" s="1" t="s">
        <v>18</v>
      </c>
      <c r="BZ71" s="1" t="s">
        <v>18</v>
      </c>
      <c r="CA71" s="1" t="s">
        <v>18</v>
      </c>
      <c r="CB71" s="1" t="s">
        <v>18</v>
      </c>
      <c r="CC71" s="1" t="s">
        <v>18</v>
      </c>
      <c r="CD71" s="1" t="s">
        <v>18</v>
      </c>
      <c r="CE71" s="1" t="s">
        <v>18</v>
      </c>
      <c r="CF71" s="1" t="s">
        <v>18</v>
      </c>
      <c r="CG71" s="1" t="s">
        <v>18</v>
      </c>
      <c r="CH71" s="1" t="s">
        <v>18</v>
      </c>
      <c r="CI71" s="1" t="s">
        <v>18</v>
      </c>
      <c r="CJ71" s="1" t="s">
        <v>18</v>
      </c>
      <c r="CK71" s="1" t="s">
        <v>18</v>
      </c>
      <c r="CL71" s="1" t="s">
        <v>18</v>
      </c>
      <c r="CM71" s="1" t="s">
        <v>18</v>
      </c>
      <c r="CN71" s="1" t="s">
        <v>18</v>
      </c>
      <c r="CO71" s="1" t="s">
        <v>18</v>
      </c>
      <c r="CP71" s="1" t="s">
        <v>18</v>
      </c>
      <c r="CQ71" s="1" t="s">
        <v>18</v>
      </c>
      <c r="CR71" s="1" t="s">
        <v>4</v>
      </c>
      <c r="CS71" s="1" t="s">
        <v>18</v>
      </c>
      <c r="CT71" s="1" t="s">
        <v>18</v>
      </c>
      <c r="CU71" s="1" t="s">
        <v>18</v>
      </c>
      <c r="CV71" s="1" t="s">
        <v>18</v>
      </c>
      <c r="CW71" s="1" t="s">
        <v>18</v>
      </c>
      <c r="CX71" s="1" t="s">
        <v>18</v>
      </c>
      <c r="CY71" s="1" t="s">
        <v>18</v>
      </c>
      <c r="CZ71" s="1" t="s">
        <v>18</v>
      </c>
      <c r="DA71" s="1" t="s">
        <v>18</v>
      </c>
      <c r="DB71" s="1" t="s">
        <v>18</v>
      </c>
      <c r="DC71" s="1" t="s">
        <v>18</v>
      </c>
      <c r="DD71" s="1" t="s">
        <v>18</v>
      </c>
      <c r="DE71" s="1" t="s">
        <v>18</v>
      </c>
      <c r="DF71" s="1" t="s">
        <v>18</v>
      </c>
      <c r="DG71" s="1" t="s">
        <v>18</v>
      </c>
      <c r="DH71" s="1" t="s">
        <v>18</v>
      </c>
      <c r="DI71" s="1" t="s">
        <v>18</v>
      </c>
      <c r="DJ71" s="1" t="s">
        <v>18</v>
      </c>
      <c r="DK71" s="1" t="s">
        <v>18</v>
      </c>
      <c r="DL71" s="1" t="s">
        <v>18</v>
      </c>
      <c r="DM71" s="1" t="s">
        <v>18</v>
      </c>
      <c r="DN71" s="1" t="s">
        <v>18</v>
      </c>
      <c r="DO71" s="1" t="s">
        <v>18</v>
      </c>
      <c r="DP71" s="1" t="s">
        <v>18</v>
      </c>
      <c r="DQ71" s="1" t="s">
        <v>18</v>
      </c>
      <c r="DR71" s="1" t="s">
        <v>18</v>
      </c>
      <c r="DS71" s="1" t="s">
        <v>18</v>
      </c>
      <c r="DT71" s="1" t="s">
        <v>18</v>
      </c>
      <c r="DU71" s="1" t="s">
        <v>18</v>
      </c>
      <c r="DV71" s="1" t="s">
        <v>18</v>
      </c>
      <c r="DW71" s="1" t="s">
        <v>18</v>
      </c>
      <c r="DX71" s="1" t="s">
        <v>18</v>
      </c>
      <c r="DY71" s="1" t="s">
        <v>18</v>
      </c>
      <c r="DZ71" s="1" t="s">
        <v>18</v>
      </c>
      <c r="EA71" s="1" t="s">
        <v>4</v>
      </c>
      <c r="EB71" s="1" t="s">
        <v>18</v>
      </c>
      <c r="EC71" s="1" t="s">
        <v>18</v>
      </c>
      <c r="ED71" s="1" t="s">
        <v>18</v>
      </c>
      <c r="EE71" s="1" t="s">
        <v>18</v>
      </c>
      <c r="EF71" s="1" t="s">
        <v>18</v>
      </c>
      <c r="EG71" s="1" t="s">
        <v>18</v>
      </c>
      <c r="EH71" s="1" t="s">
        <v>18</v>
      </c>
      <c r="EI71" s="1" t="s">
        <v>18</v>
      </c>
      <c r="EJ71" s="1" t="s">
        <v>18</v>
      </c>
      <c r="EK71" s="1" t="s">
        <v>18</v>
      </c>
      <c r="EL71" s="1" t="s">
        <v>18</v>
      </c>
      <c r="EM71" s="1" t="s">
        <v>18</v>
      </c>
      <c r="EN71" s="1" t="s">
        <v>18</v>
      </c>
      <c r="EO71" s="1" t="s">
        <v>18</v>
      </c>
      <c r="EP71" s="1" t="s">
        <v>18</v>
      </c>
      <c r="EQ71" s="1" t="s">
        <v>18</v>
      </c>
      <c r="ER71" s="1" t="s">
        <v>18</v>
      </c>
      <c r="ES71" s="1" t="s">
        <v>18</v>
      </c>
      <c r="ET71" s="1" t="s">
        <v>18</v>
      </c>
      <c r="EU71" s="1" t="s">
        <v>18</v>
      </c>
      <c r="EV71" s="1" t="s">
        <v>18</v>
      </c>
      <c r="EW71" s="1" t="s">
        <v>18</v>
      </c>
      <c r="EX71" s="1" t="s">
        <v>18</v>
      </c>
      <c r="EY71" s="1" t="s">
        <v>18</v>
      </c>
      <c r="EZ71" s="1" t="s">
        <v>18</v>
      </c>
      <c r="FA71" s="1" t="s">
        <v>18</v>
      </c>
      <c r="FB71" s="1" t="s">
        <v>18</v>
      </c>
      <c r="FC71" s="1" t="s">
        <v>18</v>
      </c>
      <c r="FD71" s="1" t="s">
        <v>18</v>
      </c>
      <c r="FE71" s="1" t="s">
        <v>18</v>
      </c>
      <c r="FF71" s="1" t="s">
        <v>18</v>
      </c>
      <c r="FG71" s="1" t="s">
        <v>18</v>
      </c>
      <c r="FH71" s="1" t="s">
        <v>18</v>
      </c>
      <c r="FI71" s="1" t="s">
        <v>18</v>
      </c>
      <c r="FJ71" s="1" t="s">
        <v>3</v>
      </c>
      <c r="FK71" s="1" t="s">
        <v>7</v>
      </c>
      <c r="FL71" s="1" t="s">
        <v>7</v>
      </c>
      <c r="FM71" s="1" t="s">
        <v>1</v>
      </c>
      <c r="FN71" s="1" t="s">
        <v>1</v>
      </c>
      <c r="FO71" s="1" t="s">
        <v>3</v>
      </c>
      <c r="FP71" s="1" t="s">
        <v>3</v>
      </c>
      <c r="FQ71" s="1" t="s">
        <v>3</v>
      </c>
      <c r="FR71" s="1" t="s">
        <v>3</v>
      </c>
      <c r="FS71" s="1" t="s">
        <v>1</v>
      </c>
      <c r="FT71" s="1" t="s">
        <v>7</v>
      </c>
      <c r="FU71" s="1" t="s">
        <v>1</v>
      </c>
      <c r="FV71" s="1" t="s">
        <v>1</v>
      </c>
      <c r="FW71" s="1" t="s">
        <v>3</v>
      </c>
      <c r="FX71" s="1" t="s">
        <v>3</v>
      </c>
      <c r="FY71" s="1" t="s">
        <v>3</v>
      </c>
      <c r="FZ71" s="1" t="s">
        <v>3</v>
      </c>
      <c r="GA71" s="1" t="s">
        <v>3</v>
      </c>
      <c r="GB71" s="1" t="s">
        <v>7</v>
      </c>
      <c r="GC71" s="1" t="s">
        <v>7</v>
      </c>
      <c r="GD71" s="1" t="s">
        <v>3</v>
      </c>
      <c r="GE71" s="1" t="s">
        <v>3</v>
      </c>
      <c r="GF71" s="1" t="s">
        <v>7</v>
      </c>
      <c r="GG71" s="1" t="s">
        <v>7</v>
      </c>
      <c r="GH71" s="1" t="s">
        <v>7</v>
      </c>
      <c r="GI71" s="1" t="s">
        <v>7</v>
      </c>
      <c r="GJ71" s="1" t="s">
        <v>7</v>
      </c>
      <c r="GK71" s="1" t="s">
        <v>18</v>
      </c>
      <c r="GP71" s="1" t="s">
        <v>4</v>
      </c>
      <c r="GQ71" s="1" t="s">
        <v>7</v>
      </c>
      <c r="GR71" s="1" t="s">
        <v>7</v>
      </c>
      <c r="GS71" s="1" t="s">
        <v>1</v>
      </c>
      <c r="GT71" s="1" t="s">
        <v>1</v>
      </c>
      <c r="GU71" s="1" t="s">
        <v>7</v>
      </c>
      <c r="GV71" s="1" t="s">
        <v>7</v>
      </c>
      <c r="GW71" s="1" t="s">
        <v>18</v>
      </c>
      <c r="HT71" s="1" t="s">
        <v>4</v>
      </c>
      <c r="HU71" s="1" t="s">
        <v>1</v>
      </c>
      <c r="HV71" s="1" t="s">
        <v>52</v>
      </c>
      <c r="HW71" s="1" t="s">
        <v>2</v>
      </c>
      <c r="HX71" s="1" t="s">
        <v>2</v>
      </c>
      <c r="HY71" s="1" t="s">
        <v>52</v>
      </c>
      <c r="HZ71" s="1" t="s">
        <v>1</v>
      </c>
      <c r="IA71" s="1" t="s">
        <v>1</v>
      </c>
      <c r="IB71" s="1" t="s">
        <v>7</v>
      </c>
      <c r="IC71" s="1" t="s">
        <v>4</v>
      </c>
      <c r="ID71" s="1" t="s">
        <v>1</v>
      </c>
      <c r="IE71" s="1" t="s">
        <v>1</v>
      </c>
      <c r="IF71" s="1" t="s">
        <v>1</v>
      </c>
      <c r="IG71" s="1" t="s">
        <v>4</v>
      </c>
      <c r="IH71" s="1" t="s">
        <v>4</v>
      </c>
      <c r="II71" s="1" t="s">
        <v>18</v>
      </c>
      <c r="IJ71" s="1" t="s">
        <v>4</v>
      </c>
      <c r="IK71" s="1" t="s">
        <v>18</v>
      </c>
      <c r="IL71" s="1" t="s">
        <v>18</v>
      </c>
      <c r="IM71" s="1" t="s">
        <v>4</v>
      </c>
      <c r="IN71" s="1" t="s">
        <v>18</v>
      </c>
      <c r="IO71" s="1" t="s">
        <v>9</v>
      </c>
      <c r="IP71" s="1" t="s">
        <v>9</v>
      </c>
      <c r="IQ71" s="1" t="s">
        <v>9</v>
      </c>
      <c r="IR71" s="1" t="s">
        <v>9</v>
      </c>
      <c r="IS71" s="1" t="s">
        <v>9</v>
      </c>
      <c r="IT71" s="1" t="s">
        <v>9</v>
      </c>
      <c r="IU71" s="1" t="s">
        <v>10</v>
      </c>
      <c r="IV71" s="1" t="s">
        <v>5</v>
      </c>
      <c r="IW71" s="1" t="s">
        <v>9</v>
      </c>
      <c r="IX71" s="1" t="s">
        <v>9</v>
      </c>
      <c r="IY71" s="1" t="s">
        <v>4</v>
      </c>
      <c r="IZ71" s="1" t="s">
        <v>1</v>
      </c>
      <c r="JA71" s="1" t="s">
        <v>2</v>
      </c>
      <c r="JB71" s="1" t="s">
        <v>1</v>
      </c>
      <c r="JC71" s="1" t="s">
        <v>52</v>
      </c>
      <c r="JD71" s="1" t="s">
        <v>7</v>
      </c>
      <c r="JE71" s="1" t="s">
        <v>7</v>
      </c>
      <c r="JF71" s="1" t="s">
        <v>1</v>
      </c>
      <c r="JG71" s="1" t="s">
        <v>1</v>
      </c>
      <c r="JH71" s="1" t="s">
        <v>52</v>
      </c>
      <c r="JI71" s="1" t="s">
        <v>1</v>
      </c>
      <c r="JJ71" s="1" t="s">
        <v>1</v>
      </c>
      <c r="JK71" s="1" t="s">
        <v>1</v>
      </c>
      <c r="JL71" s="1" t="s">
        <v>1</v>
      </c>
      <c r="JM71" s="1" t="s">
        <v>1</v>
      </c>
      <c r="JN71" s="1" t="s">
        <v>1</v>
      </c>
      <c r="JO71" s="1" t="s">
        <v>2</v>
      </c>
      <c r="JP71" s="1" t="s">
        <v>52</v>
      </c>
      <c r="JQ71" s="1" t="s">
        <v>18</v>
      </c>
      <c r="JV71" s="1" t="s">
        <v>18</v>
      </c>
      <c r="KA71" s="1" t="s">
        <v>4</v>
      </c>
      <c r="KB71" s="1" t="s">
        <v>3</v>
      </c>
      <c r="KC71" s="1" t="s">
        <v>2</v>
      </c>
      <c r="KD71" s="1" t="s">
        <v>2</v>
      </c>
      <c r="KE71" s="1" t="s">
        <v>52</v>
      </c>
      <c r="KF71" s="1" t="s">
        <v>3</v>
      </c>
      <c r="KG71" s="1" t="s">
        <v>3</v>
      </c>
      <c r="KH71" s="1" t="s">
        <v>7</v>
      </c>
      <c r="KI71" s="1" t="s">
        <v>3</v>
      </c>
      <c r="KJ71" s="1" t="s">
        <v>7</v>
      </c>
      <c r="KK71" s="1" t="s">
        <v>7</v>
      </c>
      <c r="KL71" s="1" t="s">
        <v>4</v>
      </c>
      <c r="KM71" s="1" t="s">
        <v>2</v>
      </c>
      <c r="KN71" s="1" t="s">
        <v>2</v>
      </c>
      <c r="KO71" s="1" t="s">
        <v>2</v>
      </c>
      <c r="KP71" s="1" t="s">
        <v>18</v>
      </c>
    </row>
    <row r="72" spans="1:302" ht="25.5" x14ac:dyDescent="0.2">
      <c r="A72" s="1" t="s">
        <v>0</v>
      </c>
      <c r="B72" s="1" t="s">
        <v>12</v>
      </c>
      <c r="C72" s="1" t="s">
        <v>55</v>
      </c>
      <c r="D72" s="1" t="s">
        <v>3</v>
      </c>
      <c r="E72" s="1" t="s">
        <v>3</v>
      </c>
      <c r="F72" s="1" t="s">
        <v>3</v>
      </c>
      <c r="G72" s="1" t="s">
        <v>52</v>
      </c>
      <c r="H72" s="1" t="s">
        <v>1</v>
      </c>
      <c r="I72" s="1" t="s">
        <v>4</v>
      </c>
      <c r="J72" s="1" t="s">
        <v>3</v>
      </c>
      <c r="K72" s="1" t="s">
        <v>3</v>
      </c>
      <c r="L72" s="1" t="s">
        <v>1</v>
      </c>
      <c r="M72" s="1" t="s">
        <v>3</v>
      </c>
      <c r="N72" s="1" t="s">
        <v>3</v>
      </c>
      <c r="O72" s="1" t="s">
        <v>1</v>
      </c>
      <c r="P72" s="1" t="s">
        <v>1</v>
      </c>
      <c r="Q72" s="1" t="s">
        <v>3</v>
      </c>
      <c r="R72" s="1" t="s">
        <v>3</v>
      </c>
      <c r="S72" s="1" t="s">
        <v>3</v>
      </c>
      <c r="T72" s="1" t="s">
        <v>1</v>
      </c>
      <c r="U72" s="1" t="s">
        <v>18</v>
      </c>
      <c r="AF72" s="1" t="s">
        <v>18</v>
      </c>
      <c r="AM72" s="1" t="s">
        <v>4</v>
      </c>
      <c r="AN72" s="1" t="s">
        <v>3</v>
      </c>
      <c r="AO72" s="1" t="s">
        <v>3</v>
      </c>
      <c r="AP72" s="1" t="s">
        <v>3</v>
      </c>
      <c r="AQ72" s="1" t="s">
        <v>3</v>
      </c>
      <c r="AR72" s="1" t="s">
        <v>3</v>
      </c>
      <c r="AS72" s="1" t="s">
        <v>3</v>
      </c>
      <c r="AT72" s="1" t="s">
        <v>3</v>
      </c>
      <c r="AU72" s="1" t="s">
        <v>3</v>
      </c>
      <c r="AV72" s="1" t="s">
        <v>3</v>
      </c>
      <c r="AW72" s="1" t="s">
        <v>3</v>
      </c>
      <c r="AX72" s="1" t="s">
        <v>3</v>
      </c>
      <c r="AY72" s="1" t="s">
        <v>3</v>
      </c>
      <c r="AZ72" s="1" t="s">
        <v>3</v>
      </c>
      <c r="BA72" s="1" t="s">
        <v>3</v>
      </c>
      <c r="BB72" s="1" t="s">
        <v>3</v>
      </c>
      <c r="BC72" s="1" t="s">
        <v>1</v>
      </c>
      <c r="BD72" s="1" t="s">
        <v>1</v>
      </c>
      <c r="BE72" s="1" t="s">
        <v>1</v>
      </c>
      <c r="BF72" s="1" t="s">
        <v>1</v>
      </c>
      <c r="BG72" s="1" t="s">
        <v>1</v>
      </c>
      <c r="BH72" s="1" t="s">
        <v>2</v>
      </c>
      <c r="BI72" s="1" t="s">
        <v>4</v>
      </c>
      <c r="BJ72" s="1" t="s">
        <v>3</v>
      </c>
      <c r="BK72" s="1" t="s">
        <v>7</v>
      </c>
      <c r="BL72" s="1" t="s">
        <v>3</v>
      </c>
      <c r="BM72" s="1" t="s">
        <v>3</v>
      </c>
      <c r="BN72" s="1" t="s">
        <v>1</v>
      </c>
      <c r="BO72" s="1" t="s">
        <v>1</v>
      </c>
      <c r="BP72" s="1" t="s">
        <v>1</v>
      </c>
      <c r="BQ72" s="1" t="s">
        <v>3</v>
      </c>
      <c r="BR72" s="1" t="s">
        <v>3</v>
      </c>
      <c r="BS72" s="1" t="s">
        <v>4</v>
      </c>
      <c r="BT72" s="1" t="s">
        <v>18</v>
      </c>
      <c r="BU72" s="1" t="s">
        <v>18</v>
      </c>
      <c r="BV72" s="1" t="s">
        <v>18</v>
      </c>
      <c r="BW72" s="1" t="s">
        <v>4</v>
      </c>
      <c r="BX72" s="1" t="s">
        <v>4</v>
      </c>
      <c r="BY72" s="1" t="s">
        <v>18</v>
      </c>
      <c r="BZ72" s="1" t="s">
        <v>18</v>
      </c>
      <c r="CA72" s="1" t="s">
        <v>18</v>
      </c>
      <c r="CB72" s="1" t="s">
        <v>18</v>
      </c>
      <c r="CC72" s="1" t="s">
        <v>18</v>
      </c>
      <c r="CD72" s="1" t="s">
        <v>18</v>
      </c>
      <c r="CE72" s="1" t="s">
        <v>18</v>
      </c>
      <c r="CF72" s="1" t="s">
        <v>18</v>
      </c>
      <c r="CG72" s="1" t="s">
        <v>18</v>
      </c>
      <c r="CH72" s="1" t="s">
        <v>18</v>
      </c>
      <c r="CI72" s="1" t="s">
        <v>18</v>
      </c>
      <c r="CJ72" s="1" t="s">
        <v>18</v>
      </c>
      <c r="CK72" s="1" t="s">
        <v>18</v>
      </c>
      <c r="CL72" s="1" t="s">
        <v>18</v>
      </c>
      <c r="CM72" s="1" t="s">
        <v>18</v>
      </c>
      <c r="CN72" s="1" t="s">
        <v>18</v>
      </c>
      <c r="CO72" s="1" t="s">
        <v>18</v>
      </c>
      <c r="CP72" s="1" t="s">
        <v>18</v>
      </c>
      <c r="CQ72" s="1" t="s">
        <v>18</v>
      </c>
      <c r="CR72" s="1" t="s">
        <v>18</v>
      </c>
      <c r="CS72" s="1" t="s">
        <v>18</v>
      </c>
      <c r="CT72" s="1" t="s">
        <v>18</v>
      </c>
      <c r="CU72" s="1" t="s">
        <v>18</v>
      </c>
      <c r="CV72" s="1" t="s">
        <v>18</v>
      </c>
      <c r="CW72" s="1" t="s">
        <v>18</v>
      </c>
      <c r="CX72" s="1" t="s">
        <v>18</v>
      </c>
      <c r="CY72" s="1" t="s">
        <v>18</v>
      </c>
      <c r="CZ72" s="1" t="s">
        <v>18</v>
      </c>
      <c r="DA72" s="1" t="s">
        <v>18</v>
      </c>
      <c r="DB72" s="1" t="s">
        <v>18</v>
      </c>
      <c r="DC72" s="1" t="s">
        <v>18</v>
      </c>
      <c r="DD72" s="1" t="s">
        <v>18</v>
      </c>
      <c r="DE72" s="1" t="s">
        <v>18</v>
      </c>
      <c r="DF72" s="1" t="s">
        <v>18</v>
      </c>
      <c r="DG72" s="1" t="s">
        <v>18</v>
      </c>
      <c r="DH72" s="1" t="s">
        <v>18</v>
      </c>
      <c r="DI72" s="1" t="s">
        <v>18</v>
      </c>
      <c r="DJ72" s="1" t="s">
        <v>18</v>
      </c>
      <c r="DK72" s="1" t="s">
        <v>18</v>
      </c>
      <c r="DL72" s="1" t="s">
        <v>18</v>
      </c>
      <c r="DM72" s="1" t="s">
        <v>18</v>
      </c>
      <c r="DN72" s="1" t="s">
        <v>18</v>
      </c>
      <c r="DO72" s="1" t="s">
        <v>18</v>
      </c>
      <c r="DP72" s="1" t="s">
        <v>18</v>
      </c>
      <c r="DQ72" s="1" t="s">
        <v>18</v>
      </c>
      <c r="DR72" s="1" t="s">
        <v>18</v>
      </c>
      <c r="DS72" s="1" t="s">
        <v>18</v>
      </c>
      <c r="DT72" s="1" t="s">
        <v>18</v>
      </c>
      <c r="DU72" s="1" t="s">
        <v>18</v>
      </c>
      <c r="DV72" s="1" t="s">
        <v>18</v>
      </c>
      <c r="DW72" s="1" t="s">
        <v>18</v>
      </c>
      <c r="DX72" s="1" t="s">
        <v>18</v>
      </c>
      <c r="DY72" s="1" t="s">
        <v>18</v>
      </c>
      <c r="DZ72" s="1" t="s">
        <v>18</v>
      </c>
      <c r="EA72" s="1" t="s">
        <v>18</v>
      </c>
      <c r="EB72" s="1" t="s">
        <v>18</v>
      </c>
      <c r="EC72" s="1" t="s">
        <v>18</v>
      </c>
      <c r="ED72" s="1" t="s">
        <v>18</v>
      </c>
      <c r="EE72" s="1" t="s">
        <v>18</v>
      </c>
      <c r="EF72" s="1" t="s">
        <v>18</v>
      </c>
      <c r="EG72" s="1" t="s">
        <v>18</v>
      </c>
      <c r="EH72" s="1" t="s">
        <v>18</v>
      </c>
      <c r="EI72" s="1" t="s">
        <v>18</v>
      </c>
      <c r="EJ72" s="1" t="s">
        <v>18</v>
      </c>
      <c r="EK72" s="1" t="s">
        <v>18</v>
      </c>
      <c r="EL72" s="1" t="s">
        <v>18</v>
      </c>
      <c r="EM72" s="1" t="s">
        <v>18</v>
      </c>
      <c r="EN72" s="1" t="s">
        <v>18</v>
      </c>
      <c r="EO72" s="1" t="s">
        <v>18</v>
      </c>
      <c r="EP72" s="1" t="s">
        <v>18</v>
      </c>
      <c r="EQ72" s="1" t="s">
        <v>18</v>
      </c>
      <c r="ER72" s="1" t="s">
        <v>18</v>
      </c>
      <c r="ES72" s="1" t="s">
        <v>18</v>
      </c>
      <c r="ET72" s="1" t="s">
        <v>18</v>
      </c>
      <c r="EU72" s="1" t="s">
        <v>18</v>
      </c>
      <c r="EV72" s="1" t="s">
        <v>18</v>
      </c>
      <c r="EW72" s="1" t="s">
        <v>18</v>
      </c>
      <c r="EX72" s="1" t="s">
        <v>18</v>
      </c>
      <c r="EY72" s="1" t="s">
        <v>18</v>
      </c>
      <c r="EZ72" s="1" t="s">
        <v>18</v>
      </c>
      <c r="FA72" s="1" t="s">
        <v>18</v>
      </c>
      <c r="FB72" s="1" t="s">
        <v>18</v>
      </c>
      <c r="FC72" s="1" t="s">
        <v>18</v>
      </c>
      <c r="FD72" s="1" t="s">
        <v>18</v>
      </c>
      <c r="FE72" s="1" t="s">
        <v>18</v>
      </c>
      <c r="FF72" s="1" t="s">
        <v>18</v>
      </c>
      <c r="FG72" s="1" t="s">
        <v>18</v>
      </c>
      <c r="FH72" s="1" t="s">
        <v>18</v>
      </c>
      <c r="FI72" s="1" t="s">
        <v>18</v>
      </c>
      <c r="FJ72" s="1" t="s">
        <v>1</v>
      </c>
      <c r="FK72" s="1" t="s">
        <v>1</v>
      </c>
      <c r="FL72" s="1" t="s">
        <v>1</v>
      </c>
      <c r="FM72" s="1" t="s">
        <v>1</v>
      </c>
      <c r="FN72" s="1" t="s">
        <v>1</v>
      </c>
      <c r="FO72" s="1" t="s">
        <v>1</v>
      </c>
      <c r="FP72" s="1" t="s">
        <v>3</v>
      </c>
      <c r="FQ72" s="1" t="s">
        <v>1</v>
      </c>
      <c r="FR72" s="1" t="s">
        <v>1</v>
      </c>
      <c r="FS72" s="1" t="s">
        <v>1</v>
      </c>
      <c r="FT72" s="1" t="s">
        <v>1</v>
      </c>
      <c r="FU72" s="1" t="s">
        <v>3</v>
      </c>
      <c r="FV72" s="1" t="s">
        <v>3</v>
      </c>
      <c r="FW72" s="1" t="s">
        <v>1</v>
      </c>
      <c r="FX72" s="1" t="s">
        <v>3</v>
      </c>
      <c r="FY72" s="1" t="s">
        <v>3</v>
      </c>
      <c r="FZ72" s="1" t="s">
        <v>2</v>
      </c>
      <c r="GA72" s="1" t="s">
        <v>1</v>
      </c>
      <c r="GB72" s="1" t="s">
        <v>1</v>
      </c>
      <c r="GC72" s="1" t="s">
        <v>3</v>
      </c>
      <c r="GD72" s="1" t="s">
        <v>3</v>
      </c>
      <c r="GE72" s="1" t="s">
        <v>3</v>
      </c>
      <c r="GF72" s="1" t="s">
        <v>3</v>
      </c>
      <c r="GG72" s="1" t="s">
        <v>3</v>
      </c>
      <c r="GH72" s="1" t="s">
        <v>3</v>
      </c>
      <c r="GI72" s="1" t="s">
        <v>3</v>
      </c>
      <c r="GJ72" s="1" t="s">
        <v>3</v>
      </c>
      <c r="GK72" s="1" t="s">
        <v>18</v>
      </c>
      <c r="GP72" s="1" t="s">
        <v>4</v>
      </c>
      <c r="GQ72" s="1" t="s">
        <v>2</v>
      </c>
      <c r="GR72" s="1" t="s">
        <v>1</v>
      </c>
      <c r="GS72" s="1" t="s">
        <v>1</v>
      </c>
      <c r="GT72" s="1" t="s">
        <v>1</v>
      </c>
      <c r="GU72" s="1" t="s">
        <v>1</v>
      </c>
      <c r="GV72" s="1" t="s">
        <v>3</v>
      </c>
      <c r="GW72" s="1" t="s">
        <v>18</v>
      </c>
      <c r="HT72" s="1" t="s">
        <v>4</v>
      </c>
      <c r="HU72" s="1" t="s">
        <v>3</v>
      </c>
      <c r="HV72" s="1" t="s">
        <v>52</v>
      </c>
      <c r="HW72" s="1" t="s">
        <v>2</v>
      </c>
      <c r="HX72" s="1" t="s">
        <v>1</v>
      </c>
      <c r="HY72" s="1" t="s">
        <v>1</v>
      </c>
      <c r="HZ72" s="1" t="s">
        <v>1</v>
      </c>
      <c r="IA72" s="1" t="s">
        <v>1</v>
      </c>
      <c r="IB72" s="1" t="s">
        <v>1</v>
      </c>
      <c r="IC72" s="1" t="s">
        <v>18</v>
      </c>
      <c r="IG72" s="1" t="s">
        <v>4</v>
      </c>
      <c r="IH72" s="1" t="s">
        <v>18</v>
      </c>
      <c r="II72" s="1" t="s">
        <v>18</v>
      </c>
      <c r="IJ72" s="1" t="s">
        <v>4</v>
      </c>
      <c r="IK72" s="1" t="s">
        <v>18</v>
      </c>
      <c r="IL72" s="1" t="s">
        <v>18</v>
      </c>
      <c r="IM72" s="1" t="s">
        <v>18</v>
      </c>
      <c r="IN72" s="1" t="s">
        <v>18</v>
      </c>
      <c r="IO72" s="1" t="s">
        <v>9</v>
      </c>
      <c r="IP72" s="1" t="s">
        <v>9</v>
      </c>
      <c r="IQ72" s="1" t="s">
        <v>9</v>
      </c>
      <c r="IR72" s="1" t="s">
        <v>9</v>
      </c>
      <c r="IS72" s="1" t="s">
        <v>9</v>
      </c>
      <c r="IT72" s="1" t="s">
        <v>9</v>
      </c>
      <c r="IU72" s="1" t="s">
        <v>9</v>
      </c>
      <c r="IV72" s="1" t="s">
        <v>5</v>
      </c>
      <c r="IW72" s="1" t="s">
        <v>9</v>
      </c>
      <c r="IX72" s="1" t="s">
        <v>9</v>
      </c>
      <c r="IY72" s="1" t="s">
        <v>18</v>
      </c>
      <c r="JG72" s="1" t="s">
        <v>3</v>
      </c>
      <c r="JH72" s="1" t="s">
        <v>3</v>
      </c>
      <c r="JI72" s="1" t="s">
        <v>1</v>
      </c>
      <c r="JJ72" s="1" t="s">
        <v>1</v>
      </c>
      <c r="JK72" s="1" t="s">
        <v>1</v>
      </c>
      <c r="JL72" s="1" t="s">
        <v>3</v>
      </c>
      <c r="JM72" s="1" t="s">
        <v>1</v>
      </c>
      <c r="JN72" s="1" t="s">
        <v>3</v>
      </c>
      <c r="JO72" s="1" t="s">
        <v>1</v>
      </c>
      <c r="JP72" s="1" t="s">
        <v>1</v>
      </c>
      <c r="JQ72" s="1" t="s">
        <v>18</v>
      </c>
      <c r="JV72" s="1" t="s">
        <v>18</v>
      </c>
      <c r="KA72" s="1" t="s">
        <v>18</v>
      </c>
      <c r="KF72" s="1" t="s">
        <v>3</v>
      </c>
      <c r="KG72" s="1" t="s">
        <v>3</v>
      </c>
      <c r="KH72" s="1" t="s">
        <v>3</v>
      </c>
      <c r="KI72" s="1" t="s">
        <v>3</v>
      </c>
      <c r="KJ72" s="1" t="s">
        <v>3</v>
      </c>
      <c r="KK72" s="1" t="s">
        <v>1</v>
      </c>
      <c r="KL72" s="1" t="s">
        <v>4</v>
      </c>
      <c r="KM72" s="1" t="s">
        <v>2</v>
      </c>
      <c r="KN72" s="1" t="s">
        <v>2</v>
      </c>
      <c r="KO72" s="1" t="s">
        <v>1</v>
      </c>
      <c r="KP72" s="1" t="s">
        <v>18</v>
      </c>
    </row>
    <row r="73" spans="1:302" ht="25.5" x14ac:dyDescent="0.2">
      <c r="A73" s="1" t="s">
        <v>0</v>
      </c>
      <c r="B73" s="1" t="s">
        <v>12</v>
      </c>
      <c r="C73" s="1" t="s">
        <v>55</v>
      </c>
      <c r="D73" s="1" t="s">
        <v>3</v>
      </c>
      <c r="E73" s="1" t="s">
        <v>3</v>
      </c>
      <c r="F73" s="1" t="s">
        <v>3</v>
      </c>
      <c r="G73" s="1" t="s">
        <v>1</v>
      </c>
      <c r="H73" s="1" t="s">
        <v>3</v>
      </c>
      <c r="I73" s="1" t="s">
        <v>4</v>
      </c>
      <c r="J73" s="1" t="s">
        <v>7</v>
      </c>
      <c r="K73" s="1" t="s">
        <v>3</v>
      </c>
      <c r="L73" s="1" t="s">
        <v>3</v>
      </c>
      <c r="M73" s="1" t="s">
        <v>3</v>
      </c>
      <c r="N73" s="1" t="s">
        <v>3</v>
      </c>
      <c r="O73" s="1" t="s">
        <v>3</v>
      </c>
      <c r="P73" s="1" t="s">
        <v>3</v>
      </c>
      <c r="Q73" s="1" t="s">
        <v>3</v>
      </c>
      <c r="R73" s="1" t="s">
        <v>53</v>
      </c>
      <c r="S73" s="1" t="s">
        <v>3</v>
      </c>
      <c r="T73" s="1" t="s">
        <v>1</v>
      </c>
      <c r="U73" s="1" t="s">
        <v>18</v>
      </c>
      <c r="AF73" s="1" t="s">
        <v>18</v>
      </c>
      <c r="AM73" s="1" t="s">
        <v>4</v>
      </c>
      <c r="AN73" s="1" t="s">
        <v>7</v>
      </c>
      <c r="AO73" s="1" t="s">
        <v>7</v>
      </c>
      <c r="AP73" s="1" t="s">
        <v>7</v>
      </c>
      <c r="AQ73" s="1" t="s">
        <v>7</v>
      </c>
      <c r="AR73" s="1" t="s">
        <v>7</v>
      </c>
      <c r="AS73" s="1" t="s">
        <v>7</v>
      </c>
      <c r="AT73" s="1" t="s">
        <v>7</v>
      </c>
      <c r="AU73" s="1" t="s">
        <v>7</v>
      </c>
      <c r="AV73" s="1" t="s">
        <v>7</v>
      </c>
      <c r="AW73" s="1" t="s">
        <v>7</v>
      </c>
      <c r="AX73" s="1" t="s">
        <v>7</v>
      </c>
      <c r="AY73" s="1" t="s">
        <v>7</v>
      </c>
      <c r="AZ73" s="1" t="s">
        <v>7</v>
      </c>
      <c r="BA73" s="1" t="s">
        <v>7</v>
      </c>
      <c r="BB73" s="1" t="s">
        <v>7</v>
      </c>
      <c r="BC73" s="1" t="s">
        <v>7</v>
      </c>
      <c r="BD73" s="1" t="s">
        <v>7</v>
      </c>
      <c r="BE73" s="1" t="s">
        <v>7</v>
      </c>
      <c r="BF73" s="1" t="s">
        <v>7</v>
      </c>
      <c r="BG73" s="1" t="s">
        <v>7</v>
      </c>
      <c r="BH73" s="1" t="s">
        <v>7</v>
      </c>
      <c r="BI73" s="1" t="s">
        <v>18</v>
      </c>
      <c r="BS73" s="1" t="s">
        <v>4</v>
      </c>
      <c r="BT73" s="1" t="s">
        <v>4</v>
      </c>
      <c r="BU73" s="1" t="s">
        <v>18</v>
      </c>
      <c r="BV73" s="1" t="s">
        <v>18</v>
      </c>
      <c r="BW73" s="1" t="s">
        <v>18</v>
      </c>
      <c r="BX73" s="1" t="s">
        <v>18</v>
      </c>
      <c r="BY73" s="1" t="s">
        <v>18</v>
      </c>
      <c r="BZ73" s="1" t="s">
        <v>18</v>
      </c>
      <c r="CA73" s="1" t="s">
        <v>18</v>
      </c>
      <c r="CB73" s="1" t="s">
        <v>18</v>
      </c>
      <c r="CC73" s="1" t="s">
        <v>18</v>
      </c>
      <c r="CD73" s="1" t="s">
        <v>18</v>
      </c>
      <c r="CE73" s="1" t="s">
        <v>18</v>
      </c>
      <c r="CF73" s="1" t="s">
        <v>18</v>
      </c>
      <c r="CG73" s="1" t="s">
        <v>18</v>
      </c>
      <c r="CH73" s="1" t="s">
        <v>18</v>
      </c>
      <c r="CI73" s="1" t="s">
        <v>18</v>
      </c>
      <c r="CJ73" s="1" t="s">
        <v>18</v>
      </c>
      <c r="CK73" s="1" t="s">
        <v>18</v>
      </c>
      <c r="CL73" s="1" t="s">
        <v>18</v>
      </c>
      <c r="CM73" s="1" t="s">
        <v>18</v>
      </c>
      <c r="CN73" s="1" t="s">
        <v>18</v>
      </c>
      <c r="CO73" s="1" t="s">
        <v>18</v>
      </c>
      <c r="CP73" s="1" t="s">
        <v>18</v>
      </c>
      <c r="CQ73" s="1" t="s">
        <v>18</v>
      </c>
      <c r="CR73" s="1" t="s">
        <v>18</v>
      </c>
      <c r="CS73" s="1" t="s">
        <v>4</v>
      </c>
      <c r="CT73" s="1" t="s">
        <v>18</v>
      </c>
      <c r="CU73" s="1" t="s">
        <v>18</v>
      </c>
      <c r="CV73" s="1" t="s">
        <v>18</v>
      </c>
      <c r="CW73" s="1" t="s">
        <v>18</v>
      </c>
      <c r="CX73" s="1" t="s">
        <v>18</v>
      </c>
      <c r="CY73" s="1" t="s">
        <v>18</v>
      </c>
      <c r="CZ73" s="1" t="s">
        <v>18</v>
      </c>
      <c r="DA73" s="1" t="s">
        <v>18</v>
      </c>
      <c r="DB73" s="1" t="s">
        <v>18</v>
      </c>
      <c r="DC73" s="1" t="s">
        <v>18</v>
      </c>
      <c r="DD73" s="1" t="s">
        <v>18</v>
      </c>
      <c r="DE73" s="1" t="s">
        <v>18</v>
      </c>
      <c r="DF73" s="1" t="s">
        <v>18</v>
      </c>
      <c r="DG73" s="1" t="s">
        <v>18</v>
      </c>
      <c r="DH73" s="1" t="s">
        <v>18</v>
      </c>
      <c r="DI73" s="1" t="s">
        <v>18</v>
      </c>
      <c r="DJ73" s="1" t="s">
        <v>18</v>
      </c>
      <c r="DK73" s="1" t="s">
        <v>18</v>
      </c>
      <c r="DL73" s="1" t="s">
        <v>18</v>
      </c>
      <c r="DM73" s="1" t="s">
        <v>18</v>
      </c>
      <c r="DN73" s="1" t="s">
        <v>18</v>
      </c>
      <c r="DO73" s="1" t="s">
        <v>18</v>
      </c>
      <c r="DP73" s="1" t="s">
        <v>18</v>
      </c>
      <c r="DQ73" s="1" t="s">
        <v>18</v>
      </c>
      <c r="DR73" s="1" t="s">
        <v>18</v>
      </c>
      <c r="DS73" s="1" t="s">
        <v>18</v>
      </c>
      <c r="DT73" s="1" t="s">
        <v>18</v>
      </c>
      <c r="DU73" s="1" t="s">
        <v>18</v>
      </c>
      <c r="DV73" s="1" t="s">
        <v>18</v>
      </c>
      <c r="DW73" s="1" t="s">
        <v>18</v>
      </c>
      <c r="DX73" s="1" t="s">
        <v>18</v>
      </c>
      <c r="DY73" s="1" t="s">
        <v>18</v>
      </c>
      <c r="DZ73" s="1" t="s">
        <v>18</v>
      </c>
      <c r="EA73" s="1" t="s">
        <v>18</v>
      </c>
      <c r="EB73" s="1" t="s">
        <v>4</v>
      </c>
      <c r="EC73" s="1" t="s">
        <v>18</v>
      </c>
      <c r="ED73" s="1" t="s">
        <v>18</v>
      </c>
      <c r="EE73" s="1" t="s">
        <v>18</v>
      </c>
      <c r="EF73" s="1" t="s">
        <v>18</v>
      </c>
      <c r="EG73" s="1" t="s">
        <v>18</v>
      </c>
      <c r="EH73" s="1" t="s">
        <v>18</v>
      </c>
      <c r="EI73" s="1" t="s">
        <v>18</v>
      </c>
      <c r="EJ73" s="1" t="s">
        <v>18</v>
      </c>
      <c r="EK73" s="1" t="s">
        <v>18</v>
      </c>
      <c r="EL73" s="1" t="s">
        <v>18</v>
      </c>
      <c r="EM73" s="1" t="s">
        <v>18</v>
      </c>
      <c r="EN73" s="1" t="s">
        <v>18</v>
      </c>
      <c r="EO73" s="1" t="s">
        <v>18</v>
      </c>
      <c r="EP73" s="1" t="s">
        <v>18</v>
      </c>
      <c r="EQ73" s="1" t="s">
        <v>18</v>
      </c>
      <c r="ER73" s="1" t="s">
        <v>18</v>
      </c>
      <c r="ES73" s="1" t="s">
        <v>18</v>
      </c>
      <c r="ET73" s="1" t="s">
        <v>18</v>
      </c>
      <c r="EU73" s="1" t="s">
        <v>18</v>
      </c>
      <c r="EV73" s="1" t="s">
        <v>18</v>
      </c>
      <c r="EW73" s="1" t="s">
        <v>18</v>
      </c>
      <c r="EX73" s="1" t="s">
        <v>18</v>
      </c>
      <c r="EY73" s="1" t="s">
        <v>18</v>
      </c>
      <c r="EZ73" s="1" t="s">
        <v>18</v>
      </c>
      <c r="FA73" s="1" t="s">
        <v>18</v>
      </c>
      <c r="FB73" s="1" t="s">
        <v>18</v>
      </c>
      <c r="FC73" s="1" t="s">
        <v>18</v>
      </c>
      <c r="FD73" s="1" t="s">
        <v>18</v>
      </c>
      <c r="FE73" s="1" t="s">
        <v>18</v>
      </c>
      <c r="FF73" s="1" t="s">
        <v>18</v>
      </c>
      <c r="FG73" s="1" t="s">
        <v>18</v>
      </c>
      <c r="FH73" s="1" t="s">
        <v>18</v>
      </c>
      <c r="FI73" s="1" t="s">
        <v>18</v>
      </c>
      <c r="FJ73" s="1" t="s">
        <v>7</v>
      </c>
      <c r="FK73" s="1" t="s">
        <v>3</v>
      </c>
      <c r="FL73" s="1" t="s">
        <v>7</v>
      </c>
      <c r="FM73" s="1" t="s">
        <v>7</v>
      </c>
      <c r="FN73" s="1" t="s">
        <v>7</v>
      </c>
      <c r="FO73" s="1" t="s">
        <v>7</v>
      </c>
      <c r="FP73" s="1" t="s">
        <v>7</v>
      </c>
      <c r="FQ73" s="1" t="s">
        <v>7</v>
      </c>
      <c r="FR73" s="1" t="s">
        <v>7</v>
      </c>
      <c r="FS73" s="1" t="s">
        <v>3</v>
      </c>
      <c r="FT73" s="1" t="s">
        <v>7</v>
      </c>
      <c r="FU73" s="1" t="s">
        <v>7</v>
      </c>
      <c r="FV73" s="1" t="s">
        <v>7</v>
      </c>
      <c r="FW73" s="1" t="s">
        <v>7</v>
      </c>
      <c r="FX73" s="1" t="s">
        <v>7</v>
      </c>
      <c r="FY73" s="1" t="s">
        <v>7</v>
      </c>
      <c r="FZ73" s="1" t="s">
        <v>7</v>
      </c>
      <c r="GA73" s="1" t="s">
        <v>7</v>
      </c>
      <c r="GB73" s="1" t="s">
        <v>7</v>
      </c>
      <c r="GC73" s="1" t="s">
        <v>7</v>
      </c>
      <c r="GD73" s="1" t="s">
        <v>7</v>
      </c>
      <c r="GE73" s="1" t="s">
        <v>7</v>
      </c>
      <c r="GF73" s="1" t="s">
        <v>7</v>
      </c>
      <c r="GG73" s="1" t="s">
        <v>7</v>
      </c>
      <c r="GH73" s="1" t="s">
        <v>7</v>
      </c>
      <c r="GI73" s="1" t="s">
        <v>7</v>
      </c>
      <c r="GJ73" s="1" t="s">
        <v>7</v>
      </c>
      <c r="GK73" s="1" t="s">
        <v>4</v>
      </c>
      <c r="GL73" s="1" t="s">
        <v>3</v>
      </c>
      <c r="GM73" s="1" t="s">
        <v>3</v>
      </c>
      <c r="GN73" s="1" t="s">
        <v>3</v>
      </c>
      <c r="GO73" s="1" t="s">
        <v>3</v>
      </c>
      <c r="GP73" s="1" t="s">
        <v>4</v>
      </c>
      <c r="GQ73" s="1" t="s">
        <v>3</v>
      </c>
      <c r="GR73" s="1" t="s">
        <v>3</v>
      </c>
      <c r="GS73" s="1" t="s">
        <v>3</v>
      </c>
      <c r="GT73" s="1" t="s">
        <v>3</v>
      </c>
      <c r="GU73" s="1" t="s">
        <v>7</v>
      </c>
      <c r="GV73" s="1" t="s">
        <v>7</v>
      </c>
      <c r="GW73" s="1" t="s">
        <v>18</v>
      </c>
      <c r="HT73" s="1" t="s">
        <v>4</v>
      </c>
      <c r="HU73" s="1" t="s">
        <v>3</v>
      </c>
      <c r="HV73" s="1" t="s">
        <v>2</v>
      </c>
      <c r="HW73" s="1" t="s">
        <v>1</v>
      </c>
      <c r="HX73" s="1" t="s">
        <v>1</v>
      </c>
      <c r="HY73" s="1" t="s">
        <v>1</v>
      </c>
      <c r="HZ73" s="1" t="s">
        <v>1</v>
      </c>
      <c r="IA73" s="1" t="s">
        <v>1</v>
      </c>
      <c r="IB73" s="1" t="s">
        <v>1</v>
      </c>
      <c r="IC73" s="1" t="s">
        <v>4</v>
      </c>
      <c r="ID73" s="1" t="s">
        <v>3</v>
      </c>
      <c r="IE73" s="1" t="s">
        <v>3</v>
      </c>
      <c r="IF73" s="1" t="s">
        <v>3</v>
      </c>
      <c r="IG73" s="1" t="s">
        <v>4</v>
      </c>
      <c r="IH73" s="1" t="s">
        <v>18</v>
      </c>
      <c r="II73" s="1" t="s">
        <v>4</v>
      </c>
      <c r="IJ73" s="1" t="s">
        <v>4</v>
      </c>
      <c r="IK73" s="1" t="s">
        <v>18</v>
      </c>
      <c r="IL73" s="1" t="s">
        <v>4</v>
      </c>
      <c r="IM73" s="1" t="s">
        <v>4</v>
      </c>
      <c r="IN73" s="1" t="s">
        <v>18</v>
      </c>
      <c r="IO73" s="1" t="s">
        <v>9</v>
      </c>
      <c r="IP73" s="1" t="s">
        <v>9</v>
      </c>
      <c r="IQ73" s="1" t="s">
        <v>9</v>
      </c>
      <c r="IR73" s="1" t="s">
        <v>9</v>
      </c>
      <c r="IS73" s="1" t="s">
        <v>9</v>
      </c>
      <c r="IT73" s="1" t="s">
        <v>9</v>
      </c>
      <c r="IU73" s="1" t="s">
        <v>9</v>
      </c>
      <c r="IV73" s="1" t="s">
        <v>9</v>
      </c>
      <c r="IW73" s="1" t="s">
        <v>9</v>
      </c>
      <c r="IX73" s="1" t="s">
        <v>9</v>
      </c>
      <c r="IY73" s="1" t="s">
        <v>4</v>
      </c>
      <c r="IZ73" s="1" t="s">
        <v>3</v>
      </c>
      <c r="JA73" s="1" t="s">
        <v>3</v>
      </c>
      <c r="JB73" s="1" t="s">
        <v>3</v>
      </c>
      <c r="JC73" s="1" t="s">
        <v>3</v>
      </c>
      <c r="JD73" s="1" t="s">
        <v>3</v>
      </c>
      <c r="JE73" s="1" t="s">
        <v>3</v>
      </c>
      <c r="JF73" s="1" t="s">
        <v>3</v>
      </c>
      <c r="JG73" s="1" t="s">
        <v>3</v>
      </c>
      <c r="JH73" s="1" t="s">
        <v>3</v>
      </c>
      <c r="JI73" s="1" t="s">
        <v>3</v>
      </c>
      <c r="JJ73" s="1" t="s">
        <v>3</v>
      </c>
      <c r="JK73" s="1" t="s">
        <v>3</v>
      </c>
      <c r="JL73" s="1" t="s">
        <v>3</v>
      </c>
      <c r="JM73" s="1" t="s">
        <v>1</v>
      </c>
      <c r="JN73" s="1" t="s">
        <v>3</v>
      </c>
      <c r="JO73" s="1" t="s">
        <v>3</v>
      </c>
      <c r="JP73" s="1" t="s">
        <v>3</v>
      </c>
      <c r="JQ73" s="1" t="s">
        <v>18</v>
      </c>
      <c r="JV73" s="1" t="s">
        <v>4</v>
      </c>
      <c r="JW73" s="1" t="s">
        <v>3</v>
      </c>
      <c r="JX73" s="1" t="s">
        <v>3</v>
      </c>
      <c r="JY73" s="1" t="s">
        <v>3</v>
      </c>
      <c r="JZ73" s="1" t="s">
        <v>3</v>
      </c>
      <c r="KA73" s="1" t="s">
        <v>4</v>
      </c>
      <c r="KB73" s="1" t="s">
        <v>3</v>
      </c>
      <c r="KC73" s="1" t="s">
        <v>1</v>
      </c>
      <c r="KD73" s="1" t="s">
        <v>3</v>
      </c>
      <c r="KE73" s="1" t="s">
        <v>3</v>
      </c>
      <c r="KF73" s="1" t="s">
        <v>3</v>
      </c>
      <c r="KG73" s="1" t="s">
        <v>3</v>
      </c>
      <c r="KH73" s="1" t="s">
        <v>3</v>
      </c>
      <c r="KI73" s="1" t="s">
        <v>3</v>
      </c>
      <c r="KJ73" s="1" t="s">
        <v>3</v>
      </c>
      <c r="KK73" s="1" t="s">
        <v>3</v>
      </c>
      <c r="KL73" s="1" t="s">
        <v>4</v>
      </c>
      <c r="KM73" s="1" t="s">
        <v>3</v>
      </c>
      <c r="KN73" s="1" t="s">
        <v>3</v>
      </c>
      <c r="KO73" s="1" t="s">
        <v>3</v>
      </c>
      <c r="KP73" s="1" t="s">
        <v>18</v>
      </c>
    </row>
  </sheetData>
  <autoFilter ref="A2:KT73" xr:uid="{EE788C6A-507D-4C88-9A76-03928237C1BC}"/>
  <phoneticPr fontId="3" type="noConversion"/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 r:id="rId1"/>
  <headerFooter>
    <oddHeader>&amp;C&amp;"Times New Roman,Normal"&amp;12&amp;A</oddHeader>
    <oddFooter>&amp;C&amp;"Times New Roman,Normal"&amp;12Página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1E9D8-47E6-44D4-B493-3B920521CACE}">
  <sheetPr codeName="Planilha1"/>
  <dimension ref="A1:E14"/>
  <sheetViews>
    <sheetView zoomScale="80" zoomScaleNormal="80" workbookViewId="0">
      <selection activeCell="B6" sqref="B6"/>
    </sheetView>
  </sheetViews>
  <sheetFormatPr defaultRowHeight="12.75" x14ac:dyDescent="0.2"/>
  <cols>
    <col min="1" max="1" width="20.7109375" customWidth="1"/>
    <col min="2" max="2" width="37.28515625" customWidth="1"/>
    <col min="3" max="3" width="38.42578125" customWidth="1"/>
    <col min="4" max="4" width="52.5703125" customWidth="1"/>
  </cols>
  <sheetData>
    <row r="1" spans="1:5" ht="18" x14ac:dyDescent="0.25">
      <c r="A1" s="12" t="s">
        <v>621</v>
      </c>
      <c r="B1" s="12"/>
      <c r="C1" s="12"/>
      <c r="D1" s="12"/>
      <c r="E1" s="11"/>
    </row>
    <row r="2" spans="1:5" ht="18" x14ac:dyDescent="0.25">
      <c r="A2" s="12"/>
      <c r="B2" s="12"/>
      <c r="C2" s="12"/>
      <c r="D2" s="12"/>
      <c r="E2" s="11"/>
    </row>
    <row r="3" spans="1:5" ht="36.75" customHeight="1" x14ac:dyDescent="0.25">
      <c r="A3" s="13" t="s">
        <v>619</v>
      </c>
      <c r="B3" s="49" t="s">
        <v>661</v>
      </c>
      <c r="C3" s="12" t="s">
        <v>656</v>
      </c>
      <c r="D3" s="12" t="s">
        <v>659</v>
      </c>
      <c r="E3" s="11"/>
    </row>
    <row r="4" spans="1:5" ht="18" x14ac:dyDescent="0.25">
      <c r="A4" s="50" t="s">
        <v>620</v>
      </c>
      <c r="B4" s="40" t="s">
        <v>662</v>
      </c>
      <c r="C4" s="12" t="s">
        <v>660</v>
      </c>
      <c r="D4" s="40" t="s">
        <v>658</v>
      </c>
      <c r="E4" s="11"/>
    </row>
    <row r="5" spans="1:5" ht="18" x14ac:dyDescent="0.25">
      <c r="A5" s="51"/>
      <c r="B5" s="40" t="s">
        <v>663</v>
      </c>
      <c r="C5" s="53" t="s">
        <v>657</v>
      </c>
      <c r="D5" s="41"/>
      <c r="E5" s="11"/>
    </row>
    <row r="6" spans="1:5" ht="18" x14ac:dyDescent="0.25">
      <c r="A6" s="52"/>
      <c r="B6" s="12" t="s">
        <v>664</v>
      </c>
      <c r="C6" s="54"/>
      <c r="D6" s="42"/>
      <c r="E6" s="11"/>
    </row>
    <row r="7" spans="1:5" ht="18" x14ac:dyDescent="0.25">
      <c r="A7" s="11"/>
      <c r="B7" s="11"/>
      <c r="C7" s="11"/>
      <c r="D7" s="11"/>
      <c r="E7" s="11"/>
    </row>
    <row r="8" spans="1:5" ht="18" x14ac:dyDescent="0.25">
      <c r="A8" s="11"/>
      <c r="B8" s="11"/>
      <c r="C8" s="11"/>
      <c r="D8" s="11"/>
      <c r="E8" s="11"/>
    </row>
    <row r="9" spans="1:5" ht="18" x14ac:dyDescent="0.25">
      <c r="A9" s="11"/>
      <c r="B9" s="11"/>
      <c r="C9" s="11"/>
      <c r="D9" s="11"/>
      <c r="E9" s="11"/>
    </row>
    <row r="10" spans="1:5" ht="18" x14ac:dyDescent="0.25">
      <c r="A10" s="11"/>
      <c r="B10" s="11"/>
      <c r="C10" s="11"/>
      <c r="D10" s="11"/>
      <c r="E10" s="11"/>
    </row>
    <row r="11" spans="1:5" ht="18" x14ac:dyDescent="0.25">
      <c r="A11" s="11"/>
      <c r="B11" s="11"/>
      <c r="C11" s="11"/>
      <c r="D11" s="11"/>
      <c r="E11" s="11"/>
    </row>
    <row r="12" spans="1:5" ht="18" x14ac:dyDescent="0.25">
      <c r="A12" s="11"/>
      <c r="B12" s="11"/>
      <c r="C12" s="11"/>
      <c r="D12" s="11"/>
      <c r="E12" s="11"/>
    </row>
    <row r="13" spans="1:5" ht="18" x14ac:dyDescent="0.25">
      <c r="A13" s="11"/>
      <c r="B13" s="11"/>
      <c r="C13" s="11"/>
      <c r="D13" s="11"/>
      <c r="E13" s="11"/>
    </row>
    <row r="14" spans="1:5" ht="18" x14ac:dyDescent="0.25">
      <c r="A14" s="11"/>
      <c r="B14" s="11"/>
      <c r="C14" s="11"/>
      <c r="D14" s="11"/>
      <c r="E14" s="11"/>
    </row>
  </sheetData>
  <mergeCells count="2">
    <mergeCell ref="A4:A6"/>
    <mergeCell ref="C5:C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2756E-7ABA-431F-A31D-B713BDDD555F}">
  <sheetPr codeName="Planilha3"/>
  <dimension ref="A1:I18"/>
  <sheetViews>
    <sheetView zoomScale="50" zoomScaleNormal="50" workbookViewId="0">
      <selection activeCell="AH32" sqref="AH32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</cols>
  <sheetData>
    <row r="1" spans="1:9" x14ac:dyDescent="0.2">
      <c r="A1" s="1" t="str">
        <f>TEXT(Percentuais!GK1,"0")</f>
        <v>QUESTÃO190</v>
      </c>
    </row>
    <row r="2" spans="1:9" x14ac:dyDescent="0.2">
      <c r="A2" s="55" t="str">
        <f>HLOOKUP(A1,Percentuais!$D$1:$KV$2,2,FALSE)</f>
        <v>Por favor, escolha Sim se trabalha com a Pós-graduação lato sensu e considera que pode contribuir no tema do planejamento institucional. Caso contrário, escolha Não para prosseguir: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8" spans="1:9" x14ac:dyDescent="0.2">
      <c r="A8" s="2"/>
      <c r="E8" s="3"/>
    </row>
    <row r="9" spans="1:9" ht="38.25" x14ac:dyDescent="0.2">
      <c r="A9" s="21"/>
      <c r="B9" s="16" t="s">
        <v>623</v>
      </c>
      <c r="C9" s="16" t="s">
        <v>624</v>
      </c>
      <c r="D9" s="16" t="s">
        <v>625</v>
      </c>
      <c r="E9" s="22" t="s">
        <v>14</v>
      </c>
      <c r="F9" s="22" t="s">
        <v>13</v>
      </c>
      <c r="G9" s="22" t="s">
        <v>0</v>
      </c>
      <c r="H9" s="22" t="s">
        <v>11</v>
      </c>
      <c r="I9" s="21" t="s">
        <v>622</v>
      </c>
    </row>
    <row r="10" spans="1:9" x14ac:dyDescent="0.2">
      <c r="A10" s="22" t="s">
        <v>4</v>
      </c>
      <c r="B10" s="43">
        <f>(E10+F10+G10)/$I$12</f>
        <v>0.23943661971830985</v>
      </c>
      <c r="C10" s="43">
        <f>$H10/$I$12</f>
        <v>1.4084507042253521E-2</v>
      </c>
      <c r="D10" s="43">
        <f>B10+C10</f>
        <v>0.25352112676056338</v>
      </c>
      <c r="E10" s="23">
        <f>COUNTIFS(Percentuais!$GK$3:$GK$73,$A10,Percentuais!$A$3:$A$73,$E$9)</f>
        <v>0</v>
      </c>
      <c r="F10" s="23">
        <f>COUNTIFS(Percentuais!$GK$3:$GK$73,$A10,Percentuais!$A$3:$A$73,$F$9)</f>
        <v>0</v>
      </c>
      <c r="G10" s="23">
        <f>COUNTIFS(Percentuais!$GK$3:$GK$73,$A10,Percentuais!$A$3:$A$73,$G$9)</f>
        <v>17</v>
      </c>
      <c r="H10" s="23">
        <f>COUNTIFS(Percentuais!$GK$3:$GK$73,$A10,Percentuais!$A$3:$A$73,$H$9)</f>
        <v>1</v>
      </c>
      <c r="I10" s="24"/>
    </row>
    <row r="11" spans="1:9" x14ac:dyDescent="0.2">
      <c r="A11" s="22" t="s">
        <v>18</v>
      </c>
      <c r="B11" s="43">
        <f>(E11+F11+G11)/$I$12</f>
        <v>0.49295774647887325</v>
      </c>
      <c r="C11" s="43">
        <f>$H11/$I$12</f>
        <v>0.25352112676056338</v>
      </c>
      <c r="D11" s="43">
        <f t="shared" ref="D11" si="0">B11+C11</f>
        <v>0.74647887323943662</v>
      </c>
      <c r="E11" s="23">
        <f>COUNTIFS(Percentuais!$GK$3:$GK$73,$A11,Percentuais!$A$3:$A$73,$E$9)</f>
        <v>0</v>
      </c>
      <c r="F11" s="23">
        <f>COUNTIFS(Percentuais!$GK$3:$GK$73,$A11,Percentuais!$A$3:$A$73,$F$9)</f>
        <v>0</v>
      </c>
      <c r="G11" s="23">
        <f>COUNTIFS(Percentuais!$GK$3:$GK$73,$A11,Percentuais!$A$3:$A$73,$G$9)</f>
        <v>35</v>
      </c>
      <c r="H11" s="23">
        <f>COUNTIFS(Percentuais!$GK$3:$GK$73,$A11,Percentuais!$A$3:$A$73,$H$9)</f>
        <v>18</v>
      </c>
      <c r="I11" s="25"/>
    </row>
    <row r="12" spans="1:9" x14ac:dyDescent="0.2">
      <c r="A12" s="21"/>
      <c r="B12" s="44">
        <f t="shared" ref="B12:H12" si="1">SUM(B10:B11)</f>
        <v>0.73239436619718312</v>
      </c>
      <c r="C12" s="44">
        <f t="shared" si="1"/>
        <v>0.26760563380281688</v>
      </c>
      <c r="D12" s="43">
        <f t="shared" si="1"/>
        <v>1</v>
      </c>
      <c r="E12" s="26">
        <f t="shared" si="1"/>
        <v>0</v>
      </c>
      <c r="F12" s="26">
        <f t="shared" si="1"/>
        <v>0</v>
      </c>
      <c r="G12" s="23">
        <f t="shared" si="1"/>
        <v>52</v>
      </c>
      <c r="H12" s="27">
        <f t="shared" si="1"/>
        <v>19</v>
      </c>
      <c r="I12" s="28">
        <f>SUM(E12:H12)</f>
        <v>71</v>
      </c>
    </row>
    <row r="13" spans="1:9" x14ac:dyDescent="0.2">
      <c r="A13" s="6"/>
      <c r="B13" s="6"/>
      <c r="C13" s="6"/>
      <c r="D13" s="6"/>
      <c r="E13" s="6"/>
    </row>
    <row r="14" spans="1:9" x14ac:dyDescent="0.2">
      <c r="A14" s="5"/>
      <c r="B14" s="6"/>
      <c r="C14" s="6"/>
      <c r="D14" s="6"/>
      <c r="E14" s="6"/>
    </row>
    <row r="15" spans="1:9" x14ac:dyDescent="0.2">
      <c r="A15" s="7"/>
      <c r="B15" s="6"/>
      <c r="C15" s="6"/>
      <c r="D15" s="6"/>
      <c r="E15" s="6"/>
    </row>
    <row r="16" spans="1:9" x14ac:dyDescent="0.2">
      <c r="A16" s="7"/>
      <c r="B16" s="6"/>
      <c r="C16" s="6"/>
      <c r="D16" s="6"/>
      <c r="E16" s="6"/>
    </row>
    <row r="17" spans="1:5" x14ac:dyDescent="0.2">
      <c r="A17" s="6"/>
      <c r="B17" s="6"/>
      <c r="C17" s="6"/>
      <c r="D17" s="6"/>
      <c r="E17" s="6"/>
    </row>
    <row r="18" spans="1:5" x14ac:dyDescent="0.2">
      <c r="A18" s="6"/>
      <c r="B18" s="6"/>
      <c r="C18" s="6"/>
      <c r="D18" s="6"/>
      <c r="E18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3D8A4-0790-438A-93B9-385B8EA13D57}">
  <sheetPr codeName="Planilha4"/>
  <dimension ref="A1:I20"/>
  <sheetViews>
    <sheetView zoomScale="50" zoomScaleNormal="50" workbookViewId="0">
      <selection activeCell="AJ41" sqref="AJ41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TEXT(Percentuais!GL1,"0")</f>
        <v>QUESTÃO191</v>
      </c>
    </row>
    <row r="2" spans="1:9" x14ac:dyDescent="0.2">
      <c r="A2" s="55" t="str">
        <f>HLOOKUP(A1,Percentuais!$D$1:$KT$2,2,FALSE)</f>
        <v>Avalie as Políticas para os cursos de Pós-graduação lato sensu: [Políticas de incentivo à  criação de cursos lato sensu]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5.5555555555555552E-2</v>
      </c>
      <c r="C9" s="45">
        <f>$H9/$I$15</f>
        <v>0</v>
      </c>
      <c r="D9" s="45">
        <f>B9+C9</f>
        <v>5.5555555555555552E-2</v>
      </c>
      <c r="E9" s="4">
        <f>COUNTIFS(Percentuais!$GL$3:$GL$73,$A9,Percentuais!$A$3:$A$73,$E$8)</f>
        <v>0</v>
      </c>
      <c r="F9" s="4">
        <f>COUNTIFS(Percentuais!$GL$3:$GL$73,$A9,Percentuais!$A$3:$A$73,$F$8)</f>
        <v>0</v>
      </c>
      <c r="G9" s="4">
        <f>COUNTIFS(Percentuais!$GL$3:$GL$73,$A9,Percentuais!$A$3:$A$73,$G$8)</f>
        <v>1</v>
      </c>
      <c r="H9" s="4">
        <f>COUNTIFS(Percentuais!$GL$3:$GL$73,$A9,Percentuais!$A$3:$A$73,$H$8)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0.22222222222222221</v>
      </c>
      <c r="C10" s="45">
        <f>$H10/$I$15</f>
        <v>5.5555555555555552E-2</v>
      </c>
      <c r="D10" s="45">
        <f t="shared" ref="D10:D13" si="1">B10+C10</f>
        <v>0.27777777777777779</v>
      </c>
      <c r="E10" s="4">
        <f>COUNTIFS(Percentuais!$GL$3:$GL$73,$A10,Percentuais!$A$3:$A$73,$E$8)</f>
        <v>0</v>
      </c>
      <c r="F10" s="4">
        <f>COUNTIFS(Percentuais!$GL$3:$GL$73,$A10,Percentuais!$A$3:$A$73,$F$8)</f>
        <v>0</v>
      </c>
      <c r="G10" s="4">
        <f>COUNTIFS(Percentuais!$GL$3:$GL$73,$A10,Percentuais!$A$3:$A$73,$G$8)</f>
        <v>4</v>
      </c>
      <c r="H10" s="4">
        <f>COUNTIFS(Percentuais!$GL$3:$GL$73,$A10,Percentuais!$A$3:$A$73,$H$8)</f>
        <v>1</v>
      </c>
      <c r="I10" s="19"/>
    </row>
    <row r="11" spans="1:9" x14ac:dyDescent="0.2">
      <c r="A11" s="15" t="s">
        <v>1</v>
      </c>
      <c r="B11" s="45">
        <f t="shared" si="0"/>
        <v>0.27777777777777779</v>
      </c>
      <c r="C11" s="45">
        <f t="shared" ref="C11:C14" si="2">$H11/$I$15</f>
        <v>0</v>
      </c>
      <c r="D11" s="45">
        <f t="shared" si="1"/>
        <v>0.27777777777777779</v>
      </c>
      <c r="E11" s="4">
        <f>COUNTIFS(Percentuais!$GL$3:$GL$73,$A11,Percentuais!$A$3:$A$73,$E$8)</f>
        <v>0</v>
      </c>
      <c r="F11" s="4">
        <f>COUNTIFS(Percentuais!$GL$3:$GL$73,$A11,Percentuais!$A$3:$A$73,$F$8)</f>
        <v>0</v>
      </c>
      <c r="G11" s="4">
        <f>COUNTIFS(Percentuais!$GL$3:$GL$73,$A11,Percentuais!$A$3:$A$73,$G$8)</f>
        <v>5</v>
      </c>
      <c r="H11" s="4">
        <f>COUNTIFS(Percentuais!$GL$3:$GL$73,$A11,Percentuais!$A$3:$A$73,$H$8)</f>
        <v>0</v>
      </c>
      <c r="I11" s="20"/>
    </row>
    <row r="12" spans="1:9" x14ac:dyDescent="0.2">
      <c r="A12" s="15" t="s">
        <v>2</v>
      </c>
      <c r="B12" s="45">
        <f t="shared" si="0"/>
        <v>0.22222222222222221</v>
      </c>
      <c r="C12" s="45">
        <f t="shared" si="2"/>
        <v>0</v>
      </c>
      <c r="D12" s="45">
        <f t="shared" si="1"/>
        <v>0.22222222222222221</v>
      </c>
      <c r="E12" s="4">
        <f>COUNTIFS(Percentuais!$GL$3:$GL$73,$A12,Percentuais!$A$3:$A$73,$E$8)</f>
        <v>0</v>
      </c>
      <c r="F12" s="4">
        <f>COUNTIFS(Percentuais!$GL$3:$GL$73,$A12,Percentuais!$A$3:$A$73,$F$8)</f>
        <v>0</v>
      </c>
      <c r="G12" s="4">
        <f>COUNTIFS(Percentuais!$GL$3:$GL$73,$A12,Percentuais!$A$3:$A$73,$G$8)</f>
        <v>4</v>
      </c>
      <c r="H12" s="4">
        <f>COUNTIFS(Percentuais!$GL$3:$GL$73,$A12,Percentuais!$A$3:$A$73,$H$8)</f>
        <v>0</v>
      </c>
      <c r="I12" s="17"/>
    </row>
    <row r="13" spans="1:9" x14ac:dyDescent="0.2">
      <c r="A13" s="15" t="s">
        <v>52</v>
      </c>
      <c r="B13" s="45">
        <f t="shared" si="0"/>
        <v>0.1111111111111111</v>
      </c>
      <c r="C13" s="45">
        <f t="shared" si="2"/>
        <v>0</v>
      </c>
      <c r="D13" s="45">
        <f t="shared" si="1"/>
        <v>0.1111111111111111</v>
      </c>
      <c r="E13" s="4">
        <f>COUNTIFS(Percentuais!$GL$3:$GL$73,$A13,Percentuais!$A$3:$A$73,$E$8)</f>
        <v>0</v>
      </c>
      <c r="F13" s="4">
        <f>COUNTIFS(Percentuais!$GL$3:$GL$73,$A13,Percentuais!$A$3:$A$73,$F$8)</f>
        <v>0</v>
      </c>
      <c r="G13" s="4">
        <f>COUNTIFS(Percentuais!$GL$3:$GL$73,$A13,Percentuais!$A$3:$A$73,$G$8)</f>
        <v>2</v>
      </c>
      <c r="H13" s="4">
        <f>COUNTIFS(Percentuais!$GL$3:$GL$73,$A13,Percentuais!$A$3:$A$73,$H$8)</f>
        <v>0</v>
      </c>
      <c r="I13" s="17"/>
    </row>
    <row r="14" spans="1:9" x14ac:dyDescent="0.2">
      <c r="A14" s="15" t="s">
        <v>53</v>
      </c>
      <c r="B14" s="45">
        <f t="shared" si="0"/>
        <v>5.5555555555555552E-2</v>
      </c>
      <c r="C14" s="45">
        <f t="shared" si="2"/>
        <v>0</v>
      </c>
      <c r="D14" s="45">
        <f>B14+C14</f>
        <v>5.5555555555555552E-2</v>
      </c>
      <c r="E14" s="4">
        <f>COUNTIFS(Percentuais!$GL$3:$GL$73,$A14,Percentuais!$A$3:$A$73,$E$8)</f>
        <v>0</v>
      </c>
      <c r="F14" s="4">
        <f>COUNTIFS(Percentuais!$GL$3:$GL$73,$A14,Percentuais!$A$3:$A$73,$F$8)</f>
        <v>0</v>
      </c>
      <c r="G14" s="4">
        <f>COUNTIFS(Percentuais!$GL$3:$GL$73,$A14,Percentuais!$A$3:$A$73,$G$8)</f>
        <v>1</v>
      </c>
      <c r="H14" s="4">
        <f>COUNTIFS(Percentuais!$GL$3:$GL$73,$A14,Percentuais!$A$3:$A$73,$H$8)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17</v>
      </c>
      <c r="H15" s="29">
        <f t="shared" si="3"/>
        <v>1</v>
      </c>
      <c r="I15" s="30">
        <f>SUM(E15:H15)</f>
        <v>18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D19B3-976E-490B-9E2D-DD47DCF6EE32}">
  <sheetPr codeName="Planilha5"/>
  <dimension ref="A1:I20"/>
  <sheetViews>
    <sheetView zoomScale="60" zoomScaleNormal="60" workbookViewId="0">
      <selection activeCell="G31" sqref="G31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TEXT(Percentuais!GM1,"0")</f>
        <v>QUESTÃO192</v>
      </c>
    </row>
    <row r="2" spans="1:9" x14ac:dyDescent="0.2">
      <c r="A2" s="55" t="str">
        <f>HLOOKUP(A1,Percentuais!$D$1:$KT$2,2,FALSE)</f>
        <v>Avalie as Políticas para os cursos de Pós-graduação lato sensu: [Políticas de ações que viabilizam a criação e ampliação dos cursos lato sensu]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5.5555555555555552E-2</v>
      </c>
      <c r="C9" s="45">
        <f>$H9/$I$15</f>
        <v>0</v>
      </c>
      <c r="D9" s="45">
        <f>B9+C9</f>
        <v>5.5555555555555552E-2</v>
      </c>
      <c r="E9" s="4">
        <f>COUNTIFS(Percentuais!$GM$3:$GM$73,$A9,Percentuais!$A$3:$A$73,$E$8)</f>
        <v>0</v>
      </c>
      <c r="F9" s="4">
        <f>COUNTIFS(Percentuais!$GM$3:$GM$73,$A9,Percentuais!$A$3:$A$73,$F$8)</f>
        <v>0</v>
      </c>
      <c r="G9" s="4">
        <f>COUNTIFS(Percentuais!$GM$3:$GM$73,$A9,Percentuais!$A$3:$A$73,$G$8)</f>
        <v>1</v>
      </c>
      <c r="H9" s="4">
        <f>COUNTIFS(Percentuais!$GM$3:$GM$73,$A9,Percentuais!$A$3:$A$73,$H$8)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0.27777777777777779</v>
      </c>
      <c r="C10" s="45">
        <f>$H10/$I$15</f>
        <v>0</v>
      </c>
      <c r="D10" s="45">
        <f t="shared" ref="D10:D13" si="1">B10+C10</f>
        <v>0.27777777777777779</v>
      </c>
      <c r="E10" s="4">
        <f>COUNTIFS(Percentuais!$GM$3:$GM$73,$A10,Percentuais!$A$3:$A$73,$E$8)</f>
        <v>0</v>
      </c>
      <c r="F10" s="4">
        <f>COUNTIFS(Percentuais!$GM$3:$GM$73,$A10,Percentuais!$A$3:$A$73,$F$8)</f>
        <v>0</v>
      </c>
      <c r="G10" s="4">
        <f>COUNTIFS(Percentuais!$GM$3:$GM$73,$A10,Percentuais!$A$3:$A$73,$G$8)</f>
        <v>5</v>
      </c>
      <c r="H10" s="4">
        <f>COUNTIFS(Percentuais!$GM$3:$GM$73,$A10,Percentuais!$A$3:$A$73,$H$8)</f>
        <v>0</v>
      </c>
      <c r="I10" s="19"/>
    </row>
    <row r="11" spans="1:9" x14ac:dyDescent="0.2">
      <c r="A11" s="15" t="s">
        <v>1</v>
      </c>
      <c r="B11" s="45">
        <f t="shared" si="0"/>
        <v>0.16666666666666666</v>
      </c>
      <c r="C11" s="45">
        <f t="shared" ref="C11:C14" si="2">$H11/$I$15</f>
        <v>5.5555555555555552E-2</v>
      </c>
      <c r="D11" s="45">
        <f t="shared" si="1"/>
        <v>0.22222222222222221</v>
      </c>
      <c r="E11" s="4">
        <f>COUNTIFS(Percentuais!$GM$3:$GM$73,$A11,Percentuais!$A$3:$A$73,$E$8)</f>
        <v>0</v>
      </c>
      <c r="F11" s="4">
        <f>COUNTIFS(Percentuais!$GM$3:$GM$73,$A11,Percentuais!$A$3:$A$73,$F$8)</f>
        <v>0</v>
      </c>
      <c r="G11" s="4">
        <f>COUNTIFS(Percentuais!$GM$3:$GM$73,$A11,Percentuais!$A$3:$A$73,$G$8)</f>
        <v>3</v>
      </c>
      <c r="H11" s="4">
        <f>COUNTIFS(Percentuais!$GM$3:$GM$73,$A11,Percentuais!$A$3:$A$73,$H$8)</f>
        <v>1</v>
      </c>
      <c r="I11" s="20"/>
    </row>
    <row r="12" spans="1:9" x14ac:dyDescent="0.2">
      <c r="A12" s="15" t="s">
        <v>2</v>
      </c>
      <c r="B12" s="45">
        <f t="shared" si="0"/>
        <v>0.22222222222222221</v>
      </c>
      <c r="C12" s="45">
        <f t="shared" si="2"/>
        <v>0</v>
      </c>
      <c r="D12" s="45">
        <f t="shared" si="1"/>
        <v>0.22222222222222221</v>
      </c>
      <c r="E12" s="4">
        <f>COUNTIFS(Percentuais!$GM$3:$GM$73,$A12,Percentuais!$A$3:$A$73,$E$8)</f>
        <v>0</v>
      </c>
      <c r="F12" s="4">
        <f>COUNTIFS(Percentuais!$GM$3:$GM$73,$A12,Percentuais!$A$3:$A$73,$F$8)</f>
        <v>0</v>
      </c>
      <c r="G12" s="4">
        <f>COUNTIFS(Percentuais!$GM$3:$GM$73,$A12,Percentuais!$A$3:$A$73,$G$8)</f>
        <v>4</v>
      </c>
      <c r="H12" s="4">
        <f>COUNTIFS(Percentuais!$GM$3:$GM$73,$A12,Percentuais!$A$3:$A$73,$H$8)</f>
        <v>0</v>
      </c>
      <c r="I12" s="17"/>
    </row>
    <row r="13" spans="1:9" x14ac:dyDescent="0.2">
      <c r="A13" s="15" t="s">
        <v>52</v>
      </c>
      <c r="B13" s="45">
        <f t="shared" si="0"/>
        <v>0.16666666666666666</v>
      </c>
      <c r="C13" s="45">
        <f t="shared" si="2"/>
        <v>0</v>
      </c>
      <c r="D13" s="45">
        <f t="shared" si="1"/>
        <v>0.16666666666666666</v>
      </c>
      <c r="E13" s="4">
        <f>COUNTIFS(Percentuais!$GM$3:$GM$73,$A13,Percentuais!$A$3:$A$73,$E$8)</f>
        <v>0</v>
      </c>
      <c r="F13" s="4">
        <f>COUNTIFS(Percentuais!$GM$3:$GM$73,$A13,Percentuais!$A$3:$A$73,$F$8)</f>
        <v>0</v>
      </c>
      <c r="G13" s="4">
        <f>COUNTIFS(Percentuais!$GM$3:$GM$73,$A13,Percentuais!$A$3:$A$73,$G$8)</f>
        <v>3</v>
      </c>
      <c r="H13" s="4">
        <f>COUNTIFS(Percentuais!$GM$3:$GM$73,$A13,Percentuais!$A$3:$A$73,$H$8)</f>
        <v>0</v>
      </c>
      <c r="I13" s="17"/>
    </row>
    <row r="14" spans="1:9" x14ac:dyDescent="0.2">
      <c r="A14" s="15" t="s">
        <v>53</v>
      </c>
      <c r="B14" s="45">
        <f t="shared" si="0"/>
        <v>5.5555555555555552E-2</v>
      </c>
      <c r="C14" s="45">
        <f t="shared" si="2"/>
        <v>0</v>
      </c>
      <c r="D14" s="45">
        <f>B14+C14</f>
        <v>5.5555555555555552E-2</v>
      </c>
      <c r="E14" s="4">
        <f>COUNTIFS(Percentuais!$GM$3:$GM$73,$A14,Percentuais!$A$3:$A$73,$E$8)</f>
        <v>0</v>
      </c>
      <c r="F14" s="4">
        <f>COUNTIFS(Percentuais!$GM$3:$GM$73,$A14,Percentuais!$A$3:$A$73,$F$8)</f>
        <v>0</v>
      </c>
      <c r="G14" s="4">
        <f>COUNTIFS(Percentuais!$GM$3:$GM$73,$A14,Percentuais!$A$3:$A$73,$G$8)</f>
        <v>1</v>
      </c>
      <c r="H14" s="4">
        <f>COUNTIFS(Percentuais!$GM$3:$GM$73,$A14,Percentuais!$A$3:$A$73,$H$8)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17</v>
      </c>
      <c r="H15" s="29">
        <f t="shared" si="3"/>
        <v>1</v>
      </c>
      <c r="I15" s="30">
        <f>SUM(E15:H15)</f>
        <v>18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7B259-CECB-4CAD-A62C-AB095DAAF396}">
  <sheetPr codeName="Planilha6"/>
  <dimension ref="A1:I20"/>
  <sheetViews>
    <sheetView zoomScale="50" zoomScaleNormal="50" workbookViewId="0">
      <selection activeCell="B9" sqref="B9:D1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TEXT(Percentuais!GN1,"0")</f>
        <v>QUESTÃO193</v>
      </c>
    </row>
    <row r="2" spans="1:9" x14ac:dyDescent="0.2">
      <c r="A2" s="55" t="str">
        <f>HLOOKUP(A1,Percentuais!$D$1:$KT$2,2,FALSE)</f>
        <v>Avalie as Políticas para os cursos de Pós-graduação lato sensu: [Políticas de acompanhamento de ocupação e evasão]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</v>
      </c>
      <c r="D9" s="45">
        <f>B9+C9</f>
        <v>0</v>
      </c>
      <c r="E9" s="4">
        <f>COUNTIFS(Percentuais!$GN$3:$GN$73,$A9,Percentuais!$A$3:$A$73,$E$8)</f>
        <v>0</v>
      </c>
      <c r="F9" s="4">
        <f>COUNTIFS(Percentuais!$GN$3:$GN$73,$A9,Percentuais!$A$3:$A$73,$F$8)</f>
        <v>0</v>
      </c>
      <c r="G9" s="4">
        <f>COUNTIFS(Percentuais!$GN$3:$GN$73,$A9,Percentuais!$A$3:$A$73,$G$8)</f>
        <v>0</v>
      </c>
      <c r="H9" s="4">
        <f>COUNTIFS(Percentuais!$GN$3:$GN$73,$A9,Percentuais!$A$3:$A$73,$H$8)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0.22222222222222221</v>
      </c>
      <c r="C10" s="45">
        <f>$H10/$I$15</f>
        <v>0</v>
      </c>
      <c r="D10" s="45">
        <f t="shared" ref="D10:D13" si="1">B10+C10</f>
        <v>0.22222222222222221</v>
      </c>
      <c r="E10" s="4">
        <f>COUNTIFS(Percentuais!$GN$3:$GN$73,$A10,Percentuais!$A$3:$A$73,$E$8)</f>
        <v>0</v>
      </c>
      <c r="F10" s="4">
        <f>COUNTIFS(Percentuais!$GN$3:$GN$73,$A10,Percentuais!$A$3:$A$73,$F$8)</f>
        <v>0</v>
      </c>
      <c r="G10" s="4">
        <f>COUNTIFS(Percentuais!$GN$3:$GN$73,$A10,Percentuais!$A$3:$A$73,$G$8)</f>
        <v>4</v>
      </c>
      <c r="H10" s="4">
        <f>COUNTIFS(Percentuais!$GN$3:$GN$73,$A10,Percentuais!$A$3:$A$73,$H$8)</f>
        <v>0</v>
      </c>
      <c r="I10" s="19"/>
    </row>
    <row r="11" spans="1:9" x14ac:dyDescent="0.2">
      <c r="A11" s="15" t="s">
        <v>1</v>
      </c>
      <c r="B11" s="45">
        <f t="shared" si="0"/>
        <v>0.16666666666666666</v>
      </c>
      <c r="C11" s="45">
        <f t="shared" ref="C11:C14" si="2">$H11/$I$15</f>
        <v>0</v>
      </c>
      <c r="D11" s="45">
        <f t="shared" si="1"/>
        <v>0.16666666666666666</v>
      </c>
      <c r="E11" s="4">
        <f>COUNTIFS(Percentuais!$GN$3:$GN$73,$A11,Percentuais!$A$3:$A$73,$E$8)</f>
        <v>0</v>
      </c>
      <c r="F11" s="4">
        <f>COUNTIFS(Percentuais!$GN$3:$GN$73,$A11,Percentuais!$A$3:$A$73,$F$8)</f>
        <v>0</v>
      </c>
      <c r="G11" s="4">
        <f>COUNTIFS(Percentuais!$GN$3:$GN$73,$A11,Percentuais!$A$3:$A$73,$G$8)</f>
        <v>3</v>
      </c>
      <c r="H11" s="4">
        <f>COUNTIFS(Percentuais!$GN$3:$GN$73,$A11,Percentuais!$A$3:$A$73,$H$8)</f>
        <v>0</v>
      </c>
      <c r="I11" s="20"/>
    </row>
    <row r="12" spans="1:9" x14ac:dyDescent="0.2">
      <c r="A12" s="15" t="s">
        <v>2</v>
      </c>
      <c r="B12" s="45">
        <f t="shared" si="0"/>
        <v>0.3888888888888889</v>
      </c>
      <c r="C12" s="45">
        <f t="shared" si="2"/>
        <v>5.5555555555555552E-2</v>
      </c>
      <c r="D12" s="45">
        <f t="shared" si="1"/>
        <v>0.44444444444444442</v>
      </c>
      <c r="E12" s="4">
        <f>COUNTIFS(Percentuais!$GN$3:$GN$73,$A12,Percentuais!$A$3:$A$73,$E$8)</f>
        <v>0</v>
      </c>
      <c r="F12" s="4">
        <f>COUNTIFS(Percentuais!$GN$3:$GN$73,$A12,Percentuais!$A$3:$A$73,$F$8)</f>
        <v>0</v>
      </c>
      <c r="G12" s="4">
        <f>COUNTIFS(Percentuais!$GN$3:$GN$73,$A12,Percentuais!$A$3:$A$73,$G$8)</f>
        <v>7</v>
      </c>
      <c r="H12" s="4">
        <f>COUNTIFS(Percentuais!$GN$3:$GN$73,$A12,Percentuais!$A$3:$A$73,$H$8)</f>
        <v>1</v>
      </c>
      <c r="I12" s="17"/>
    </row>
    <row r="13" spans="1:9" x14ac:dyDescent="0.2">
      <c r="A13" s="15" t="s">
        <v>52</v>
      </c>
      <c r="B13" s="45">
        <f t="shared" si="0"/>
        <v>5.5555555555555552E-2</v>
      </c>
      <c r="C13" s="45">
        <f t="shared" si="2"/>
        <v>0</v>
      </c>
      <c r="D13" s="45">
        <f t="shared" si="1"/>
        <v>5.5555555555555552E-2</v>
      </c>
      <c r="E13" s="4">
        <f>COUNTIFS(Percentuais!$GN$3:$GN$73,$A13,Percentuais!$A$3:$A$73,$E$8)</f>
        <v>0</v>
      </c>
      <c r="F13" s="4">
        <f>COUNTIFS(Percentuais!$GN$3:$GN$73,$A13,Percentuais!$A$3:$A$73,$F$8)</f>
        <v>0</v>
      </c>
      <c r="G13" s="4">
        <f>COUNTIFS(Percentuais!$GN$3:$GN$73,$A13,Percentuais!$A$3:$A$73,$G$8)</f>
        <v>1</v>
      </c>
      <c r="H13" s="4">
        <f>COUNTIFS(Percentuais!$GN$3:$GN$73,$A13,Percentuais!$A$3:$A$73,$H$8)</f>
        <v>0</v>
      </c>
      <c r="I13" s="17"/>
    </row>
    <row r="14" spans="1:9" x14ac:dyDescent="0.2">
      <c r="A14" s="15" t="s">
        <v>53</v>
      </c>
      <c r="B14" s="45">
        <f t="shared" si="0"/>
        <v>0.1111111111111111</v>
      </c>
      <c r="C14" s="45">
        <f t="shared" si="2"/>
        <v>0</v>
      </c>
      <c r="D14" s="45">
        <f>B14+C14</f>
        <v>0.1111111111111111</v>
      </c>
      <c r="E14" s="4">
        <f>COUNTIFS(Percentuais!$GN$3:$GN$73,$A14,Percentuais!$A$3:$A$73,$E$8)</f>
        <v>0</v>
      </c>
      <c r="F14" s="4">
        <f>COUNTIFS(Percentuais!$GN$3:$GN$73,$A14,Percentuais!$A$3:$A$73,$F$8)</f>
        <v>0</v>
      </c>
      <c r="G14" s="4">
        <f>COUNTIFS(Percentuais!$GN$3:$GN$73,$A14,Percentuais!$A$3:$A$73,$G$8)</f>
        <v>2</v>
      </c>
      <c r="H14" s="4">
        <f>COUNTIFS(Percentuais!$GN$3:$GN$73,$A14,Percentuais!$A$3:$A$73,$H$8)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17</v>
      </c>
      <c r="H15" s="29">
        <f t="shared" si="3"/>
        <v>1</v>
      </c>
      <c r="I15" s="30">
        <f>SUM(E15:H15)</f>
        <v>18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D5A7E-E275-4D66-B6E6-1859DCF233E8}">
  <sheetPr codeName="Planilha7"/>
  <dimension ref="A1:I20"/>
  <sheetViews>
    <sheetView zoomScale="40" zoomScaleNormal="40" workbookViewId="0">
      <selection activeCell="AO43" sqref="AO43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TEXT(Percentuais!GO1,"0")</f>
        <v>QUESTÃO194</v>
      </c>
    </row>
    <row r="2" spans="1:9" x14ac:dyDescent="0.2">
      <c r="A2" s="55" t="str">
        <f>HLOOKUP(A1,Percentuais!$D$1:$KT$2,2,FALSE)</f>
        <v>Avalie as Políticas para os cursos de Pós-graduação lato sensu: [Políticas de avaliação dos cursos de Pós-graduação lato sensu]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5.5555555555555552E-2</v>
      </c>
      <c r="C9" s="45">
        <f>$H9/$I$15</f>
        <v>0</v>
      </c>
      <c r="D9" s="45">
        <f>B9+C9</f>
        <v>5.5555555555555552E-2</v>
      </c>
      <c r="E9" s="4">
        <f>COUNTIFS(Percentuais!$GO$3:$GO$73,$A9,Percentuais!$A$3:$A$73,$E$8)</f>
        <v>0</v>
      </c>
      <c r="F9" s="4">
        <f>COUNTIFS(Percentuais!$GO$3:$GO$73,$A9,Percentuais!$A$3:$A$73,$F$8)</f>
        <v>0</v>
      </c>
      <c r="G9" s="4">
        <f>COUNTIFS(Percentuais!$GO$3:$GO$73,$A9,Percentuais!$A$3:$A$73,$G$8)</f>
        <v>1</v>
      </c>
      <c r="H9" s="4">
        <f>COUNTIFS(Percentuais!$GO$3:$GO$73,$A9,Percentuais!$A$3:$A$73,$H$8)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0.22222222222222221</v>
      </c>
      <c r="C10" s="45">
        <f>$H10/$I$15</f>
        <v>0</v>
      </c>
      <c r="D10" s="45">
        <f t="shared" ref="D10:D13" si="1">B10+C10</f>
        <v>0.22222222222222221</v>
      </c>
      <c r="E10" s="4">
        <f>COUNTIFS(Percentuais!$GO$3:$GO$73,$A10,Percentuais!$A$3:$A$73,$E$8)</f>
        <v>0</v>
      </c>
      <c r="F10" s="4">
        <f>COUNTIFS(Percentuais!$GO$3:$GO$73,$A10,Percentuais!$A$3:$A$73,$F$8)</f>
        <v>0</v>
      </c>
      <c r="G10" s="4">
        <f>COUNTIFS(Percentuais!$GO$3:$GO$73,$A10,Percentuais!$A$3:$A$73,$G$8)</f>
        <v>4</v>
      </c>
      <c r="H10" s="4">
        <f>COUNTIFS(Percentuais!$GO$3:$GO$73,$A10,Percentuais!$A$3:$A$73,$H$8)</f>
        <v>0</v>
      </c>
      <c r="I10" s="19"/>
    </row>
    <row r="11" spans="1:9" x14ac:dyDescent="0.2">
      <c r="A11" s="15" t="s">
        <v>1</v>
      </c>
      <c r="B11" s="45">
        <f t="shared" si="0"/>
        <v>0.33333333333333331</v>
      </c>
      <c r="C11" s="45">
        <f t="shared" ref="C11:C14" si="2">$H11/$I$15</f>
        <v>5.5555555555555552E-2</v>
      </c>
      <c r="D11" s="45">
        <f t="shared" si="1"/>
        <v>0.38888888888888884</v>
      </c>
      <c r="E11" s="4">
        <f>COUNTIFS(Percentuais!$GO$3:$GO$73,$A11,Percentuais!$A$3:$A$73,$E$8)</f>
        <v>0</v>
      </c>
      <c r="F11" s="4">
        <f>COUNTIFS(Percentuais!$GO$3:$GO$73,$A11,Percentuais!$A$3:$A$73,$F$8)</f>
        <v>0</v>
      </c>
      <c r="G11" s="4">
        <f>COUNTIFS(Percentuais!$GO$3:$GO$73,$A11,Percentuais!$A$3:$A$73,$G$8)</f>
        <v>6</v>
      </c>
      <c r="H11" s="4">
        <f>COUNTIFS(Percentuais!$GO$3:$GO$73,$A11,Percentuais!$A$3:$A$73,$H$8)</f>
        <v>1</v>
      </c>
      <c r="I11" s="20"/>
    </row>
    <row r="12" spans="1:9" x14ac:dyDescent="0.2">
      <c r="A12" s="15" t="s">
        <v>2</v>
      </c>
      <c r="B12" s="45">
        <f t="shared" si="0"/>
        <v>0.22222222222222221</v>
      </c>
      <c r="C12" s="45">
        <f t="shared" si="2"/>
        <v>0</v>
      </c>
      <c r="D12" s="45">
        <f t="shared" si="1"/>
        <v>0.22222222222222221</v>
      </c>
      <c r="E12" s="4">
        <f>COUNTIFS(Percentuais!$GO$3:$GO$73,$A12,Percentuais!$A$3:$A$73,$E$8)</f>
        <v>0</v>
      </c>
      <c r="F12" s="4">
        <f>COUNTIFS(Percentuais!$GO$3:$GO$73,$A12,Percentuais!$A$3:$A$73,$F$8)</f>
        <v>0</v>
      </c>
      <c r="G12" s="4">
        <f>COUNTIFS(Percentuais!$GO$3:$GO$73,$A12,Percentuais!$A$3:$A$73,$G$8)</f>
        <v>4</v>
      </c>
      <c r="H12" s="4">
        <f>COUNTIFS(Percentuais!$GO$3:$GO$73,$A12,Percentuais!$A$3:$A$73,$H$8)</f>
        <v>0</v>
      </c>
      <c r="I12" s="17"/>
    </row>
    <row r="13" spans="1:9" x14ac:dyDescent="0.2">
      <c r="A13" s="15" t="s">
        <v>52</v>
      </c>
      <c r="B13" s="45">
        <f t="shared" si="0"/>
        <v>5.5555555555555552E-2</v>
      </c>
      <c r="C13" s="45">
        <f t="shared" si="2"/>
        <v>0</v>
      </c>
      <c r="D13" s="45">
        <f t="shared" si="1"/>
        <v>5.5555555555555552E-2</v>
      </c>
      <c r="E13" s="4">
        <f>COUNTIFS(Percentuais!$GO$3:$GO$73,$A13,Percentuais!$A$3:$A$73,$E$8)</f>
        <v>0</v>
      </c>
      <c r="F13" s="4">
        <f>COUNTIFS(Percentuais!$GO$3:$GO$73,$A13,Percentuais!$A$3:$A$73,$F$8)</f>
        <v>0</v>
      </c>
      <c r="G13" s="4">
        <f>COUNTIFS(Percentuais!$GO$3:$GO$73,$A13,Percentuais!$A$3:$A$73,$G$8)</f>
        <v>1</v>
      </c>
      <c r="H13" s="4">
        <f>COUNTIFS(Percentuais!$GO$3:$GO$73,$A13,Percentuais!$A$3:$A$73,$H$8)</f>
        <v>0</v>
      </c>
      <c r="I13" s="17"/>
    </row>
    <row r="14" spans="1:9" x14ac:dyDescent="0.2">
      <c r="A14" s="15" t="s">
        <v>53</v>
      </c>
      <c r="B14" s="45">
        <f t="shared" si="0"/>
        <v>5.5555555555555552E-2</v>
      </c>
      <c r="C14" s="45">
        <f t="shared" si="2"/>
        <v>0</v>
      </c>
      <c r="D14" s="45">
        <f>B14+C14</f>
        <v>5.5555555555555552E-2</v>
      </c>
      <c r="E14" s="4">
        <f>COUNTIFS(Percentuais!$GO$3:$GO$73,$A14,Percentuais!$A$3:$A$73,$E$8)</f>
        <v>0</v>
      </c>
      <c r="F14" s="4">
        <f>COUNTIFS(Percentuais!$GO$3:$GO$73,$A14,Percentuais!$A$3:$A$73,$F$8)</f>
        <v>0</v>
      </c>
      <c r="G14" s="4">
        <f>COUNTIFS(Percentuais!$GO$3:$GO$73,$A14,Percentuais!$A$3:$A$73,$G$8)</f>
        <v>1</v>
      </c>
      <c r="H14" s="4">
        <f>COUNTIFS(Percentuais!$GO$3:$GO$73,$A14,Percentuais!$A$3:$A$73,$H$8)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17</v>
      </c>
      <c r="H15" s="29">
        <f t="shared" si="3"/>
        <v>1</v>
      </c>
      <c r="I15" s="30">
        <f>SUM(E15:H15)</f>
        <v>18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2767C-CC6A-4D86-BA60-A2AFE0B39BF8}">
  <sheetPr codeName="Planilha8"/>
  <dimension ref="A1:I18"/>
  <sheetViews>
    <sheetView zoomScale="70" zoomScaleNormal="70" workbookViewId="0">
      <selection activeCell="C18" sqref="C18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</cols>
  <sheetData>
    <row r="1" spans="1:9" x14ac:dyDescent="0.2">
      <c r="A1" s="1" t="str">
        <f>TEXT(Percentuais!GP1,"0")</f>
        <v>QUESTÃO195</v>
      </c>
    </row>
    <row r="2" spans="1:9" x14ac:dyDescent="0.2">
      <c r="A2" s="55" t="str">
        <f>HLOOKUP(A1,Percentuais!$D$1:$KV$2,2,FALSE)</f>
        <v>Para avaliar o Sistema de Bibliotecas (manutenção, atualização e Políticas para normatização do acervo), escolha Sim; para prosseguir, escolha Não: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8" spans="1:9" x14ac:dyDescent="0.2">
      <c r="A8" s="2"/>
      <c r="E8" s="3"/>
    </row>
    <row r="9" spans="1:9" ht="38.25" x14ac:dyDescent="0.2">
      <c r="A9" s="21"/>
      <c r="B9" s="16" t="s">
        <v>623</v>
      </c>
      <c r="C9" s="16" t="s">
        <v>624</v>
      </c>
      <c r="D9" s="16" t="s">
        <v>625</v>
      </c>
      <c r="E9" s="22" t="s">
        <v>14</v>
      </c>
      <c r="F9" s="22" t="s">
        <v>13</v>
      </c>
      <c r="G9" s="22" t="s">
        <v>0</v>
      </c>
      <c r="H9" s="22" t="s">
        <v>11</v>
      </c>
      <c r="I9" s="21" t="s">
        <v>622</v>
      </c>
    </row>
    <row r="10" spans="1:9" x14ac:dyDescent="0.2">
      <c r="A10" s="22" t="s">
        <v>4</v>
      </c>
      <c r="B10" s="43">
        <f>(E10+F10+G10)/$I$12</f>
        <v>0.42253521126760563</v>
      </c>
      <c r="C10" s="43">
        <f>$H10/$I$12</f>
        <v>5.6338028169014086E-2</v>
      </c>
      <c r="D10" s="43">
        <f>B10+C10</f>
        <v>0.47887323943661969</v>
      </c>
      <c r="E10" s="23">
        <f>COUNTIFS(Percentuais!$GP$3:$GP$73,$A10,Percentuais!$A$3:$A$73,$E$9)</f>
        <v>0</v>
      </c>
      <c r="F10" s="23">
        <f>COUNTIFS(Percentuais!$GP$3:$GP$73,$A10,Percentuais!$A$3:$A$73,$F$9)</f>
        <v>0</v>
      </c>
      <c r="G10" s="23">
        <f>COUNTIFS(Percentuais!$GP$3:$GP$73,$A10,Percentuais!$A$3:$A$73,$G$9)</f>
        <v>30</v>
      </c>
      <c r="H10" s="23">
        <f>COUNTIFS(Percentuais!$GP$3:$GP$73,$A10,Percentuais!$A$3:$A$73,$H$9)</f>
        <v>4</v>
      </c>
      <c r="I10" s="24"/>
    </row>
    <row r="11" spans="1:9" x14ac:dyDescent="0.2">
      <c r="A11" s="22" t="s">
        <v>18</v>
      </c>
      <c r="B11" s="43">
        <f>(E11+F11+G11)/$I$12</f>
        <v>0.30985915492957744</v>
      </c>
      <c r="C11" s="43">
        <f>$H11/$I$12</f>
        <v>0.21126760563380281</v>
      </c>
      <c r="D11" s="43">
        <f t="shared" ref="D11" si="0">B11+C11</f>
        <v>0.52112676056338025</v>
      </c>
      <c r="E11" s="23">
        <f>COUNTIFS(Percentuais!$GP$3:$GP$73,$A11,Percentuais!$A$3:$A$73,$E$9)</f>
        <v>0</v>
      </c>
      <c r="F11" s="23">
        <f>COUNTIFS(Percentuais!$GP$3:$GP$73,$A11,Percentuais!$A$3:$A$73,$F$9)</f>
        <v>0</v>
      </c>
      <c r="G11" s="23">
        <f>COUNTIFS(Percentuais!$GP$3:$GP$73,$A11,Percentuais!$A$3:$A$73,$G$9)</f>
        <v>22</v>
      </c>
      <c r="H11" s="23">
        <f>COUNTIFS(Percentuais!$GP$3:$GP$73,$A11,Percentuais!$A$3:$A$73,$H$9)</f>
        <v>15</v>
      </c>
      <c r="I11" s="25"/>
    </row>
    <row r="12" spans="1:9" x14ac:dyDescent="0.2">
      <c r="A12" s="21"/>
      <c r="B12" s="44">
        <f t="shared" ref="B12:H12" si="1">SUM(B10:B11)</f>
        <v>0.73239436619718301</v>
      </c>
      <c r="C12" s="44">
        <f t="shared" si="1"/>
        <v>0.26760563380281688</v>
      </c>
      <c r="D12" s="43">
        <f t="shared" si="1"/>
        <v>1</v>
      </c>
      <c r="E12" s="26">
        <f t="shared" si="1"/>
        <v>0</v>
      </c>
      <c r="F12" s="26">
        <f t="shared" si="1"/>
        <v>0</v>
      </c>
      <c r="G12" s="23">
        <f t="shared" si="1"/>
        <v>52</v>
      </c>
      <c r="H12" s="27">
        <f t="shared" si="1"/>
        <v>19</v>
      </c>
      <c r="I12" s="28">
        <f>SUM(E12:H12)</f>
        <v>71</v>
      </c>
    </row>
    <row r="13" spans="1:9" x14ac:dyDescent="0.2">
      <c r="A13" s="6"/>
      <c r="B13" s="6"/>
      <c r="C13" s="6"/>
      <c r="D13" s="6"/>
      <c r="E13" s="6"/>
    </row>
    <row r="14" spans="1:9" x14ac:dyDescent="0.2">
      <c r="A14" s="5"/>
      <c r="B14" s="6"/>
      <c r="C14" s="6"/>
      <c r="D14" s="6"/>
      <c r="E14" s="6"/>
    </row>
    <row r="15" spans="1:9" x14ac:dyDescent="0.2">
      <c r="A15" s="7"/>
      <c r="B15" s="6"/>
      <c r="C15" s="6"/>
      <c r="D15" s="6"/>
      <c r="E15" s="6"/>
    </row>
    <row r="16" spans="1:9" x14ac:dyDescent="0.2">
      <c r="A16" s="7"/>
      <c r="B16" s="6"/>
      <c r="C16" s="6"/>
      <c r="D16" s="6"/>
      <c r="E16" s="6"/>
    </row>
    <row r="17" spans="1:5" x14ac:dyDescent="0.2">
      <c r="A17" s="6"/>
      <c r="B17" s="6"/>
      <c r="C17" s="6"/>
      <c r="D17" s="6"/>
      <c r="E17" s="6"/>
    </row>
    <row r="18" spans="1:5" x14ac:dyDescent="0.2">
      <c r="A18" s="6"/>
      <c r="B18" s="6"/>
      <c r="C18" s="6"/>
      <c r="D18" s="6"/>
      <c r="E18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2A1CF-C2FD-489E-8930-87DF6127DC85}">
  <sheetPr codeName="Planilha9"/>
  <dimension ref="A1:I20"/>
  <sheetViews>
    <sheetView zoomScale="40" zoomScaleNormal="40" workbookViewId="0">
      <selection activeCell="AM24" sqref="AM2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TEXT(Percentuais!GQ1,"0")</f>
        <v>QUESTÃO196</v>
      </c>
    </row>
    <row r="2" spans="1:9" x14ac:dyDescent="0.2">
      <c r="A2" s="55" t="str">
        <f>HLOOKUP(A1,Percentuais!$D$1:$KT$2,2,FALSE)</f>
        <v>Avalie o Sistema de Bibliotecas, considerando as seguintes ações e Políticas: [Manutenção do acervo físico]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5.8823529411764705E-2</v>
      </c>
      <c r="C9" s="45">
        <f>$H9/$I$15</f>
        <v>8.8235294117647065E-2</v>
      </c>
      <c r="D9" s="45">
        <f>B9+C9</f>
        <v>0.14705882352941177</v>
      </c>
      <c r="E9" s="4">
        <f>COUNTIFS(Percentuais!$GQ$3:$GQ$73,$A9,Percentuais!$A$3:$A$73,$E$8)</f>
        <v>0</v>
      </c>
      <c r="F9" s="4">
        <f>COUNTIFS(Percentuais!$GQ$3:$GQ$73,$A9,Percentuais!$A$3:$A$73,$F$8)</f>
        <v>0</v>
      </c>
      <c r="G9" s="4">
        <f>COUNTIFS(Percentuais!$GQ$3:$GQ$73,$A9,Percentuais!$A$3:$A$73,$G$8)</f>
        <v>2</v>
      </c>
      <c r="H9" s="4">
        <f>COUNTIFS(Percentuais!$GQ$3:$GQ$73,$A9,Percentuais!$A$3:$A$73,$H$8)</f>
        <v>3</v>
      </c>
      <c r="I9" s="18"/>
    </row>
    <row r="10" spans="1:9" x14ac:dyDescent="0.2">
      <c r="A10" s="15" t="s">
        <v>3</v>
      </c>
      <c r="B10" s="45">
        <f t="shared" ref="B10:B14" si="0">($G10+$F10+$E10)/$I$15</f>
        <v>0.5</v>
      </c>
      <c r="C10" s="45">
        <f>$H10/$I$15</f>
        <v>2.9411764705882353E-2</v>
      </c>
      <c r="D10" s="45">
        <f t="shared" ref="D10:D13" si="1">B10+C10</f>
        <v>0.52941176470588236</v>
      </c>
      <c r="E10" s="4">
        <f>COUNTIFS(Percentuais!$GQ$3:$GQ$73,$A10,Percentuais!$A$3:$A$73,$E$8)</f>
        <v>0</v>
      </c>
      <c r="F10" s="4">
        <f>COUNTIFS(Percentuais!$GQ$3:$GQ$73,$A10,Percentuais!$A$3:$A$73,$F$8)</f>
        <v>0</v>
      </c>
      <c r="G10" s="4">
        <f>COUNTIFS(Percentuais!$GQ$3:$GQ$73,$A10,Percentuais!$A$3:$A$73,$G$8)</f>
        <v>17</v>
      </c>
      <c r="H10" s="4">
        <f>COUNTIFS(Percentuais!$GQ$3:$GQ$73,$A10,Percentuais!$A$3:$A$73,$H$8)</f>
        <v>1</v>
      </c>
      <c r="I10" s="19"/>
    </row>
    <row r="11" spans="1:9" x14ac:dyDescent="0.2">
      <c r="A11" s="15" t="s">
        <v>1</v>
      </c>
      <c r="B11" s="45">
        <f t="shared" si="0"/>
        <v>0.23529411764705882</v>
      </c>
      <c r="C11" s="45">
        <f t="shared" ref="C11:C14" si="2">$H11/$I$15</f>
        <v>0</v>
      </c>
      <c r="D11" s="45">
        <f t="shared" si="1"/>
        <v>0.23529411764705882</v>
      </c>
      <c r="E11" s="4">
        <f>COUNTIFS(Percentuais!$GQ$3:$GQ$73,$A11,Percentuais!$A$3:$A$73,$E$8)</f>
        <v>0</v>
      </c>
      <c r="F11" s="4">
        <f>COUNTIFS(Percentuais!$GQ$3:$GQ$73,$A11,Percentuais!$A$3:$A$73,$F$8)</f>
        <v>0</v>
      </c>
      <c r="G11" s="4">
        <f>COUNTIFS(Percentuais!$GQ$3:$GQ$73,$A11,Percentuais!$A$3:$A$73,$G$8)</f>
        <v>8</v>
      </c>
      <c r="H11" s="4">
        <f>COUNTIFS(Percentuais!$GQ$3:$GQ$73,$A11,Percentuais!$A$3:$A$73,$H$8)</f>
        <v>0</v>
      </c>
      <c r="I11" s="20"/>
    </row>
    <row r="12" spans="1:9" x14ac:dyDescent="0.2">
      <c r="A12" s="15" t="s">
        <v>2</v>
      </c>
      <c r="B12" s="45">
        <f t="shared" si="0"/>
        <v>5.8823529411764705E-2</v>
      </c>
      <c r="C12" s="45">
        <f t="shared" si="2"/>
        <v>0</v>
      </c>
      <c r="D12" s="45">
        <f t="shared" si="1"/>
        <v>5.8823529411764705E-2</v>
      </c>
      <c r="E12" s="4">
        <f>COUNTIFS(Percentuais!$GQ$3:$GQ$73,$A12,Percentuais!$A$3:$A$73,$E$8)</f>
        <v>0</v>
      </c>
      <c r="F12" s="4">
        <f>COUNTIFS(Percentuais!$GQ$3:$GQ$73,$A12,Percentuais!$A$3:$A$73,$F$8)</f>
        <v>0</v>
      </c>
      <c r="G12" s="4">
        <f>COUNTIFS(Percentuais!$GQ$3:$GQ$73,$A12,Percentuais!$A$3:$A$73,$G$8)</f>
        <v>2</v>
      </c>
      <c r="H12" s="4">
        <f>COUNTIFS(Percentuais!$GQ$3:$GQ$73,$A12,Percentuais!$A$3:$A$73,$H$8)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2"/>
        <v>0</v>
      </c>
      <c r="D13" s="45">
        <f t="shared" si="1"/>
        <v>0</v>
      </c>
      <c r="E13" s="4">
        <f>COUNTIFS(Percentuais!$GQ$3:$GQ$73,$A13,Percentuais!$A$3:$A$73,$E$8)</f>
        <v>0</v>
      </c>
      <c r="F13" s="4">
        <f>COUNTIFS(Percentuais!$GQ$3:$GQ$73,$A13,Percentuais!$A$3:$A$73,$F$8)</f>
        <v>0</v>
      </c>
      <c r="G13" s="4">
        <f>COUNTIFS(Percentuais!$GQ$3:$GQ$73,$A13,Percentuais!$A$3:$A$73,$G$8)</f>
        <v>0</v>
      </c>
      <c r="H13" s="4">
        <f>COUNTIFS(Percentuais!$GQ$3:$GQ$73,$A13,Percentuais!$A$3:$A$73,$H$8)</f>
        <v>0</v>
      </c>
      <c r="I13" s="17"/>
    </row>
    <row r="14" spans="1:9" x14ac:dyDescent="0.2">
      <c r="A14" s="15" t="s">
        <v>53</v>
      </c>
      <c r="B14" s="45">
        <f t="shared" si="0"/>
        <v>2.9411764705882353E-2</v>
      </c>
      <c r="C14" s="45">
        <f t="shared" si="2"/>
        <v>0</v>
      </c>
      <c r="D14" s="45">
        <f>B14+C14</f>
        <v>2.9411764705882353E-2</v>
      </c>
      <c r="E14" s="4">
        <f>COUNTIFS(Percentuais!$GQ$3:$GQ$73,$A14,Percentuais!$A$3:$A$73,$E$8)</f>
        <v>0</v>
      </c>
      <c r="F14" s="4">
        <f>COUNTIFS(Percentuais!$GQ$3:$GQ$73,$A14,Percentuais!$A$3:$A$73,$F$8)</f>
        <v>0</v>
      </c>
      <c r="G14" s="4">
        <f>COUNTIFS(Percentuais!$GQ$3:$GQ$73,$A14,Percentuais!$A$3:$A$73,$G$8)</f>
        <v>1</v>
      </c>
      <c r="H14" s="4">
        <f>COUNTIFS(Percentuais!$GQ$3:$GQ$73,$A14,Percentuais!$A$3:$A$73,$H$8)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30</v>
      </c>
      <c r="H15" s="29">
        <f t="shared" si="3"/>
        <v>4</v>
      </c>
      <c r="I15" s="30">
        <f>SUM(E15:H15)</f>
        <v>34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164FA-E75B-47A0-95B1-2368A39DE930}">
  <sheetPr codeName="Planilha10"/>
  <dimension ref="A1:I20"/>
  <sheetViews>
    <sheetView zoomScale="40" zoomScaleNormal="40" workbookViewId="0">
      <selection activeCell="AM46" sqref="AM45:AM46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TEXT(Percentuais!GR1,"0")</f>
        <v>QUESTÃO197</v>
      </c>
    </row>
    <row r="2" spans="1:9" x14ac:dyDescent="0.2">
      <c r="A2" s="55" t="str">
        <f>HLOOKUP(A1,Percentuais!$D$1:$KT$2,2,FALSE)</f>
        <v>Avalie o Sistema de Bibliotecas, considerando as seguintes ações e Políticas: [Manutenção do acervo digital]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0.11764705882352941</v>
      </c>
      <c r="C9" s="45">
        <f>$H9/$I$15</f>
        <v>8.8235294117647065E-2</v>
      </c>
      <c r="D9" s="45">
        <f>B9+C9</f>
        <v>0.20588235294117646</v>
      </c>
      <c r="E9" s="4">
        <f>COUNTIFS(Percentuais!$GR$3:$GR$73,$A9,Percentuais!$A$3:$A$73,$E$8)</f>
        <v>0</v>
      </c>
      <c r="F9" s="4">
        <f>COUNTIFS(Percentuais!$GR$3:$GR$73,$A9,Percentuais!$A$3:$A$73,$F$8)</f>
        <v>0</v>
      </c>
      <c r="G9" s="4">
        <f>COUNTIFS(Percentuais!$GR$3:$GR$73,$A9,Percentuais!$A$3:$A$73,$G$8)</f>
        <v>4</v>
      </c>
      <c r="H9" s="4">
        <f>COUNTIFS(Percentuais!$GR$3:$GR$73,$A9,Percentuais!$A$3:$A$73,$H$8)</f>
        <v>3</v>
      </c>
      <c r="I9" s="18"/>
    </row>
    <row r="10" spans="1:9" x14ac:dyDescent="0.2">
      <c r="A10" s="15" t="s">
        <v>3</v>
      </c>
      <c r="B10" s="45">
        <f t="shared" ref="B10:B14" si="0">($G10+$F10+$E10)/$I$15</f>
        <v>0.41176470588235292</v>
      </c>
      <c r="C10" s="45">
        <f>$H10/$I$15</f>
        <v>2.9411764705882353E-2</v>
      </c>
      <c r="D10" s="45">
        <f t="shared" ref="D10:D13" si="1">B10+C10</f>
        <v>0.44117647058823528</v>
      </c>
      <c r="E10" s="4">
        <f>COUNTIFS(Percentuais!$GR$3:$GR$73,$A10,Percentuais!$A$3:$A$73,$E$8)</f>
        <v>0</v>
      </c>
      <c r="F10" s="4">
        <f>COUNTIFS(Percentuais!$GR$3:$GR$73,$A10,Percentuais!$A$3:$A$73,$F$8)</f>
        <v>0</v>
      </c>
      <c r="G10" s="4">
        <f>COUNTIFS(Percentuais!$GR$3:$GR$73,$A10,Percentuais!$A$3:$A$73,$G$8)</f>
        <v>14</v>
      </c>
      <c r="H10" s="4">
        <f>COUNTIFS(Percentuais!$GR$3:$GR$73,$A10,Percentuais!$A$3:$A$73,$H$8)</f>
        <v>1</v>
      </c>
      <c r="I10" s="19"/>
    </row>
    <row r="11" spans="1:9" x14ac:dyDescent="0.2">
      <c r="A11" s="15" t="s">
        <v>1</v>
      </c>
      <c r="B11" s="45">
        <f t="shared" si="0"/>
        <v>0.23529411764705882</v>
      </c>
      <c r="C11" s="45">
        <f t="shared" ref="C11:C14" si="2">$H11/$I$15</f>
        <v>0</v>
      </c>
      <c r="D11" s="45">
        <f t="shared" si="1"/>
        <v>0.23529411764705882</v>
      </c>
      <c r="E11" s="4">
        <f>COUNTIFS(Percentuais!$GR$3:$GR$73,$A11,Percentuais!$A$3:$A$73,$E$8)</f>
        <v>0</v>
      </c>
      <c r="F11" s="4">
        <f>COUNTIFS(Percentuais!$GR$3:$GR$73,$A11,Percentuais!$A$3:$A$73,$F$8)</f>
        <v>0</v>
      </c>
      <c r="G11" s="4">
        <f>COUNTIFS(Percentuais!$GR$3:$GR$73,$A11,Percentuais!$A$3:$A$73,$G$8)</f>
        <v>8</v>
      </c>
      <c r="H11" s="4">
        <f>COUNTIFS(Percentuais!$GR$3:$GR$73,$A11,Percentuais!$A$3:$A$73,$H$8)</f>
        <v>0</v>
      </c>
      <c r="I11" s="20"/>
    </row>
    <row r="12" spans="1:9" x14ac:dyDescent="0.2">
      <c r="A12" s="15" t="s">
        <v>2</v>
      </c>
      <c r="B12" s="45">
        <f t="shared" si="0"/>
        <v>8.8235294117647065E-2</v>
      </c>
      <c r="C12" s="45">
        <f t="shared" si="2"/>
        <v>0</v>
      </c>
      <c r="D12" s="45">
        <f t="shared" si="1"/>
        <v>8.8235294117647065E-2</v>
      </c>
      <c r="E12" s="4">
        <f>COUNTIFS(Percentuais!$GR$3:$GR$73,$A12,Percentuais!$A$3:$A$73,$E$8)</f>
        <v>0</v>
      </c>
      <c r="F12" s="4">
        <f>COUNTIFS(Percentuais!$GR$3:$GR$73,$A12,Percentuais!$A$3:$A$73,$F$8)</f>
        <v>0</v>
      </c>
      <c r="G12" s="4">
        <f>COUNTIFS(Percentuais!$GR$3:$GR$73,$A12,Percentuais!$A$3:$A$73,$G$8)</f>
        <v>3</v>
      </c>
      <c r="H12" s="4">
        <f>COUNTIFS(Percentuais!$GR$3:$GR$73,$A12,Percentuais!$A$3:$A$73,$H$8)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2"/>
        <v>0</v>
      </c>
      <c r="D13" s="45">
        <f t="shared" si="1"/>
        <v>0</v>
      </c>
      <c r="E13" s="4">
        <f>COUNTIFS(Percentuais!$GR$3:$GR$73,$A13,Percentuais!$A$3:$A$73,$E$8)</f>
        <v>0</v>
      </c>
      <c r="F13" s="4">
        <f>COUNTIFS(Percentuais!$GR$3:$GR$73,$A13,Percentuais!$A$3:$A$73,$F$8)</f>
        <v>0</v>
      </c>
      <c r="G13" s="4">
        <f>COUNTIFS(Percentuais!$GR$3:$GR$73,$A13,Percentuais!$A$3:$A$73,$G$8)</f>
        <v>0</v>
      </c>
      <c r="H13" s="4">
        <f>COUNTIFS(Percentuais!$GR$3:$GR$73,$A13,Percentuais!$A$3:$A$73,$H$8)</f>
        <v>0</v>
      </c>
      <c r="I13" s="17"/>
    </row>
    <row r="14" spans="1:9" x14ac:dyDescent="0.2">
      <c r="A14" s="15" t="s">
        <v>53</v>
      </c>
      <c r="B14" s="45">
        <f t="shared" si="0"/>
        <v>2.9411764705882353E-2</v>
      </c>
      <c r="C14" s="45">
        <f t="shared" si="2"/>
        <v>0</v>
      </c>
      <c r="D14" s="45">
        <f>B14+C14</f>
        <v>2.9411764705882353E-2</v>
      </c>
      <c r="E14" s="4">
        <f>COUNTIFS(Percentuais!$GR$3:$GR$73,$A14,Percentuais!$A$3:$A$73,$E$8)</f>
        <v>0</v>
      </c>
      <c r="F14" s="4">
        <f>COUNTIFS(Percentuais!$GR$3:$GR$73,$A14,Percentuais!$A$3:$A$73,$F$8)</f>
        <v>0</v>
      </c>
      <c r="G14" s="4">
        <f>COUNTIFS(Percentuais!$GR$3:$GR$73,$A14,Percentuais!$A$3:$A$73,$G$8)</f>
        <v>1</v>
      </c>
      <c r="H14" s="4">
        <f>COUNTIFS(Percentuais!$GR$3:$GR$73,$A14,Percentuais!$A$3:$A$73,$H$8)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30</v>
      </c>
      <c r="H15" s="29">
        <f t="shared" si="3"/>
        <v>4</v>
      </c>
      <c r="I15" s="30">
        <f>SUM(E15:H15)</f>
        <v>34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F11FE-F117-4D47-90E2-00CDF182B0AE}">
  <sheetPr codeName="Planilha11"/>
  <dimension ref="A1:I20"/>
  <sheetViews>
    <sheetView zoomScale="50" zoomScaleNormal="50" workbookViewId="0">
      <selection activeCell="AJ20" sqref="AJ20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TEXT(Percentuais!GS1,"0")</f>
        <v>QUESTÃO198</v>
      </c>
    </row>
    <row r="2" spans="1:9" x14ac:dyDescent="0.2">
      <c r="A2" s="55" t="str">
        <f>HLOOKUP(A1,Percentuais!$D$1:$KT$2,2,FALSE)</f>
        <v>Avalie o Sistema de Bibliotecas, considerando as seguintes ações e Políticas: [Atualização dos acervos]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5.8823529411764705E-2</v>
      </c>
      <c r="D9" s="45">
        <f>B9+C9</f>
        <v>5.8823529411764705E-2</v>
      </c>
      <c r="E9" s="4">
        <f>COUNTIFS(Percentuais!$GS$3:$GS$73,$A9,Percentuais!$A$3:$A$73,$E$8)</f>
        <v>0</v>
      </c>
      <c r="F9" s="4">
        <f>COUNTIFS(Percentuais!$GS$3:$GS$73,$A9,Percentuais!$A$3:$A$73,$F$8)</f>
        <v>0</v>
      </c>
      <c r="G9" s="4">
        <f>COUNTIFS(Percentuais!$GS$3:$GS$73,$A9,Percentuais!$A$3:$A$73,$G$8)</f>
        <v>0</v>
      </c>
      <c r="H9" s="4">
        <f>COUNTIFS(Percentuais!$GS$3:$GS$73,$A9,Percentuais!$A$3:$A$73,$H$8)</f>
        <v>2</v>
      </c>
      <c r="I9" s="18"/>
    </row>
    <row r="10" spans="1:9" x14ac:dyDescent="0.2">
      <c r="A10" s="15" t="s">
        <v>3</v>
      </c>
      <c r="B10" s="45">
        <f t="shared" ref="B10:B14" si="0">($G10+$F10+$E10)/$I$15</f>
        <v>0.26470588235294118</v>
      </c>
      <c r="C10" s="45">
        <f>$H10/$I$15</f>
        <v>2.9411764705882353E-2</v>
      </c>
      <c r="D10" s="45">
        <f t="shared" ref="D10:D13" si="1">B10+C10</f>
        <v>0.29411764705882354</v>
      </c>
      <c r="E10" s="4">
        <f>COUNTIFS(Percentuais!$GS$3:$GS$73,$A10,Percentuais!$A$3:$A$73,$E$8)</f>
        <v>0</v>
      </c>
      <c r="F10" s="4">
        <f>COUNTIFS(Percentuais!$GS$3:$GS$73,$A10,Percentuais!$A$3:$A$73,$F$8)</f>
        <v>0</v>
      </c>
      <c r="G10" s="4">
        <f>COUNTIFS(Percentuais!$GS$3:$GS$73,$A10,Percentuais!$A$3:$A$73,$G$8)</f>
        <v>9</v>
      </c>
      <c r="H10" s="4">
        <f>COUNTIFS(Percentuais!$GS$3:$GS$73,$A10,Percentuais!$A$3:$A$73,$H$8)</f>
        <v>1</v>
      </c>
      <c r="I10" s="19"/>
    </row>
    <row r="11" spans="1:9" x14ac:dyDescent="0.2">
      <c r="A11" s="15" t="s">
        <v>1</v>
      </c>
      <c r="B11" s="45">
        <f t="shared" si="0"/>
        <v>0.44117647058823528</v>
      </c>
      <c r="C11" s="45">
        <f t="shared" ref="C11:C14" si="2">$H11/$I$15</f>
        <v>2.9411764705882353E-2</v>
      </c>
      <c r="D11" s="45">
        <f t="shared" si="1"/>
        <v>0.47058823529411764</v>
      </c>
      <c r="E11" s="4">
        <f>COUNTIFS(Percentuais!$GS$3:$GS$73,$A11,Percentuais!$A$3:$A$73,$E$8)</f>
        <v>0</v>
      </c>
      <c r="F11" s="4">
        <f>COUNTIFS(Percentuais!$GS$3:$GS$73,$A11,Percentuais!$A$3:$A$73,$F$8)</f>
        <v>0</v>
      </c>
      <c r="G11" s="4">
        <f>COUNTIFS(Percentuais!$GS$3:$GS$73,$A11,Percentuais!$A$3:$A$73,$G$8)</f>
        <v>15</v>
      </c>
      <c r="H11" s="4">
        <f>COUNTIFS(Percentuais!$GS$3:$GS$73,$A11,Percentuais!$A$3:$A$73,$H$8)</f>
        <v>1</v>
      </c>
      <c r="I11" s="20"/>
    </row>
    <row r="12" spans="1:9" x14ac:dyDescent="0.2">
      <c r="A12" s="15" t="s">
        <v>2</v>
      </c>
      <c r="B12" s="45">
        <f t="shared" si="0"/>
        <v>0.14705882352941177</v>
      </c>
      <c r="C12" s="45">
        <f t="shared" si="2"/>
        <v>0</v>
      </c>
      <c r="D12" s="45">
        <f t="shared" si="1"/>
        <v>0.14705882352941177</v>
      </c>
      <c r="E12" s="4">
        <f>COUNTIFS(Percentuais!$GS$3:$GS$73,$A12,Percentuais!$A$3:$A$73,$E$8)</f>
        <v>0</v>
      </c>
      <c r="F12" s="4">
        <f>COUNTIFS(Percentuais!$GS$3:$GS$73,$A12,Percentuais!$A$3:$A$73,$F$8)</f>
        <v>0</v>
      </c>
      <c r="G12" s="4">
        <f>COUNTIFS(Percentuais!$GS$3:$GS$73,$A12,Percentuais!$A$3:$A$73,$G$8)</f>
        <v>5</v>
      </c>
      <c r="H12" s="4">
        <f>COUNTIFS(Percentuais!$GS$3:$GS$73,$A12,Percentuais!$A$3:$A$73,$H$8)</f>
        <v>0</v>
      </c>
      <c r="I12" s="17"/>
    </row>
    <row r="13" spans="1:9" x14ac:dyDescent="0.2">
      <c r="A13" s="15" t="s">
        <v>52</v>
      </c>
      <c r="B13" s="45">
        <f t="shared" si="0"/>
        <v>2.9411764705882353E-2</v>
      </c>
      <c r="C13" s="45">
        <f t="shared" si="2"/>
        <v>0</v>
      </c>
      <c r="D13" s="45">
        <f t="shared" si="1"/>
        <v>2.9411764705882353E-2</v>
      </c>
      <c r="E13" s="4">
        <f>COUNTIFS(Percentuais!$GS$3:$GS$73,$A13,Percentuais!$A$3:$A$73,$E$8)</f>
        <v>0</v>
      </c>
      <c r="F13" s="4">
        <f>COUNTIFS(Percentuais!$GS$3:$GS$73,$A13,Percentuais!$A$3:$A$73,$F$8)</f>
        <v>0</v>
      </c>
      <c r="G13" s="4">
        <f>COUNTIFS(Percentuais!$GS$3:$GS$73,$A13,Percentuais!$A$3:$A$73,$G$8)</f>
        <v>1</v>
      </c>
      <c r="H13" s="4">
        <f>COUNTIFS(Percentuais!$GS$3:$GS$73,$A13,Percentuais!$A$3:$A$73,$H$8)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2"/>
        <v>0</v>
      </c>
      <c r="D14" s="45">
        <f>B14+C14</f>
        <v>0</v>
      </c>
      <c r="E14" s="4">
        <f>COUNTIFS(Percentuais!$GS$3:$GS$73,$A14,Percentuais!$A$3:$A$73,$E$8)</f>
        <v>0</v>
      </c>
      <c r="F14" s="4">
        <f>COUNTIFS(Percentuais!$GS$3:$GS$73,$A14,Percentuais!$A$3:$A$73,$F$8)</f>
        <v>0</v>
      </c>
      <c r="G14" s="4">
        <f>COUNTIFS(Percentuais!$GS$3:$GS$73,$A14,Percentuais!$A$3:$A$73,$G$8)</f>
        <v>0</v>
      </c>
      <c r="H14" s="4">
        <f>COUNTIFS(Percentuais!$GS$3:$GS$73,$A14,Percentuais!$A$3:$A$73,$H$8)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30</v>
      </c>
      <c r="H15" s="29">
        <f t="shared" si="3"/>
        <v>4</v>
      </c>
      <c r="I15" s="30">
        <f>SUM(E15:H15)</f>
        <v>34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68DB6-F95F-424D-B0E7-805C654A3521}">
  <sheetPr codeName="Planilha12"/>
  <dimension ref="A1:I20"/>
  <sheetViews>
    <sheetView zoomScale="30" zoomScaleNormal="30" workbookViewId="0">
      <selection activeCell="AY63" sqref="AY63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TEXT(Percentuais!GT1,"0")</f>
        <v>QUESTÃO199</v>
      </c>
    </row>
    <row r="2" spans="1:9" x14ac:dyDescent="0.2">
      <c r="A2" s="55" t="str">
        <f>HLOOKUP(A1,Percentuais!$D$1:$KT$2,2,FALSE)</f>
        <v>Avalie o Sistema de Bibliotecas, considerando as seguintes ações e Políticas: [ Políticas e normativas para ampliação dos acervos]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2.9411764705882353E-2</v>
      </c>
      <c r="D9" s="45">
        <f>B9+C9</f>
        <v>2.9411764705882353E-2</v>
      </c>
      <c r="E9" s="4">
        <f>COUNTIFS(Percentuais!$GT$3:$GT$73,$A9,Percentuais!$A$3:$A$73,$E$8)</f>
        <v>0</v>
      </c>
      <c r="F9" s="4">
        <f>COUNTIFS(Percentuais!$GT$3:$GT$73,$A9,Percentuais!$A$3:$A$73,$F$8)</f>
        <v>0</v>
      </c>
      <c r="G9" s="4">
        <f>COUNTIFS(Percentuais!$GT$3:$GT$73,$A9,Percentuais!$A$3:$A$73,$G$8)</f>
        <v>0</v>
      </c>
      <c r="H9" s="4">
        <f>COUNTIFS(Percentuais!$GT$3:$GT$73,$A9,Percentuais!$A$3:$A$73,$H$8)</f>
        <v>1</v>
      </c>
      <c r="I9" s="18"/>
    </row>
    <row r="10" spans="1:9" x14ac:dyDescent="0.2">
      <c r="A10" s="15" t="s">
        <v>3</v>
      </c>
      <c r="B10" s="45">
        <f t="shared" ref="B10:B14" si="0">($G10+$F10+$E10)/$I$15</f>
        <v>0.29411764705882354</v>
      </c>
      <c r="C10" s="45">
        <f>$H10/$I$15</f>
        <v>5.8823529411764705E-2</v>
      </c>
      <c r="D10" s="45">
        <f t="shared" ref="D10:D13" si="1">B10+C10</f>
        <v>0.35294117647058826</v>
      </c>
      <c r="E10" s="4">
        <f>COUNTIFS(Percentuais!$GT$3:$GT$73,$A10,Percentuais!$A$3:$A$73,$E$8)</f>
        <v>0</v>
      </c>
      <c r="F10" s="4">
        <f>COUNTIFS(Percentuais!$GT$3:$GT$73,$A10,Percentuais!$A$3:$A$73,$F$8)</f>
        <v>0</v>
      </c>
      <c r="G10" s="4">
        <f>COUNTIFS(Percentuais!$GT$3:$GT$73,$A10,Percentuais!$A$3:$A$73,$G$8)</f>
        <v>10</v>
      </c>
      <c r="H10" s="4">
        <f>COUNTIFS(Percentuais!$GT$3:$GT$73,$A10,Percentuais!$A$3:$A$73,$H$8)</f>
        <v>2</v>
      </c>
      <c r="I10" s="19"/>
    </row>
    <row r="11" spans="1:9" x14ac:dyDescent="0.2">
      <c r="A11" s="15" t="s">
        <v>1</v>
      </c>
      <c r="B11" s="45">
        <f t="shared" si="0"/>
        <v>0.35294117647058826</v>
      </c>
      <c r="C11" s="45">
        <f t="shared" ref="C11:C14" si="2">$H11/$I$15</f>
        <v>0</v>
      </c>
      <c r="D11" s="45">
        <f t="shared" si="1"/>
        <v>0.35294117647058826</v>
      </c>
      <c r="E11" s="4">
        <f>COUNTIFS(Percentuais!$GT$3:$GT$73,$A11,Percentuais!$A$3:$A$73,$E$8)</f>
        <v>0</v>
      </c>
      <c r="F11" s="4">
        <f>COUNTIFS(Percentuais!$GT$3:$GT$73,$A11,Percentuais!$A$3:$A$73,$F$8)</f>
        <v>0</v>
      </c>
      <c r="G11" s="4">
        <f>COUNTIFS(Percentuais!$GT$3:$GT$73,$A11,Percentuais!$A$3:$A$73,$G$8)</f>
        <v>12</v>
      </c>
      <c r="H11" s="4">
        <f>COUNTIFS(Percentuais!$GT$3:$GT$73,$A11,Percentuais!$A$3:$A$73,$H$8)</f>
        <v>0</v>
      </c>
      <c r="I11" s="20"/>
    </row>
    <row r="12" spans="1:9" x14ac:dyDescent="0.2">
      <c r="A12" s="15" t="s">
        <v>2</v>
      </c>
      <c r="B12" s="45">
        <f t="shared" si="0"/>
        <v>0.11764705882352941</v>
      </c>
      <c r="C12" s="45">
        <f t="shared" si="2"/>
        <v>0</v>
      </c>
      <c r="D12" s="45">
        <f t="shared" si="1"/>
        <v>0.11764705882352941</v>
      </c>
      <c r="E12" s="4">
        <f>COUNTIFS(Percentuais!$GT$3:$GT$73,$A12,Percentuais!$A$3:$A$73,$E$8)</f>
        <v>0</v>
      </c>
      <c r="F12" s="4">
        <f>COUNTIFS(Percentuais!$GT$3:$GT$73,$A12,Percentuais!$A$3:$A$73,$F$8)</f>
        <v>0</v>
      </c>
      <c r="G12" s="4">
        <f>COUNTIFS(Percentuais!$GT$3:$GT$73,$A12,Percentuais!$A$3:$A$73,$G$8)</f>
        <v>4</v>
      </c>
      <c r="H12" s="4">
        <f>COUNTIFS(Percentuais!$GT$3:$GT$73,$A12,Percentuais!$A$3:$A$73,$H$8)</f>
        <v>0</v>
      </c>
      <c r="I12" s="17"/>
    </row>
    <row r="13" spans="1:9" x14ac:dyDescent="0.2">
      <c r="A13" s="15" t="s">
        <v>52</v>
      </c>
      <c r="B13" s="45">
        <f t="shared" si="0"/>
        <v>5.8823529411764705E-2</v>
      </c>
      <c r="C13" s="45">
        <f t="shared" si="2"/>
        <v>0</v>
      </c>
      <c r="D13" s="45">
        <f t="shared" si="1"/>
        <v>5.8823529411764705E-2</v>
      </c>
      <c r="E13" s="4">
        <f>COUNTIFS(Percentuais!$GT$3:$GT$73,$A13,Percentuais!$A$3:$A$73,$E$8)</f>
        <v>0</v>
      </c>
      <c r="F13" s="4">
        <f>COUNTIFS(Percentuais!$GT$3:$GT$73,$A13,Percentuais!$A$3:$A$73,$F$8)</f>
        <v>0</v>
      </c>
      <c r="G13" s="4">
        <f>COUNTIFS(Percentuais!$GT$3:$GT$73,$A13,Percentuais!$A$3:$A$73,$G$8)</f>
        <v>2</v>
      </c>
      <c r="H13" s="4">
        <f>COUNTIFS(Percentuais!$GT$3:$GT$73,$A13,Percentuais!$A$3:$A$73,$H$8)</f>
        <v>0</v>
      </c>
      <c r="I13" s="17"/>
    </row>
    <row r="14" spans="1:9" x14ac:dyDescent="0.2">
      <c r="A14" s="15" t="s">
        <v>53</v>
      </c>
      <c r="B14" s="45">
        <f t="shared" si="0"/>
        <v>5.8823529411764705E-2</v>
      </c>
      <c r="C14" s="45">
        <f t="shared" si="2"/>
        <v>2.9411764705882353E-2</v>
      </c>
      <c r="D14" s="45">
        <f>B14+C14</f>
        <v>8.8235294117647051E-2</v>
      </c>
      <c r="E14" s="4">
        <f>COUNTIFS(Percentuais!$GT$3:$GT$73,$A14,Percentuais!$A$3:$A$73,$E$8)</f>
        <v>0</v>
      </c>
      <c r="F14" s="4">
        <f>COUNTIFS(Percentuais!$GT$3:$GT$73,$A14,Percentuais!$A$3:$A$73,$F$8)</f>
        <v>0</v>
      </c>
      <c r="G14" s="4">
        <f>COUNTIFS(Percentuais!$GT$3:$GT$73,$A14,Percentuais!$A$3:$A$73,$G$8)</f>
        <v>2</v>
      </c>
      <c r="H14" s="4">
        <f>COUNTIFS(Percentuais!$GT$3:$GT$73,$A14,Percentuais!$A$3:$A$73,$H$8)</f>
        <v>1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30</v>
      </c>
      <c r="H15" s="29">
        <f t="shared" si="3"/>
        <v>4</v>
      </c>
      <c r="I15" s="30">
        <f>SUM(E15:H15)</f>
        <v>34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15810-B23A-467C-914D-5A88D8CDE2F8}">
  <sheetPr codeName="Planilha13"/>
  <dimension ref="A1:I20"/>
  <sheetViews>
    <sheetView zoomScale="50" zoomScaleNormal="50" workbookViewId="0">
      <selection activeCell="B9" sqref="B9:D1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TEXT(Percentuais!GU1,"0")</f>
        <v>QUESTÃO200</v>
      </c>
    </row>
    <row r="2" spans="1:9" x14ac:dyDescent="0.2">
      <c r="A2" s="55" t="str">
        <f>HLOOKUP(A1,Percentuais!$D$1:$KT$2,2,FALSE)</f>
        <v>Avalie o Sistema de Bibliotecas, considerando as seguintes ações e Políticas: [Acesso remoto]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0.17647058823529413</v>
      </c>
      <c r="C9" s="45">
        <f>$H9/$I$15</f>
        <v>5.8823529411764705E-2</v>
      </c>
      <c r="D9" s="45">
        <f>B9+C9</f>
        <v>0.23529411764705882</v>
      </c>
      <c r="E9" s="4">
        <f>COUNTIFS(Percentuais!$GU$3:$GU$73,$A9,Percentuais!$A$3:$A$73,$E$8)</f>
        <v>0</v>
      </c>
      <c r="F9" s="4">
        <f>COUNTIFS(Percentuais!$GU$3:$GU$73,$A9,Percentuais!$A$3:$A$73,$F$8)</f>
        <v>0</v>
      </c>
      <c r="G9" s="4">
        <f>COUNTIFS(Percentuais!$GU$3:$GU$73,$A9,Percentuais!$A$3:$A$73,$G$8)</f>
        <v>6</v>
      </c>
      <c r="H9" s="4">
        <f>COUNTIFS(Percentuais!$GU$3:$GU$73,$A9,Percentuais!$A$3:$A$73,$H$8)</f>
        <v>2</v>
      </c>
      <c r="I9" s="18"/>
    </row>
    <row r="10" spans="1:9" x14ac:dyDescent="0.2">
      <c r="A10" s="15" t="s">
        <v>3</v>
      </c>
      <c r="B10" s="45">
        <f t="shared" ref="B10:B14" si="0">($G10+$F10+$E10)/$I$15</f>
        <v>0.3235294117647059</v>
      </c>
      <c r="C10" s="45">
        <f>$H10/$I$15</f>
        <v>5.8823529411764705E-2</v>
      </c>
      <c r="D10" s="45">
        <f t="shared" ref="D10:D13" si="1">B10+C10</f>
        <v>0.38235294117647062</v>
      </c>
      <c r="E10" s="4">
        <f>COUNTIFS(Percentuais!$GU$3:$GU$73,$A10,Percentuais!$A$3:$A$73,$E$8)</f>
        <v>0</v>
      </c>
      <c r="F10" s="4">
        <f>COUNTIFS(Percentuais!$GU$3:$GU$73,$A10,Percentuais!$A$3:$A$73,$F$8)</f>
        <v>0</v>
      </c>
      <c r="G10" s="4">
        <f>COUNTIFS(Percentuais!$GU$3:$GU$73,$A10,Percentuais!$A$3:$A$73,$G$8)</f>
        <v>11</v>
      </c>
      <c r="H10" s="4">
        <f>COUNTIFS(Percentuais!$GU$3:$GU$73,$A10,Percentuais!$A$3:$A$73,$H$8)</f>
        <v>2</v>
      </c>
      <c r="I10" s="19"/>
    </row>
    <row r="11" spans="1:9" x14ac:dyDescent="0.2">
      <c r="A11" s="15" t="s">
        <v>1</v>
      </c>
      <c r="B11" s="45">
        <f t="shared" si="0"/>
        <v>0.17647058823529413</v>
      </c>
      <c r="C11" s="45">
        <f t="shared" ref="C11:C14" si="2">$H11/$I$15</f>
        <v>0</v>
      </c>
      <c r="D11" s="45">
        <f t="shared" si="1"/>
        <v>0.17647058823529413</v>
      </c>
      <c r="E11" s="4">
        <f>COUNTIFS(Percentuais!$GU$3:$GU$73,$A11,Percentuais!$A$3:$A$73,$E$8)</f>
        <v>0</v>
      </c>
      <c r="F11" s="4">
        <f>COUNTIFS(Percentuais!$GU$3:$GU$73,$A11,Percentuais!$A$3:$A$73,$F$8)</f>
        <v>0</v>
      </c>
      <c r="G11" s="4">
        <f>COUNTIFS(Percentuais!$GU$3:$GU$73,$A11,Percentuais!$A$3:$A$73,$G$8)</f>
        <v>6</v>
      </c>
      <c r="H11" s="4">
        <f>COUNTIFS(Percentuais!$GU$3:$GU$73,$A11,Percentuais!$A$3:$A$73,$H$8)</f>
        <v>0</v>
      </c>
      <c r="I11" s="20"/>
    </row>
    <row r="12" spans="1:9" x14ac:dyDescent="0.2">
      <c r="A12" s="15" t="s">
        <v>2</v>
      </c>
      <c r="B12" s="45">
        <f t="shared" si="0"/>
        <v>5.8823529411764705E-2</v>
      </c>
      <c r="C12" s="45">
        <f t="shared" si="2"/>
        <v>0</v>
      </c>
      <c r="D12" s="45">
        <f t="shared" si="1"/>
        <v>5.8823529411764705E-2</v>
      </c>
      <c r="E12" s="4">
        <f>COUNTIFS(Percentuais!$GU$3:$GU$73,$A12,Percentuais!$A$3:$A$73,$E$8)</f>
        <v>0</v>
      </c>
      <c r="F12" s="4">
        <f>COUNTIFS(Percentuais!$GU$3:$GU$73,$A12,Percentuais!$A$3:$A$73,$F$8)</f>
        <v>0</v>
      </c>
      <c r="G12" s="4">
        <f>COUNTIFS(Percentuais!$GU$3:$GU$73,$A12,Percentuais!$A$3:$A$73,$G$8)</f>
        <v>2</v>
      </c>
      <c r="H12" s="4">
        <f>COUNTIFS(Percentuais!$GU$3:$GU$73,$A12,Percentuais!$A$3:$A$73,$H$8)</f>
        <v>0</v>
      </c>
      <c r="I12" s="17"/>
    </row>
    <row r="13" spans="1:9" x14ac:dyDescent="0.2">
      <c r="A13" s="15" t="s">
        <v>52</v>
      </c>
      <c r="B13" s="45">
        <f t="shared" si="0"/>
        <v>8.8235294117647065E-2</v>
      </c>
      <c r="C13" s="45">
        <f t="shared" si="2"/>
        <v>0</v>
      </c>
      <c r="D13" s="45">
        <f t="shared" si="1"/>
        <v>8.8235294117647065E-2</v>
      </c>
      <c r="E13" s="4">
        <f>COUNTIFS(Percentuais!$GU$3:$GU$73,$A13,Percentuais!$A$3:$A$73,$E$8)</f>
        <v>0</v>
      </c>
      <c r="F13" s="4">
        <f>COUNTIFS(Percentuais!$GU$3:$GU$73,$A13,Percentuais!$A$3:$A$73,$F$8)</f>
        <v>0</v>
      </c>
      <c r="G13" s="4">
        <f>COUNTIFS(Percentuais!$GU$3:$GU$73,$A13,Percentuais!$A$3:$A$73,$G$8)</f>
        <v>3</v>
      </c>
      <c r="H13" s="4">
        <f>COUNTIFS(Percentuais!$GU$3:$GU$73,$A13,Percentuais!$A$3:$A$73,$H$8)</f>
        <v>0</v>
      </c>
      <c r="I13" s="17"/>
    </row>
    <row r="14" spans="1:9" x14ac:dyDescent="0.2">
      <c r="A14" s="15" t="s">
        <v>53</v>
      </c>
      <c r="B14" s="45">
        <f t="shared" si="0"/>
        <v>5.8823529411764705E-2</v>
      </c>
      <c r="C14" s="45">
        <f t="shared" si="2"/>
        <v>0</v>
      </c>
      <c r="D14" s="45">
        <f>B14+C14</f>
        <v>5.8823529411764705E-2</v>
      </c>
      <c r="E14" s="4">
        <f>COUNTIFS(Percentuais!$GU$3:$GU$73,$A14,Percentuais!$A$3:$A$73,$E$8)</f>
        <v>0</v>
      </c>
      <c r="F14" s="4">
        <f>COUNTIFS(Percentuais!$GU$3:$GU$73,$A14,Percentuais!$A$3:$A$73,$F$8)</f>
        <v>0</v>
      </c>
      <c r="G14" s="4">
        <f>COUNTIFS(Percentuais!$GU$3:$GU$73,$A14,Percentuais!$A$3:$A$73,$G$8)</f>
        <v>2</v>
      </c>
      <c r="H14" s="4">
        <f>COUNTIFS(Percentuais!$GU$3:$GU$73,$A14,Percentuais!$A$3:$A$73,$H$8)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30</v>
      </c>
      <c r="H15" s="29">
        <f t="shared" si="3"/>
        <v>4</v>
      </c>
      <c r="I15" s="30">
        <f>SUM(E15:H15)</f>
        <v>34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BF610-F5EA-4C1C-9C05-AE55C17A6E02}">
  <sheetPr codeName="Planilha14"/>
  <dimension ref="A1:I20"/>
  <sheetViews>
    <sheetView zoomScale="40" zoomScaleNormal="40" workbookViewId="0">
      <selection activeCell="AR23" sqref="AR23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TEXT(Percentuais!GV1,"0")</f>
        <v>QUESTÃO201</v>
      </c>
    </row>
    <row r="2" spans="1:9" x14ac:dyDescent="0.2">
      <c r="A2" s="55" t="str">
        <f>HLOOKUP(A1,Percentuais!$D$1:$KT$2,2,FALSE)</f>
        <v>Avalie o Sistema de Bibliotecas, considerando as seguintes ações e Políticas: [Acesso a portais de pesquisa]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0.26470588235294118</v>
      </c>
      <c r="C9" s="45">
        <f>$H9/$I$15</f>
        <v>8.8235294117647065E-2</v>
      </c>
      <c r="D9" s="45">
        <f>B9+C9</f>
        <v>0.35294117647058826</v>
      </c>
      <c r="E9" s="4">
        <f>COUNTIFS(Percentuais!$GV$3:$GV$73,$A9,Percentuais!$A$3:$A$73,$E$8)</f>
        <v>0</v>
      </c>
      <c r="F9" s="4">
        <f>COUNTIFS(Percentuais!$GV$3:$GV$73,$A9,Percentuais!$A$3:$A$73,$F$8)</f>
        <v>0</v>
      </c>
      <c r="G9" s="4">
        <f>COUNTIFS(Percentuais!$GV$3:$GV$73,$A9,Percentuais!$A$3:$A$73,$G$8)</f>
        <v>9</v>
      </c>
      <c r="H9" s="4">
        <f>COUNTIFS(Percentuais!$GV$3:$GV$73,$A9,Percentuais!$A$3:$A$73,$H$8)</f>
        <v>3</v>
      </c>
      <c r="I9" s="18"/>
    </row>
    <row r="10" spans="1:9" x14ac:dyDescent="0.2">
      <c r="A10" s="15" t="s">
        <v>3</v>
      </c>
      <c r="B10" s="45">
        <f t="shared" ref="B10:B14" si="0">($G10+$F10+$E10)/$I$15</f>
        <v>0.5</v>
      </c>
      <c r="C10" s="45">
        <f>$H10/$I$15</f>
        <v>2.9411764705882353E-2</v>
      </c>
      <c r="D10" s="45">
        <f t="shared" ref="D10:D13" si="1">B10+C10</f>
        <v>0.52941176470588236</v>
      </c>
      <c r="E10" s="4">
        <f>COUNTIFS(Percentuais!$GV$3:$GV$73,$A10,Percentuais!$A$3:$A$73,$E$8)</f>
        <v>0</v>
      </c>
      <c r="F10" s="4">
        <f>COUNTIFS(Percentuais!$GV$3:$GV$73,$A10,Percentuais!$A$3:$A$73,$F$8)</f>
        <v>0</v>
      </c>
      <c r="G10" s="4">
        <f>COUNTIFS(Percentuais!$GV$3:$GV$73,$A10,Percentuais!$A$3:$A$73,$G$8)</f>
        <v>17</v>
      </c>
      <c r="H10" s="4">
        <f>COUNTIFS(Percentuais!$GV$3:$GV$73,$A10,Percentuais!$A$3:$A$73,$H$8)</f>
        <v>1</v>
      </c>
      <c r="I10" s="19"/>
    </row>
    <row r="11" spans="1:9" x14ac:dyDescent="0.2">
      <c r="A11" s="15" t="s">
        <v>1</v>
      </c>
      <c r="B11" s="45">
        <f t="shared" si="0"/>
        <v>8.8235294117647065E-2</v>
      </c>
      <c r="C11" s="45">
        <f t="shared" ref="C11:C14" si="2">$H11/$I$15</f>
        <v>0</v>
      </c>
      <c r="D11" s="45">
        <f t="shared" si="1"/>
        <v>8.8235294117647065E-2</v>
      </c>
      <c r="E11" s="4">
        <f>COUNTIFS(Percentuais!$GV$3:$GV$73,$A11,Percentuais!$A$3:$A$73,$E$8)</f>
        <v>0</v>
      </c>
      <c r="F11" s="4">
        <f>COUNTIFS(Percentuais!$GV$3:$GV$73,$A11,Percentuais!$A$3:$A$73,$F$8)</f>
        <v>0</v>
      </c>
      <c r="G11" s="4">
        <f>COUNTIFS(Percentuais!$GV$3:$GV$73,$A11,Percentuais!$A$3:$A$73,$G$8)</f>
        <v>3</v>
      </c>
      <c r="H11" s="4">
        <f>COUNTIFS(Percentuais!$GV$3:$GV$73,$A11,Percentuais!$A$3:$A$73,$H$8)</f>
        <v>0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2"/>
        <v>0</v>
      </c>
      <c r="D12" s="45">
        <f t="shared" si="1"/>
        <v>0</v>
      </c>
      <c r="E12" s="4">
        <f>COUNTIFS(Percentuais!$GV$3:$GV$73,$A12,Percentuais!$A$3:$A$73,$E$8)</f>
        <v>0</v>
      </c>
      <c r="F12" s="4">
        <f>COUNTIFS(Percentuais!$GV$3:$GV$73,$A12,Percentuais!$A$3:$A$73,$F$8)</f>
        <v>0</v>
      </c>
      <c r="G12" s="4">
        <f>COUNTIFS(Percentuais!$GV$3:$GV$73,$A12,Percentuais!$A$3:$A$73,$G$8)</f>
        <v>0</v>
      </c>
      <c r="H12" s="4">
        <f>COUNTIFS(Percentuais!$GV$3:$GV$73,$A12,Percentuais!$A$3:$A$73,$H$8)</f>
        <v>0</v>
      </c>
      <c r="I12" s="17"/>
    </row>
    <row r="13" spans="1:9" x14ac:dyDescent="0.2">
      <c r="A13" s="15" t="s">
        <v>52</v>
      </c>
      <c r="B13" s="45">
        <f t="shared" si="0"/>
        <v>2.9411764705882353E-2</v>
      </c>
      <c r="C13" s="45">
        <f t="shared" si="2"/>
        <v>0</v>
      </c>
      <c r="D13" s="45">
        <f t="shared" si="1"/>
        <v>2.9411764705882353E-2</v>
      </c>
      <c r="E13" s="4">
        <f>COUNTIFS(Percentuais!$GV$3:$GV$73,$A13,Percentuais!$A$3:$A$73,$E$8)</f>
        <v>0</v>
      </c>
      <c r="F13" s="4">
        <f>COUNTIFS(Percentuais!$GV$3:$GV$73,$A13,Percentuais!$A$3:$A$73,$F$8)</f>
        <v>0</v>
      </c>
      <c r="G13" s="4">
        <f>COUNTIFS(Percentuais!$GV$3:$GV$73,$A13,Percentuais!$A$3:$A$73,$G$8)</f>
        <v>1</v>
      </c>
      <c r="H13" s="4">
        <f>COUNTIFS(Percentuais!$GV$3:$GV$73,$A13,Percentuais!$A$3:$A$73,$H$8)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2"/>
        <v>0</v>
      </c>
      <c r="D14" s="45">
        <f>B14+C14</f>
        <v>0</v>
      </c>
      <c r="E14" s="4">
        <f>COUNTIFS(Percentuais!$GV$3:$GV$73,$A14,Percentuais!$A$3:$A$73,$E$8)</f>
        <v>0</v>
      </c>
      <c r="F14" s="4">
        <f>COUNTIFS(Percentuais!$GV$3:$GV$73,$A14,Percentuais!$A$3:$A$73,$F$8)</f>
        <v>0</v>
      </c>
      <c r="G14" s="4">
        <f>COUNTIFS(Percentuais!$GV$3:$GV$73,$A14,Percentuais!$A$3:$A$73,$G$8)</f>
        <v>0</v>
      </c>
      <c r="H14" s="4">
        <f>COUNTIFS(Percentuais!$GV$3:$GV$73,$A14,Percentuais!$A$3:$A$73,$H$8)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30</v>
      </c>
      <c r="H15" s="29">
        <f t="shared" si="3"/>
        <v>4</v>
      </c>
      <c r="I15" s="30">
        <f>SUM(E15:H15)</f>
        <v>34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FD564-B651-46F4-A93A-1ADD78869532}">
  <sheetPr codeName="Planilha15"/>
  <dimension ref="A1:I18"/>
  <sheetViews>
    <sheetView zoomScale="50" zoomScaleNormal="50" workbookViewId="0">
      <selection activeCell="AE41" sqref="AE41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</cols>
  <sheetData>
    <row r="1" spans="1:9" x14ac:dyDescent="0.2">
      <c r="A1" s="1" t="str">
        <f>TEXT(Percentuais!GW1,"0")</f>
        <v>QUESTÃO202</v>
      </c>
    </row>
    <row r="2" spans="1:9" x14ac:dyDescent="0.2">
      <c r="A2" s="55" t="str">
        <f>HLOOKUP(A1,Percentuais!$D$1:$KV$2,2,FALSE)</f>
        <v>As próximas questões abordam as  Políticas e os programas de assistência estudantil. Se você considera que pode contribuir com o tema, escolha Sim; escolha Não para prosseguir: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8" spans="1:9" x14ac:dyDescent="0.2">
      <c r="A8" s="2"/>
      <c r="E8" s="3"/>
    </row>
    <row r="9" spans="1:9" ht="38.25" x14ac:dyDescent="0.2">
      <c r="A9" s="21"/>
      <c r="B9" s="16" t="s">
        <v>623</v>
      </c>
      <c r="C9" s="16" t="s">
        <v>624</v>
      </c>
      <c r="D9" s="16" t="s">
        <v>625</v>
      </c>
      <c r="E9" s="22" t="s">
        <v>14</v>
      </c>
      <c r="F9" s="22" t="s">
        <v>13</v>
      </c>
      <c r="G9" s="22" t="s">
        <v>0</v>
      </c>
      <c r="H9" s="22" t="s">
        <v>11</v>
      </c>
      <c r="I9" s="21" t="s">
        <v>622</v>
      </c>
    </row>
    <row r="10" spans="1:9" x14ac:dyDescent="0.2">
      <c r="A10" s="22" t="s">
        <v>4</v>
      </c>
      <c r="B10" s="43">
        <f>(E10+F10+G10)/$I$12</f>
        <v>5.6338028169014086E-2</v>
      </c>
      <c r="C10" s="43">
        <f>$H10/$I$12</f>
        <v>0</v>
      </c>
      <c r="D10" s="43">
        <f>B10+C10</f>
        <v>5.6338028169014086E-2</v>
      </c>
      <c r="E10" s="23">
        <f>COUNTIFS(Percentuais!$GW$3:$GW$73,$A10,Percentuais!$A$3:$A$73,$E$9)</f>
        <v>0</v>
      </c>
      <c r="F10" s="23">
        <f>COUNTIFS(Percentuais!$GW$3:$GW$73,$A10,Percentuais!$A$3:$A$73,$F$9)</f>
        <v>0</v>
      </c>
      <c r="G10" s="23">
        <f>COUNTIFS(Percentuais!$GW$3:$GW$73,$A10,Percentuais!$A$3:$A$73,$G$9)</f>
        <v>4</v>
      </c>
      <c r="H10" s="23">
        <f>COUNTIFS(Percentuais!$GW$3:$GW$73,$A10,Percentuais!$A$3:$A$73,$H$9)</f>
        <v>0</v>
      </c>
      <c r="I10" s="24"/>
    </row>
    <row r="11" spans="1:9" x14ac:dyDescent="0.2">
      <c r="A11" s="22" t="s">
        <v>18</v>
      </c>
      <c r="B11" s="43">
        <f>(E11+F11+G11)/$I$12</f>
        <v>0.676056338028169</v>
      </c>
      <c r="C11" s="43">
        <f>$H11/$I$12</f>
        <v>0.26760563380281688</v>
      </c>
      <c r="D11" s="43">
        <f t="shared" ref="D11" si="0">B11+C11</f>
        <v>0.94366197183098588</v>
      </c>
      <c r="E11" s="23">
        <f>COUNTIFS(Percentuais!$GW$3:$GW$73,$A11,Percentuais!$A$3:$A$73,$E$9)</f>
        <v>0</v>
      </c>
      <c r="F11" s="23">
        <f>COUNTIFS(Percentuais!$GW$3:$GW$73,$A11,Percentuais!$A$3:$A$73,$F$9)</f>
        <v>0</v>
      </c>
      <c r="G11" s="23">
        <f>COUNTIFS(Percentuais!$GW$3:$GW$73,$A11,Percentuais!$A$3:$A$73,$G$9)</f>
        <v>48</v>
      </c>
      <c r="H11" s="23">
        <f>COUNTIFS(Percentuais!$GW$3:$GW$73,$A11,Percentuais!$A$3:$A$73,$H$9)</f>
        <v>19</v>
      </c>
      <c r="I11" s="25"/>
    </row>
    <row r="12" spans="1:9" x14ac:dyDescent="0.2">
      <c r="A12" s="21"/>
      <c r="B12" s="44">
        <f t="shared" ref="B12:H12" si="1">SUM(B10:B11)</f>
        <v>0.73239436619718312</v>
      </c>
      <c r="C12" s="44">
        <f t="shared" si="1"/>
        <v>0.26760563380281688</v>
      </c>
      <c r="D12" s="43">
        <f t="shared" si="1"/>
        <v>1</v>
      </c>
      <c r="E12" s="26">
        <f t="shared" si="1"/>
        <v>0</v>
      </c>
      <c r="F12" s="26">
        <f t="shared" si="1"/>
        <v>0</v>
      </c>
      <c r="G12" s="23">
        <f t="shared" si="1"/>
        <v>52</v>
      </c>
      <c r="H12" s="27">
        <f t="shared" si="1"/>
        <v>19</v>
      </c>
      <c r="I12" s="28">
        <f>SUM(E12:H12)</f>
        <v>71</v>
      </c>
    </row>
    <row r="13" spans="1:9" x14ac:dyDescent="0.2">
      <c r="A13" s="6"/>
      <c r="B13" s="6"/>
      <c r="C13" s="6"/>
      <c r="D13" s="6"/>
      <c r="E13" s="6"/>
    </row>
    <row r="14" spans="1:9" x14ac:dyDescent="0.2">
      <c r="A14" s="5"/>
      <c r="B14" s="6"/>
      <c r="C14" s="6"/>
      <c r="D14" s="6"/>
      <c r="E14" s="6"/>
    </row>
    <row r="15" spans="1:9" x14ac:dyDescent="0.2">
      <c r="A15" s="7"/>
      <c r="B15" s="6"/>
      <c r="C15" s="6"/>
      <c r="D15" s="6"/>
      <c r="E15" s="6"/>
    </row>
    <row r="16" spans="1:9" x14ac:dyDescent="0.2">
      <c r="A16" s="7"/>
      <c r="B16" s="6"/>
      <c r="C16" s="6"/>
      <c r="D16" s="6"/>
      <c r="E16" s="6"/>
    </row>
    <row r="17" spans="1:5" x14ac:dyDescent="0.2">
      <c r="A17" s="6"/>
      <c r="B17" s="6"/>
      <c r="C17" s="6"/>
      <c r="D17" s="6"/>
      <c r="E17" s="6"/>
    </row>
    <row r="18" spans="1:5" x14ac:dyDescent="0.2">
      <c r="A18" s="6"/>
      <c r="B18" s="6"/>
      <c r="C18" s="6"/>
      <c r="D18" s="6"/>
      <c r="E18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7F419-C372-4CD9-BB93-E6A60D66978E}">
  <sheetPr codeName="Planilha17"/>
  <dimension ref="A1:I20"/>
  <sheetViews>
    <sheetView zoomScale="50" zoomScaleNormal="50" workbookViewId="0">
      <selection activeCell="AI38" sqref="AI38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TEXT(Percentuais!GY1,"0")</f>
        <v>QUESTÃO204</v>
      </c>
    </row>
    <row r="2" spans="1:9" x14ac:dyDescent="0.2">
      <c r="A2" s="55" t="str">
        <f>HLOOKUP(A1,Percentuais!$D$1:$KT$2,2,FALSE)</f>
        <v>A respeito do planejamento da UFPR para a assistência estudantil, avalie: [Os espaços físicos para acolhimento psicossocial e pedagógico]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</v>
      </c>
      <c r="D9" s="45">
        <f>B9+C9</f>
        <v>0</v>
      </c>
      <c r="E9" s="4">
        <f>COUNTIFS(Percentuais!$GY$3:$GY$73,$A9,Percentuais!$A$3:$A$73,$E$8)</f>
        <v>0</v>
      </c>
      <c r="F9" s="4">
        <f>COUNTIFS(Percentuais!$GY$3:$GY$73,$A9,Percentuais!$A$3:$A$73,$F$8)</f>
        <v>0</v>
      </c>
      <c r="G9" s="4">
        <f>COUNTIFS(Percentuais!$GY$3:$GY$73,$A9,Percentuais!$A$3:$A$73,$G$8)</f>
        <v>0</v>
      </c>
      <c r="H9" s="4">
        <f>COUNTIFS(Percentuais!$GY$3:$GY$73,$A9,Percentuais!$A$3:$A$73,$H$8)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0.5</v>
      </c>
      <c r="C10" s="45">
        <f>$H10/$I$15</f>
        <v>0</v>
      </c>
      <c r="D10" s="45">
        <f t="shared" ref="D10:D13" si="1">B10+C10</f>
        <v>0.5</v>
      </c>
      <c r="E10" s="4">
        <f>COUNTIFS(Percentuais!$GY$3:$GY$73,$A10,Percentuais!$A$3:$A$73,$E$8)</f>
        <v>0</v>
      </c>
      <c r="F10" s="4">
        <f>COUNTIFS(Percentuais!$GY$3:$GY$73,$A10,Percentuais!$A$3:$A$73,$F$8)</f>
        <v>0</v>
      </c>
      <c r="G10" s="4">
        <f>COUNTIFS(Percentuais!$GY$3:$GY$73,$A10,Percentuais!$A$3:$A$73,$G$8)</f>
        <v>2</v>
      </c>
      <c r="H10" s="4">
        <f>COUNTIFS(Percentuais!$GY$3:$GY$73,$A10,Percentuais!$A$3:$A$73,$H$8)</f>
        <v>0</v>
      </c>
      <c r="I10" s="19"/>
    </row>
    <row r="11" spans="1:9" x14ac:dyDescent="0.2">
      <c r="A11" s="15" t="s">
        <v>1</v>
      </c>
      <c r="B11" s="45">
        <f t="shared" si="0"/>
        <v>0.25</v>
      </c>
      <c r="C11" s="45">
        <f t="shared" ref="C11:C14" si="2">$H11/$I$15</f>
        <v>0</v>
      </c>
      <c r="D11" s="45">
        <f t="shared" si="1"/>
        <v>0.25</v>
      </c>
      <c r="E11" s="4">
        <f>COUNTIFS(Percentuais!$GY$3:$GY$73,$A11,Percentuais!$A$3:$A$73,$E$8)</f>
        <v>0</v>
      </c>
      <c r="F11" s="4">
        <f>COUNTIFS(Percentuais!$GY$3:$GY$73,$A11,Percentuais!$A$3:$A$73,$F$8)</f>
        <v>0</v>
      </c>
      <c r="G11" s="4">
        <f>COUNTIFS(Percentuais!$GY$3:$GY$73,$A11,Percentuais!$A$3:$A$73,$G$8)</f>
        <v>1</v>
      </c>
      <c r="H11" s="4">
        <f>COUNTIFS(Percentuais!$GY$3:$GY$73,$A11,Percentuais!$A$3:$A$73,$H$8)</f>
        <v>0</v>
      </c>
      <c r="I11" s="20"/>
    </row>
    <row r="12" spans="1:9" x14ac:dyDescent="0.2">
      <c r="A12" s="15" t="s">
        <v>2</v>
      </c>
      <c r="B12" s="45">
        <f t="shared" si="0"/>
        <v>0.25</v>
      </c>
      <c r="C12" s="45">
        <f t="shared" si="2"/>
        <v>0</v>
      </c>
      <c r="D12" s="45">
        <f t="shared" si="1"/>
        <v>0.25</v>
      </c>
      <c r="E12" s="4">
        <f>COUNTIFS(Percentuais!$GY$3:$GY$73,$A12,Percentuais!$A$3:$A$73,$E$8)</f>
        <v>0</v>
      </c>
      <c r="F12" s="4">
        <f>COUNTIFS(Percentuais!$GY$3:$GY$73,$A12,Percentuais!$A$3:$A$73,$F$8)</f>
        <v>0</v>
      </c>
      <c r="G12" s="4">
        <f>COUNTIFS(Percentuais!$GY$3:$GY$73,$A12,Percentuais!$A$3:$A$73,$G$8)</f>
        <v>1</v>
      </c>
      <c r="H12" s="4">
        <f>COUNTIFS(Percentuais!$GY$3:$GY$73,$A12,Percentuais!$A$3:$A$73,$H$8)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2"/>
        <v>0</v>
      </c>
      <c r="D13" s="45">
        <f t="shared" si="1"/>
        <v>0</v>
      </c>
      <c r="E13" s="4">
        <f>COUNTIFS(Percentuais!$GY$3:$GY$73,$A13,Percentuais!$A$3:$A$73,$E$8)</f>
        <v>0</v>
      </c>
      <c r="F13" s="4">
        <f>COUNTIFS(Percentuais!$GY$3:$GY$73,$A13,Percentuais!$A$3:$A$73,$F$8)</f>
        <v>0</v>
      </c>
      <c r="G13" s="4">
        <f>COUNTIFS(Percentuais!$GY$3:$GY$73,$A13,Percentuais!$A$3:$A$73,$G$8)</f>
        <v>0</v>
      </c>
      <c r="H13" s="4">
        <f>COUNTIFS(Percentuais!$GY$3:$GY$73,$A13,Percentuais!$A$3:$A$73,$H$8)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2"/>
        <v>0</v>
      </c>
      <c r="D14" s="45">
        <f>B14+C14</f>
        <v>0</v>
      </c>
      <c r="E14" s="4">
        <f>COUNTIFS(Percentuais!$GY$3:$GY$73,$A14,Percentuais!$A$3:$A$73,$E$8)</f>
        <v>0</v>
      </c>
      <c r="F14" s="4">
        <f>COUNTIFS(Percentuais!$GY$3:$GY$73,$A14,Percentuais!$A$3:$A$73,$F$8)</f>
        <v>0</v>
      </c>
      <c r="G14" s="4">
        <f>COUNTIFS(Percentuais!$GY$3:$GY$73,$A14,Percentuais!$A$3:$A$73,$G$8)</f>
        <v>0</v>
      </c>
      <c r="H14" s="4">
        <f>COUNTIFS(Percentuais!$GY$3:$GY$73,$A14,Percentuais!$A$3:$A$73,$H$8)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4</v>
      </c>
      <c r="H15" s="29">
        <f t="shared" si="3"/>
        <v>0</v>
      </c>
      <c r="I15" s="30">
        <f>SUM(E15:H15)</f>
        <v>4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F1647-2B81-402B-94BD-3543C8DF6E26}">
  <sheetPr codeName="Planilha16"/>
  <dimension ref="A1:I20"/>
  <sheetViews>
    <sheetView zoomScale="40" zoomScaleNormal="40" workbookViewId="0">
      <selection activeCell="AQ35" sqref="AQ35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TEXT(Percentuais!GX1,"0")</f>
        <v>QUESTÃO203</v>
      </c>
    </row>
    <row r="2" spans="1:9" x14ac:dyDescent="0.2">
      <c r="A2" s="55" t="str">
        <f>HLOOKUP(A1,Percentuais!$D$1:$KT$2,2,FALSE)</f>
        <v>A respeito do planejamento da UFPR para a assistência estudantil, avalie: [Os programas de permanência discente]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</v>
      </c>
      <c r="D9" s="45">
        <f>B9+C9</f>
        <v>0</v>
      </c>
      <c r="E9" s="4">
        <f>COUNTIFS(Percentuais!$GX$3:$GX$73,$A9,Percentuais!$A$3:$A$73,$E$8)</f>
        <v>0</v>
      </c>
      <c r="F9" s="4">
        <f>COUNTIFS(Percentuais!$GX$3:$GX$73,$A9,Percentuais!$A$3:$A$73,$F$8)</f>
        <v>0</v>
      </c>
      <c r="G9" s="4">
        <f>COUNTIFS(Percentuais!$GX$3:$GX$73,$A9,Percentuais!$A$3:$A$73,$G$8)</f>
        <v>0</v>
      </c>
      <c r="H9" s="4">
        <f>COUNTIFS(Percentuais!$GX$3:$GX$73,$A9,Percentuais!$A$3:$A$73,$H$8)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0.25</v>
      </c>
      <c r="C10" s="45">
        <f>$H10/$I$15</f>
        <v>0</v>
      </c>
      <c r="D10" s="45">
        <f t="shared" ref="D10:D13" si="1">B10+C10</f>
        <v>0.25</v>
      </c>
      <c r="E10" s="4">
        <f>COUNTIFS(Percentuais!$GX$3:$GX$73,$A10,Percentuais!$A$3:$A$73,$E$8)</f>
        <v>0</v>
      </c>
      <c r="F10" s="4">
        <f>COUNTIFS(Percentuais!$GX$3:$GX$73,$A10,Percentuais!$A$3:$A$73,$F$8)</f>
        <v>0</v>
      </c>
      <c r="G10" s="4">
        <f>COUNTIFS(Percentuais!$GX$3:$GX$73,$A10,Percentuais!$A$3:$A$73,$G$8)</f>
        <v>1</v>
      </c>
      <c r="H10" s="4">
        <f>COUNTIFS(Percentuais!$GX$3:$GX$73,$A10,Percentuais!$A$3:$A$73,$H$8)</f>
        <v>0</v>
      </c>
      <c r="I10" s="19"/>
    </row>
    <row r="11" spans="1:9" x14ac:dyDescent="0.2">
      <c r="A11" s="15" t="s">
        <v>1</v>
      </c>
      <c r="B11" s="45">
        <f t="shared" si="0"/>
        <v>0.5</v>
      </c>
      <c r="C11" s="45">
        <f t="shared" ref="C11:C14" si="2">$H11/$I$15</f>
        <v>0</v>
      </c>
      <c r="D11" s="45">
        <f t="shared" si="1"/>
        <v>0.5</v>
      </c>
      <c r="E11" s="4">
        <f>COUNTIFS(Percentuais!$GX$3:$GX$73,$A11,Percentuais!$A$3:$A$73,$E$8)</f>
        <v>0</v>
      </c>
      <c r="F11" s="4">
        <f>COUNTIFS(Percentuais!$GX$3:$GX$73,$A11,Percentuais!$A$3:$A$73,$F$8)</f>
        <v>0</v>
      </c>
      <c r="G11" s="4">
        <f>COUNTIFS(Percentuais!$GX$3:$GX$73,$A11,Percentuais!$A$3:$A$73,$G$8)</f>
        <v>2</v>
      </c>
      <c r="H11" s="4">
        <f>COUNTIFS(Percentuais!$GX$3:$GX$73,$A11,Percentuais!$A$3:$A$73,$H$8)</f>
        <v>0</v>
      </c>
      <c r="I11" s="20"/>
    </row>
    <row r="12" spans="1:9" x14ac:dyDescent="0.2">
      <c r="A12" s="15" t="s">
        <v>2</v>
      </c>
      <c r="B12" s="45">
        <f t="shared" si="0"/>
        <v>0.25</v>
      </c>
      <c r="C12" s="45">
        <f t="shared" si="2"/>
        <v>0</v>
      </c>
      <c r="D12" s="45">
        <f t="shared" si="1"/>
        <v>0.25</v>
      </c>
      <c r="E12" s="4">
        <f>COUNTIFS(Percentuais!$GX$3:$GX$73,$A12,Percentuais!$A$3:$A$73,$E$8)</f>
        <v>0</v>
      </c>
      <c r="F12" s="4">
        <f>COUNTIFS(Percentuais!$GX$3:$GX$73,$A12,Percentuais!$A$3:$A$73,$F$8)</f>
        <v>0</v>
      </c>
      <c r="G12" s="4">
        <f>COUNTIFS(Percentuais!$GX$3:$GX$73,$A12,Percentuais!$A$3:$A$73,$G$8)</f>
        <v>1</v>
      </c>
      <c r="H12" s="4">
        <f>COUNTIFS(Percentuais!$GX$3:$GX$73,$A12,Percentuais!$A$3:$A$73,$H$8)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2"/>
        <v>0</v>
      </c>
      <c r="D13" s="45">
        <f t="shared" si="1"/>
        <v>0</v>
      </c>
      <c r="E13" s="4">
        <f>COUNTIFS(Percentuais!$GX$3:$GX$73,$A13,Percentuais!$A$3:$A$73,$E$8)</f>
        <v>0</v>
      </c>
      <c r="F13" s="4">
        <f>COUNTIFS(Percentuais!$GX$3:$GX$73,$A13,Percentuais!$A$3:$A$73,$F$8)</f>
        <v>0</v>
      </c>
      <c r="G13" s="4">
        <f>COUNTIFS(Percentuais!$GX$3:$GX$73,$A13,Percentuais!$A$3:$A$73,$G$8)</f>
        <v>0</v>
      </c>
      <c r="H13" s="4">
        <f>COUNTIFS(Percentuais!$GX$3:$GX$73,$A13,Percentuais!$A$3:$A$73,$H$8)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2"/>
        <v>0</v>
      </c>
      <c r="D14" s="45">
        <f>B14+C14</f>
        <v>0</v>
      </c>
      <c r="E14" s="4">
        <f>COUNTIFS(Percentuais!$GX$3:$GX$73,$A14,Percentuais!$A$3:$A$73,$E$8)</f>
        <v>0</v>
      </c>
      <c r="F14" s="4">
        <f>COUNTIFS(Percentuais!$GX$3:$GX$73,$A14,Percentuais!$A$3:$A$73,$F$8)</f>
        <v>0</v>
      </c>
      <c r="G14" s="4">
        <f>COUNTIFS(Percentuais!$GX$3:$GX$73,$A14,Percentuais!$A$3:$A$73,$G$8)</f>
        <v>0</v>
      </c>
      <c r="H14" s="4">
        <f>COUNTIFS(Percentuais!$GX$3:$GX$73,$A14,Percentuais!$A$3:$A$73,$H$8)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4</v>
      </c>
      <c r="H15" s="29">
        <f t="shared" si="3"/>
        <v>0</v>
      </c>
      <c r="I15" s="30">
        <f>SUM(E15:H15)</f>
        <v>4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34CC5-D5CF-428E-BA86-80D34E1E14AB}">
  <sheetPr codeName="Planilha18"/>
  <dimension ref="A1:I20"/>
  <sheetViews>
    <sheetView zoomScale="40" zoomScaleNormal="40" workbookViewId="0">
      <selection activeCell="AL47" sqref="AL46:AL47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TEXT(Percentuais!GZ1,"0")</f>
        <v>QUESTÃO205</v>
      </c>
    </row>
    <row r="2" spans="1:9" x14ac:dyDescent="0.2">
      <c r="A2" s="55" t="str">
        <f>HLOOKUP(A1,Percentuais!$D$1:$KT$2,2,FALSE)</f>
        <v>A respeito do planejamento da UFPR para a assistência estudantil, avalie: [O fomento a novas ações de assistência de acordo com as transformações das Condições da vida acadêmica (por exemplo, os programas relativos à  pandemia da COVID-19)]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</v>
      </c>
      <c r="D9" s="45">
        <f>B9+C9</f>
        <v>0</v>
      </c>
      <c r="E9" s="4">
        <f>COUNTIFS(Percentuais!$GZ$3:$GZ$73,$A9,Percentuais!$A$3:$A$73,$E$8)</f>
        <v>0</v>
      </c>
      <c r="F9" s="4">
        <f>COUNTIFS(Percentuais!$GZ$3:$GZ$73,$A9,Percentuais!$A$3:$A$73,$F$8)</f>
        <v>0</v>
      </c>
      <c r="G9" s="4">
        <f>COUNTIFS(Percentuais!$GZ$3:$GZ$73,$A9,Percentuais!$A$3:$A$73,$G$8)</f>
        <v>0</v>
      </c>
      <c r="H9" s="4">
        <f>COUNTIFS(Percentuais!$GZ$3:$GZ$73,$A9,Percentuais!$A$3:$A$73,$H$8)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0.25</v>
      </c>
      <c r="C10" s="45">
        <f>$H10/$I$15</f>
        <v>0</v>
      </c>
      <c r="D10" s="45">
        <f t="shared" ref="D10:D13" si="1">B10+C10</f>
        <v>0.25</v>
      </c>
      <c r="E10" s="4">
        <f>COUNTIFS(Percentuais!$GZ$3:$GZ$73,$A10,Percentuais!$A$3:$A$73,$E$8)</f>
        <v>0</v>
      </c>
      <c r="F10" s="4">
        <f>COUNTIFS(Percentuais!$GZ$3:$GZ$73,$A10,Percentuais!$A$3:$A$73,$F$8)</f>
        <v>0</v>
      </c>
      <c r="G10" s="4">
        <f>COUNTIFS(Percentuais!$GZ$3:$GZ$73,$A10,Percentuais!$A$3:$A$73,$G$8)</f>
        <v>1</v>
      </c>
      <c r="H10" s="4">
        <f>COUNTIFS(Percentuais!$GZ$3:$GZ$73,$A10,Percentuais!$A$3:$A$73,$H$8)</f>
        <v>0</v>
      </c>
      <c r="I10" s="19"/>
    </row>
    <row r="11" spans="1:9" x14ac:dyDescent="0.2">
      <c r="A11" s="15" t="s">
        <v>1</v>
      </c>
      <c r="B11" s="45">
        <f t="shared" si="0"/>
        <v>0.5</v>
      </c>
      <c r="C11" s="45">
        <f t="shared" ref="C11:C14" si="2">$H11/$I$15</f>
        <v>0</v>
      </c>
      <c r="D11" s="45">
        <f t="shared" si="1"/>
        <v>0.5</v>
      </c>
      <c r="E11" s="4">
        <f>COUNTIFS(Percentuais!$GZ$3:$GZ$73,$A11,Percentuais!$A$3:$A$73,$E$8)</f>
        <v>0</v>
      </c>
      <c r="F11" s="4">
        <f>COUNTIFS(Percentuais!$GZ$3:$GZ$73,$A11,Percentuais!$A$3:$A$73,$F$8)</f>
        <v>0</v>
      </c>
      <c r="G11" s="4">
        <f>COUNTIFS(Percentuais!$GZ$3:$GZ$73,$A11,Percentuais!$A$3:$A$73,$G$8)</f>
        <v>2</v>
      </c>
      <c r="H11" s="4">
        <f>COUNTIFS(Percentuais!$GZ$3:$GZ$73,$A11,Percentuais!$A$3:$A$73,$H$8)</f>
        <v>0</v>
      </c>
      <c r="I11" s="20"/>
    </row>
    <row r="12" spans="1:9" x14ac:dyDescent="0.2">
      <c r="A12" s="15" t="s">
        <v>2</v>
      </c>
      <c r="B12" s="45">
        <f t="shared" si="0"/>
        <v>0.25</v>
      </c>
      <c r="C12" s="45">
        <f t="shared" si="2"/>
        <v>0</v>
      </c>
      <c r="D12" s="45">
        <f t="shared" si="1"/>
        <v>0.25</v>
      </c>
      <c r="E12" s="4">
        <f>COUNTIFS(Percentuais!$GZ$3:$GZ$73,$A12,Percentuais!$A$3:$A$73,$E$8)</f>
        <v>0</v>
      </c>
      <c r="F12" s="4">
        <f>COUNTIFS(Percentuais!$GZ$3:$GZ$73,$A12,Percentuais!$A$3:$A$73,$F$8)</f>
        <v>0</v>
      </c>
      <c r="G12" s="4">
        <f>COUNTIFS(Percentuais!$GZ$3:$GZ$73,$A12,Percentuais!$A$3:$A$73,$G$8)</f>
        <v>1</v>
      </c>
      <c r="H12" s="4">
        <f>COUNTIFS(Percentuais!$GZ$3:$GZ$73,$A12,Percentuais!$A$3:$A$73,$H$8)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2"/>
        <v>0</v>
      </c>
      <c r="D13" s="45">
        <f t="shared" si="1"/>
        <v>0</v>
      </c>
      <c r="E13" s="4">
        <f>COUNTIFS(Percentuais!$GZ$3:$GZ$73,$A13,Percentuais!$A$3:$A$73,$E$8)</f>
        <v>0</v>
      </c>
      <c r="F13" s="4">
        <f>COUNTIFS(Percentuais!$GZ$3:$GZ$73,$A13,Percentuais!$A$3:$A$73,$F$8)</f>
        <v>0</v>
      </c>
      <c r="G13" s="4">
        <f>COUNTIFS(Percentuais!$GZ$3:$GZ$73,$A13,Percentuais!$A$3:$A$73,$G$8)</f>
        <v>0</v>
      </c>
      <c r="H13" s="4">
        <f>COUNTIFS(Percentuais!$GZ$3:$GZ$73,$A13,Percentuais!$A$3:$A$73,$H$8)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2"/>
        <v>0</v>
      </c>
      <c r="D14" s="45">
        <f>B14+C14</f>
        <v>0</v>
      </c>
      <c r="E14" s="4">
        <f>COUNTIFS(Percentuais!$GZ$3:$GZ$73,$A14,Percentuais!$A$3:$A$73,$E$8)</f>
        <v>0</v>
      </c>
      <c r="F14" s="4">
        <f>COUNTIFS(Percentuais!$GZ$3:$GZ$73,$A14,Percentuais!$A$3:$A$73,$F$8)</f>
        <v>0</v>
      </c>
      <c r="G14" s="4">
        <f>COUNTIFS(Percentuais!$GZ$3:$GZ$73,$A14,Percentuais!$A$3:$A$73,$G$8)</f>
        <v>0</v>
      </c>
      <c r="H14" s="4">
        <f>COUNTIFS(Percentuais!$GZ$3:$GZ$73,$A14,Percentuais!$A$3:$A$73,$H$8)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4</v>
      </c>
      <c r="H15" s="29">
        <f t="shared" si="3"/>
        <v>0</v>
      </c>
      <c r="I15" s="30">
        <f>SUM(E15:H15)</f>
        <v>4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32A08-5981-4534-9A24-01374F6067C4}">
  <sheetPr codeName="Planilha19"/>
  <dimension ref="A1:I20"/>
  <sheetViews>
    <sheetView view="pageBreakPreview" zoomScale="50" zoomScaleNormal="60" zoomScaleSheetLayoutView="50" workbookViewId="0">
      <selection activeCell="G29" sqref="G29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TEXT(Percentuais!HA1,"0")</f>
        <v>QUESTÃO206</v>
      </c>
    </row>
    <row r="2" spans="1:9" x14ac:dyDescent="0.2">
      <c r="A2" s="55" t="str">
        <f>HLOOKUP(A1,Percentuais!$D$1:$KT$2,2,FALSE)</f>
        <v>A respeito do planejamento da UFPR para a assistência estudantil, avalie: [Os espaços de diálogo e construção coletiva entre a PRAE e o movimento estudantil]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</v>
      </c>
      <c r="D9" s="45">
        <f>B9+C9</f>
        <v>0</v>
      </c>
      <c r="E9" s="4">
        <f>COUNTIFS(Percentuais!$HA$3:$HA$73,$A9,Percentuais!$A$3:$A$73,$E$8)</f>
        <v>0</v>
      </c>
      <c r="F9" s="4">
        <f>COUNTIFS(Percentuais!$HA$3:$HA$73,$A9,Percentuais!$A$3:$A$73,$F$8)</f>
        <v>0</v>
      </c>
      <c r="G9" s="4">
        <f>COUNTIFS(Percentuais!$HA$3:$HA$73,$A9,Percentuais!$A$3:$A$73,$G$8)</f>
        <v>0</v>
      </c>
      <c r="H9" s="4">
        <f>COUNTIFS(Percentuais!$HA$3:$HA$73,$A9,Percentuais!$A$3:$A$73,$H$8)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0.5</v>
      </c>
      <c r="C10" s="45">
        <f>$H10/$I$15</f>
        <v>0</v>
      </c>
      <c r="D10" s="45">
        <f t="shared" ref="D10:D13" si="1">B10+C10</f>
        <v>0.5</v>
      </c>
      <c r="E10" s="4">
        <f>COUNTIFS(Percentuais!$HA$3:$HA$73,$A10,Percentuais!$A$3:$A$73,$E$8)</f>
        <v>0</v>
      </c>
      <c r="F10" s="4">
        <f>COUNTIFS(Percentuais!$HA$3:$HA$73,$A10,Percentuais!$A$3:$A$73,$F$8)</f>
        <v>0</v>
      </c>
      <c r="G10" s="4">
        <f>COUNTIFS(Percentuais!$HA$3:$HA$73,$A10,Percentuais!$A$3:$A$73,$G$8)</f>
        <v>2</v>
      </c>
      <c r="H10" s="4">
        <f>COUNTIFS(Percentuais!$HA$3:$HA$73,$A10,Percentuais!$A$3:$A$73,$H$8)</f>
        <v>0</v>
      </c>
      <c r="I10" s="19"/>
    </row>
    <row r="11" spans="1:9" x14ac:dyDescent="0.2">
      <c r="A11" s="15" t="s">
        <v>1</v>
      </c>
      <c r="B11" s="45">
        <f t="shared" si="0"/>
        <v>0.25</v>
      </c>
      <c r="C11" s="45">
        <f t="shared" ref="C11:C14" si="2">$H11/$I$15</f>
        <v>0</v>
      </c>
      <c r="D11" s="45">
        <f t="shared" si="1"/>
        <v>0.25</v>
      </c>
      <c r="E11" s="4">
        <f>COUNTIFS(Percentuais!$HA$3:$HA$73,$A11,Percentuais!$A$3:$A$73,$E$8)</f>
        <v>0</v>
      </c>
      <c r="F11" s="4">
        <f>COUNTIFS(Percentuais!$HA$3:$HA$73,$A11,Percentuais!$A$3:$A$73,$F$8)</f>
        <v>0</v>
      </c>
      <c r="G11" s="4">
        <f>COUNTIFS(Percentuais!$HA$3:$HA$73,$A11,Percentuais!$A$3:$A$73,$G$8)</f>
        <v>1</v>
      </c>
      <c r="H11" s="4">
        <f>COUNTIFS(Percentuais!$HA$3:$HA$73,$A11,Percentuais!$A$3:$A$73,$H$8)</f>
        <v>0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2"/>
        <v>0</v>
      </c>
      <c r="D12" s="45">
        <f t="shared" si="1"/>
        <v>0</v>
      </c>
      <c r="E12" s="4">
        <f>COUNTIFS(Percentuais!$HA$3:$HA$73,$A12,Percentuais!$A$3:$A$73,$E$8)</f>
        <v>0</v>
      </c>
      <c r="F12" s="4">
        <f>COUNTIFS(Percentuais!$HA$3:$HA$73,$A12,Percentuais!$A$3:$A$73,$F$8)</f>
        <v>0</v>
      </c>
      <c r="G12" s="4">
        <f>COUNTIFS(Percentuais!$HA$3:$HA$73,$A12,Percentuais!$A$3:$A$73,$G$8)</f>
        <v>0</v>
      </c>
      <c r="H12" s="4">
        <f>COUNTIFS(Percentuais!$HA$3:$HA$73,$A12,Percentuais!$A$3:$A$73,$H$8)</f>
        <v>0</v>
      </c>
      <c r="I12" s="17"/>
    </row>
    <row r="13" spans="1:9" x14ac:dyDescent="0.2">
      <c r="A13" s="15" t="s">
        <v>52</v>
      </c>
      <c r="B13" s="45">
        <f t="shared" si="0"/>
        <v>0.25</v>
      </c>
      <c r="C13" s="45">
        <f t="shared" si="2"/>
        <v>0</v>
      </c>
      <c r="D13" s="45">
        <f t="shared" si="1"/>
        <v>0.25</v>
      </c>
      <c r="E13" s="4">
        <f>COUNTIFS(Percentuais!$HA$3:$HA$73,$A13,Percentuais!$A$3:$A$73,$E$8)</f>
        <v>0</v>
      </c>
      <c r="F13" s="4">
        <f>COUNTIFS(Percentuais!$HA$3:$HA$73,$A13,Percentuais!$A$3:$A$73,$F$8)</f>
        <v>0</v>
      </c>
      <c r="G13" s="4">
        <f>COUNTIFS(Percentuais!$HA$3:$HA$73,$A13,Percentuais!$A$3:$A$73,$G$8)</f>
        <v>1</v>
      </c>
      <c r="H13" s="4">
        <f>COUNTIFS(Percentuais!$HA$3:$HA$73,$A13,Percentuais!$A$3:$A$73,$H$8)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2"/>
        <v>0</v>
      </c>
      <c r="D14" s="45">
        <f>B14+C14</f>
        <v>0</v>
      </c>
      <c r="E14" s="4">
        <f>COUNTIFS(Percentuais!$HA$3:$HA$73,$A14,Percentuais!$A$3:$A$73,$E$8)</f>
        <v>0</v>
      </c>
      <c r="F14" s="4">
        <f>COUNTIFS(Percentuais!$HA$3:$HA$73,$A14,Percentuais!$A$3:$A$73,$F$8)</f>
        <v>0</v>
      </c>
      <c r="G14" s="4">
        <f>COUNTIFS(Percentuais!$HA$3:$HA$73,$A14,Percentuais!$A$3:$A$73,$G$8)</f>
        <v>0</v>
      </c>
      <c r="H14" s="4">
        <f>COUNTIFS(Percentuais!$HA$3:$HA$73,$A14,Percentuais!$A$3:$A$73,$H$8)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4</v>
      </c>
      <c r="H15" s="29">
        <f t="shared" si="3"/>
        <v>0</v>
      </c>
      <c r="I15" s="30">
        <f>SUM(E15:H15)</f>
        <v>4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4193B-C8A3-4C17-86EC-89DBFEBFFD31}">
  <sheetPr codeName="Planilha20"/>
  <dimension ref="A1:I20"/>
  <sheetViews>
    <sheetView zoomScale="50" zoomScaleNormal="50" workbookViewId="0">
      <selection activeCell="I32" sqref="I32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TEXT(Percentuais!HB1,"0")</f>
        <v>QUESTÃO207</v>
      </c>
    </row>
    <row r="2" spans="1:9" x14ac:dyDescent="0.2">
      <c r="A2" s="55" t="str">
        <f>HLOOKUP(A1,Percentuais!$D$1:$KT$2,2,FALSE)</f>
        <v>A respeito do planejamento da UFPR para a assistência estudantil, avalie: [As ações de Comunicação e divulgação das informações relativas à  assistência estudantil]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</v>
      </c>
      <c r="D9" s="45">
        <f>B9+C9</f>
        <v>0</v>
      </c>
      <c r="E9" s="4">
        <f>COUNTIFS(Percentuais!$HB$3:$HB$73,$A9,Percentuais!$A$3:$A$73,$E$8)</f>
        <v>0</v>
      </c>
      <c r="F9" s="4">
        <f>COUNTIFS(Percentuais!$HB$3:$HB$73,$A9,Percentuais!$A$3:$A$73,$F$8)</f>
        <v>0</v>
      </c>
      <c r="G9" s="4">
        <f>COUNTIFS(Percentuais!$HB$3:$HB$73,$A9,Percentuais!$A$3:$A$73,$G$8)</f>
        <v>0</v>
      </c>
      <c r="H9" s="4">
        <f>COUNTIFS(Percentuais!$HB$3:$HB$73,$A9,Percentuais!$A$3:$A$73,$H$8)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0.25</v>
      </c>
      <c r="C10" s="45">
        <f>$H10/$I$15</f>
        <v>0</v>
      </c>
      <c r="D10" s="45">
        <f t="shared" ref="D10:D13" si="1">B10+C10</f>
        <v>0.25</v>
      </c>
      <c r="E10" s="4">
        <f>COUNTIFS(Percentuais!$HB$3:$HB$73,$A10,Percentuais!$A$3:$A$73,$E$8)</f>
        <v>0</v>
      </c>
      <c r="F10" s="4">
        <f>COUNTIFS(Percentuais!$HB$3:$HB$73,$A10,Percentuais!$A$3:$A$73,$F$8)</f>
        <v>0</v>
      </c>
      <c r="G10" s="4">
        <f>COUNTIFS(Percentuais!$HB$3:$HB$73,$A10,Percentuais!$A$3:$A$73,$G$8)</f>
        <v>1</v>
      </c>
      <c r="H10" s="4">
        <f>COUNTIFS(Percentuais!$HB$3:$HB$73,$A10,Percentuais!$A$3:$A$73,$H$8)</f>
        <v>0</v>
      </c>
      <c r="I10" s="19"/>
    </row>
    <row r="11" spans="1:9" x14ac:dyDescent="0.2">
      <c r="A11" s="15" t="s">
        <v>1</v>
      </c>
      <c r="B11" s="45">
        <f t="shared" si="0"/>
        <v>0.25</v>
      </c>
      <c r="C11" s="45">
        <f t="shared" ref="C11:C14" si="2">$H11/$I$15</f>
        <v>0</v>
      </c>
      <c r="D11" s="45">
        <f t="shared" si="1"/>
        <v>0.25</v>
      </c>
      <c r="E11" s="4">
        <f>COUNTIFS(Percentuais!$HB$3:$HB$73,$A11,Percentuais!$A$3:$A$73,$E$8)</f>
        <v>0</v>
      </c>
      <c r="F11" s="4">
        <f>COUNTIFS(Percentuais!$HB$3:$HB$73,$A11,Percentuais!$A$3:$A$73,$F$8)</f>
        <v>0</v>
      </c>
      <c r="G11" s="4">
        <f>COUNTIFS(Percentuais!$HB$3:$HB$73,$A11,Percentuais!$A$3:$A$73,$G$8)</f>
        <v>1</v>
      </c>
      <c r="H11" s="4">
        <f>COUNTIFS(Percentuais!$HB$3:$HB$73,$A11,Percentuais!$A$3:$A$73,$H$8)</f>
        <v>0</v>
      </c>
      <c r="I11" s="20"/>
    </row>
    <row r="12" spans="1:9" x14ac:dyDescent="0.2">
      <c r="A12" s="15" t="s">
        <v>2</v>
      </c>
      <c r="B12" s="45">
        <f t="shared" si="0"/>
        <v>0.25</v>
      </c>
      <c r="C12" s="45">
        <f t="shared" si="2"/>
        <v>0</v>
      </c>
      <c r="D12" s="45">
        <f t="shared" si="1"/>
        <v>0.25</v>
      </c>
      <c r="E12" s="4">
        <f>COUNTIFS(Percentuais!$HB$3:$HB$73,$A12,Percentuais!$A$3:$A$73,$E$8)</f>
        <v>0</v>
      </c>
      <c r="F12" s="4">
        <f>COUNTIFS(Percentuais!$HB$3:$HB$73,$A12,Percentuais!$A$3:$A$73,$F$8)</f>
        <v>0</v>
      </c>
      <c r="G12" s="4">
        <f>COUNTIFS(Percentuais!$HB$3:$HB$73,$A12,Percentuais!$A$3:$A$73,$G$8)</f>
        <v>1</v>
      </c>
      <c r="H12" s="4">
        <f>COUNTIFS(Percentuais!$HB$3:$HB$73,$A12,Percentuais!$A$3:$A$73,$H$8)</f>
        <v>0</v>
      </c>
      <c r="I12" s="17"/>
    </row>
    <row r="13" spans="1:9" x14ac:dyDescent="0.2">
      <c r="A13" s="15" t="s">
        <v>52</v>
      </c>
      <c r="B13" s="45">
        <f t="shared" si="0"/>
        <v>0.25</v>
      </c>
      <c r="C13" s="45">
        <f t="shared" si="2"/>
        <v>0</v>
      </c>
      <c r="D13" s="45">
        <f t="shared" si="1"/>
        <v>0.25</v>
      </c>
      <c r="E13" s="4">
        <f>COUNTIFS(Percentuais!$HB$3:$HB$73,$A13,Percentuais!$A$3:$A$73,$E$8)</f>
        <v>0</v>
      </c>
      <c r="F13" s="4">
        <f>COUNTIFS(Percentuais!$HB$3:$HB$73,$A13,Percentuais!$A$3:$A$73,$F$8)</f>
        <v>0</v>
      </c>
      <c r="G13" s="4">
        <f>COUNTIFS(Percentuais!$HB$3:$HB$73,$A13,Percentuais!$A$3:$A$73,$G$8)</f>
        <v>1</v>
      </c>
      <c r="H13" s="4">
        <f>COUNTIFS(Percentuais!$HB$3:$HB$73,$A13,Percentuais!$A$3:$A$73,$H$8)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2"/>
        <v>0</v>
      </c>
      <c r="D14" s="45">
        <f>B14+C14</f>
        <v>0</v>
      </c>
      <c r="E14" s="4">
        <f>COUNTIFS(Percentuais!$HB$3:$HB$73,$A14,Percentuais!$A$3:$A$73,$E$8)</f>
        <v>0</v>
      </c>
      <c r="F14" s="4">
        <f>COUNTIFS(Percentuais!$HB$3:$HB$73,$A14,Percentuais!$A$3:$A$73,$F$8)</f>
        <v>0</v>
      </c>
      <c r="G14" s="4">
        <f>COUNTIFS(Percentuais!$HB$3:$HB$73,$A14,Percentuais!$A$3:$A$73,$G$8)</f>
        <v>0</v>
      </c>
      <c r="H14" s="4">
        <f>COUNTIFS(Percentuais!$HB$3:$HB$73,$A14,Percentuais!$A$3:$A$73,$H$8)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4</v>
      </c>
      <c r="H15" s="29">
        <f t="shared" si="3"/>
        <v>0</v>
      </c>
      <c r="I15" s="30">
        <f>SUM(E15:H15)</f>
        <v>4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E4311-6649-4150-A2A6-B509BF046F73}">
  <sheetPr codeName="Planilha22"/>
  <dimension ref="A1:I20"/>
  <sheetViews>
    <sheetView zoomScale="40" zoomScaleNormal="40" workbookViewId="0">
      <selection activeCell="AO47" sqref="AO47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TEXT(Percentuais!HC1,"0")</f>
        <v>QUESTÃO208</v>
      </c>
    </row>
    <row r="2" spans="1:9" x14ac:dyDescent="0.2">
      <c r="A2" s="55" t="str">
        <f>HLOOKUP(A1,Percentuais!$D$1:$KT$2,2,FALSE)</f>
        <v>Avalie os programas de assistência estudantil PROBEM (Programa de Benefícios Econômicos para Manutenção), PROMISAES e Bolsa MEC: [Permanência]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</v>
      </c>
      <c r="D9" s="45">
        <f>B9+C9</f>
        <v>0</v>
      </c>
      <c r="E9" s="4">
        <f>COUNTIFS(Percentuais!$HC$3:$HC$73,$A9,Percentuais!$A$3:$A$73,$E$8)</f>
        <v>0</v>
      </c>
      <c r="F9" s="4">
        <f>COUNTIFS(Percentuais!$HC$3:$HC$73,$A9,Percentuais!$A$3:$A$73,$F$8)</f>
        <v>0</v>
      </c>
      <c r="G9" s="4">
        <f>COUNTIFS(Percentuais!$HC$3:$HC$73,$A9,Percentuais!$A$3:$A$73,$G$8)</f>
        <v>0</v>
      </c>
      <c r="H9" s="4">
        <f>COUNTIFS(Percentuais!$HC$3:$HC$73,$A9,Percentuais!$A$3:$A$73,$H$8)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0.5</v>
      </c>
      <c r="C10" s="45">
        <f>$H10/$I$15</f>
        <v>0</v>
      </c>
      <c r="D10" s="45">
        <f t="shared" ref="D10:D13" si="1">B10+C10</f>
        <v>0.5</v>
      </c>
      <c r="E10" s="4">
        <f>COUNTIFS(Percentuais!$HC$3:$HC$73,$A10,Percentuais!$A$3:$A$73,$E$8)</f>
        <v>0</v>
      </c>
      <c r="F10" s="4">
        <f>COUNTIFS(Percentuais!$HC$3:$HC$73,$A10,Percentuais!$A$3:$A$73,$F$8)</f>
        <v>0</v>
      </c>
      <c r="G10" s="4">
        <f>COUNTIFS(Percentuais!$HC$3:$HC$73,$A10,Percentuais!$A$3:$A$73,$G$8)</f>
        <v>2</v>
      </c>
      <c r="H10" s="4">
        <f>COUNTIFS(Percentuais!$HC$3:$HC$73,$A10,Percentuais!$A$3:$A$73,$H$8)</f>
        <v>0</v>
      </c>
      <c r="I10" s="19"/>
    </row>
    <row r="11" spans="1:9" x14ac:dyDescent="0.2">
      <c r="A11" s="15" t="s">
        <v>1</v>
      </c>
      <c r="B11" s="45">
        <f t="shared" si="0"/>
        <v>0.5</v>
      </c>
      <c r="C11" s="45">
        <f t="shared" ref="C11:C14" si="2">$H11/$I$15</f>
        <v>0</v>
      </c>
      <c r="D11" s="45">
        <f t="shared" si="1"/>
        <v>0.5</v>
      </c>
      <c r="E11" s="4">
        <f>COUNTIFS(Percentuais!$HC$3:$HC$73,$A11,Percentuais!$A$3:$A$73,$E$8)</f>
        <v>0</v>
      </c>
      <c r="F11" s="4">
        <f>COUNTIFS(Percentuais!$HC$3:$HC$73,$A11,Percentuais!$A$3:$A$73,$F$8)</f>
        <v>0</v>
      </c>
      <c r="G11" s="4">
        <f>COUNTIFS(Percentuais!$HC$3:$HC$73,$A11,Percentuais!$A$3:$A$73,$G$8)</f>
        <v>2</v>
      </c>
      <c r="H11" s="4">
        <f>COUNTIFS(Percentuais!$HC$3:$HC$73,$A11,Percentuais!$A$3:$A$73,$H$8)</f>
        <v>0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2"/>
        <v>0</v>
      </c>
      <c r="D12" s="45">
        <f t="shared" si="1"/>
        <v>0</v>
      </c>
      <c r="E12" s="4">
        <f>COUNTIFS(Percentuais!$HC$3:$HC$73,$A12,Percentuais!$A$3:$A$73,$E$8)</f>
        <v>0</v>
      </c>
      <c r="F12" s="4">
        <f>COUNTIFS(Percentuais!$HC$3:$HC$73,$A12,Percentuais!$A$3:$A$73,$F$8)</f>
        <v>0</v>
      </c>
      <c r="G12" s="4">
        <f>COUNTIFS(Percentuais!$HC$3:$HC$73,$A12,Percentuais!$A$3:$A$73,$G$8)</f>
        <v>0</v>
      </c>
      <c r="H12" s="4">
        <f>COUNTIFS(Percentuais!$HC$3:$HC$73,$A12,Percentuais!$A$3:$A$73,$H$8)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2"/>
        <v>0</v>
      </c>
      <c r="D13" s="45">
        <f t="shared" si="1"/>
        <v>0</v>
      </c>
      <c r="E13" s="4">
        <f>COUNTIFS(Percentuais!$HC$3:$HC$73,$A13,Percentuais!$A$3:$A$73,$E$8)</f>
        <v>0</v>
      </c>
      <c r="F13" s="4">
        <f>COUNTIFS(Percentuais!$HC$3:$HC$73,$A13,Percentuais!$A$3:$A$73,$F$8)</f>
        <v>0</v>
      </c>
      <c r="G13" s="4">
        <f>COUNTIFS(Percentuais!$HC$3:$HC$73,$A13,Percentuais!$A$3:$A$73,$G$8)</f>
        <v>0</v>
      </c>
      <c r="H13" s="4">
        <f>COUNTIFS(Percentuais!$HC$3:$HC$73,$A13,Percentuais!$A$3:$A$73,$H$8)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2"/>
        <v>0</v>
      </c>
      <c r="D14" s="45">
        <f>B14+C14</f>
        <v>0</v>
      </c>
      <c r="E14" s="4">
        <f>COUNTIFS(Percentuais!$HC$3:$HC$73,$A14,Percentuais!$A$3:$A$73,$E$8)</f>
        <v>0</v>
      </c>
      <c r="F14" s="4">
        <f>COUNTIFS(Percentuais!$HC$3:$HC$73,$A14,Percentuais!$A$3:$A$73,$F$8)</f>
        <v>0</v>
      </c>
      <c r="G14" s="4">
        <f>COUNTIFS(Percentuais!$HC$3:$HC$73,$A14,Percentuais!$A$3:$A$73,$G$8)</f>
        <v>0</v>
      </c>
      <c r="H14" s="4">
        <f>COUNTIFS(Percentuais!$HC$3:$HC$73,$A14,Percentuais!$A$3:$A$73,$H$8)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4</v>
      </c>
      <c r="H15" s="29">
        <f t="shared" si="3"/>
        <v>0</v>
      </c>
      <c r="I15" s="30">
        <f>SUM(E15:H15)</f>
        <v>4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EB1CE-1F16-490D-B0DA-BCCD02351F81}">
  <sheetPr codeName="Planilha23"/>
  <dimension ref="A1:I20"/>
  <sheetViews>
    <sheetView zoomScale="50" zoomScaleNormal="50" workbookViewId="0">
      <selection activeCell="AI34" sqref="AI3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TEXT(Percentuais!HD1,"0")</f>
        <v>QUESTÃO209</v>
      </c>
    </row>
    <row r="2" spans="1:9" x14ac:dyDescent="0.2">
      <c r="A2" s="55" t="str">
        <f>HLOOKUP(A1,Percentuais!$D$1:$KT$2,2,FALSE)</f>
        <v>Avalie os programas de assistência estudantil PROBEM (Programa de Benefícios Econômicos para Manutenção), PROMISAES e Bolsa MEC: [Moradia]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</v>
      </c>
      <c r="D9" s="45">
        <f>B9+C9</f>
        <v>0</v>
      </c>
      <c r="E9" s="4">
        <f>COUNTIFS(Percentuais!$HD$3:$HD$73,$A9,Percentuais!$A$3:$A$73,$E$8)</f>
        <v>0</v>
      </c>
      <c r="F9" s="4">
        <f>COUNTIFS(Percentuais!$HD$3:$HD$73,$A9,Percentuais!$A$3:$A$73,$F$8)</f>
        <v>0</v>
      </c>
      <c r="G9" s="4">
        <f>COUNTIFS(Percentuais!$HD$3:$HD$73,$A9,Percentuais!$A$3:$A$73,$G$8)</f>
        <v>0</v>
      </c>
      <c r="H9" s="4">
        <f>COUNTIFS(Percentuais!$HD$3:$HD$73,$A9,Percentuais!$A$3:$A$73,$H$8)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0.5</v>
      </c>
      <c r="C10" s="45">
        <f>$H10/$I$15</f>
        <v>0</v>
      </c>
      <c r="D10" s="45">
        <f t="shared" ref="D10:D13" si="1">B10+C10</f>
        <v>0.5</v>
      </c>
      <c r="E10" s="4">
        <f>COUNTIFS(Percentuais!$HD$3:$HD$73,$A10,Percentuais!$A$3:$A$73,$E$8)</f>
        <v>0</v>
      </c>
      <c r="F10" s="4">
        <f>COUNTIFS(Percentuais!$HD$3:$HD$73,$A10,Percentuais!$A$3:$A$73,$F$8)</f>
        <v>0</v>
      </c>
      <c r="G10" s="4">
        <f>COUNTIFS(Percentuais!$HD$3:$HD$73,$A10,Percentuais!$A$3:$A$73,$G$8)</f>
        <v>2</v>
      </c>
      <c r="H10" s="4">
        <f>COUNTIFS(Percentuais!$HD$3:$HD$73,$A10,Percentuais!$A$3:$A$73,$H$8)</f>
        <v>0</v>
      </c>
      <c r="I10" s="19"/>
    </row>
    <row r="11" spans="1:9" x14ac:dyDescent="0.2">
      <c r="A11" s="15" t="s">
        <v>1</v>
      </c>
      <c r="B11" s="45">
        <f t="shared" si="0"/>
        <v>0.5</v>
      </c>
      <c r="C11" s="45">
        <f t="shared" ref="C11:C14" si="2">$H11/$I$15</f>
        <v>0</v>
      </c>
      <c r="D11" s="45">
        <f t="shared" si="1"/>
        <v>0.5</v>
      </c>
      <c r="E11" s="4">
        <f>COUNTIFS(Percentuais!$HD$3:$HD$73,$A11,Percentuais!$A$3:$A$73,$E$8)</f>
        <v>0</v>
      </c>
      <c r="F11" s="4">
        <f>COUNTIFS(Percentuais!$HD$3:$HD$73,$A11,Percentuais!$A$3:$A$73,$F$8)</f>
        <v>0</v>
      </c>
      <c r="G11" s="4">
        <f>COUNTIFS(Percentuais!$HD$3:$HD$73,$A11,Percentuais!$A$3:$A$73,$G$8)</f>
        <v>2</v>
      </c>
      <c r="H11" s="4">
        <f>COUNTIFS(Percentuais!$HD$3:$HD$73,$A11,Percentuais!$A$3:$A$73,$H$8)</f>
        <v>0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2"/>
        <v>0</v>
      </c>
      <c r="D12" s="45">
        <f t="shared" si="1"/>
        <v>0</v>
      </c>
      <c r="E12" s="4">
        <f>COUNTIFS(Percentuais!$HD$3:$HD$73,$A12,Percentuais!$A$3:$A$73,$E$8)</f>
        <v>0</v>
      </c>
      <c r="F12" s="4">
        <f>COUNTIFS(Percentuais!$HD$3:$HD$73,$A12,Percentuais!$A$3:$A$73,$F$8)</f>
        <v>0</v>
      </c>
      <c r="G12" s="4">
        <f>COUNTIFS(Percentuais!$HD$3:$HD$73,$A12,Percentuais!$A$3:$A$73,$G$8)</f>
        <v>0</v>
      </c>
      <c r="H12" s="4">
        <f>COUNTIFS(Percentuais!$HD$3:$HD$73,$A12,Percentuais!$A$3:$A$73,$H$8)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2"/>
        <v>0</v>
      </c>
      <c r="D13" s="45">
        <f t="shared" si="1"/>
        <v>0</v>
      </c>
      <c r="E13" s="4">
        <f>COUNTIFS(Percentuais!$HD$3:$HD$73,$A13,Percentuais!$A$3:$A$73,$E$8)</f>
        <v>0</v>
      </c>
      <c r="F13" s="4">
        <f>COUNTIFS(Percentuais!$HD$3:$HD$73,$A13,Percentuais!$A$3:$A$73,$F$8)</f>
        <v>0</v>
      </c>
      <c r="G13" s="4">
        <f>COUNTIFS(Percentuais!$HD$3:$HD$73,$A13,Percentuais!$A$3:$A$73,$G$8)</f>
        <v>0</v>
      </c>
      <c r="H13" s="4">
        <f>COUNTIFS(Percentuais!$HD$3:$HD$73,$A13,Percentuais!$A$3:$A$73,$H$8)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2"/>
        <v>0</v>
      </c>
      <c r="D14" s="45">
        <f>B14+C14</f>
        <v>0</v>
      </c>
      <c r="E14" s="4">
        <f>COUNTIFS(Percentuais!$HD$3:$HD$73,$A14,Percentuais!$A$3:$A$73,$E$8)</f>
        <v>0</v>
      </c>
      <c r="F14" s="4">
        <f>COUNTIFS(Percentuais!$HD$3:$HD$73,$A14,Percentuais!$A$3:$A$73,$F$8)</f>
        <v>0</v>
      </c>
      <c r="G14" s="4">
        <f>COUNTIFS(Percentuais!$HD$3:$HD$73,$A14,Percentuais!$A$3:$A$73,$G$8)</f>
        <v>0</v>
      </c>
      <c r="H14" s="4">
        <f>COUNTIFS(Percentuais!$HD$3:$HD$73,$A14,Percentuais!$A$3:$A$73,$H$8)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4</v>
      </c>
      <c r="H15" s="29">
        <f t="shared" si="3"/>
        <v>0</v>
      </c>
      <c r="I15" s="30">
        <f>SUM(E15:H15)</f>
        <v>4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5C684-1449-4F94-B923-ECBB908E2497}">
  <sheetPr codeName="Planilha24"/>
  <dimension ref="A1:I20"/>
  <sheetViews>
    <sheetView zoomScale="40" zoomScaleNormal="40" workbookViewId="0">
      <selection activeCell="AS37" sqref="AS37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TEXT(Percentuais!HE1,"0")</f>
        <v>QUESTÃO210</v>
      </c>
    </row>
    <row r="2" spans="1:9" x14ac:dyDescent="0.2">
      <c r="A2" s="55" t="str">
        <f>HLOOKUP(A1,Percentuais!$D$1:$KT$2,2,FALSE)</f>
        <v>Avalie os programas de assistência estudantil PROBEM (Programa de Benefícios Econômicos para Manutenção), PROMISAES e Bolsa MEC: [Refeição]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</v>
      </c>
      <c r="D9" s="45">
        <f>B9+C9</f>
        <v>0</v>
      </c>
      <c r="E9" s="4">
        <f>COUNTIFS(Percentuais!$HE$3:$HE$73,$A9,Percentuais!$A$3:$A$73,$E$8)</f>
        <v>0</v>
      </c>
      <c r="F9" s="4">
        <f>COUNTIFS(Percentuais!$HE$3:$HE$73,$A9,Percentuais!$A$3:$A$73,$F$8)</f>
        <v>0</v>
      </c>
      <c r="G9" s="4">
        <f>COUNTIFS(Percentuais!$HE$3:$HE$73,$A9,Percentuais!$A$3:$A$73,$G$8)</f>
        <v>0</v>
      </c>
      <c r="H9" s="4">
        <f>COUNTIFS(Percentuais!$HE$3:$HE$73,$A9,Percentuais!$A$3:$A$73,$H$8)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0.75</v>
      </c>
      <c r="C10" s="45">
        <f>$H10/$I$15</f>
        <v>0</v>
      </c>
      <c r="D10" s="45">
        <f t="shared" ref="D10:D13" si="1">B10+C10</f>
        <v>0.75</v>
      </c>
      <c r="E10" s="4">
        <f>COUNTIFS(Percentuais!$HE$3:$HE$73,$A10,Percentuais!$A$3:$A$73,$E$8)</f>
        <v>0</v>
      </c>
      <c r="F10" s="4">
        <f>COUNTIFS(Percentuais!$HE$3:$HE$73,$A10,Percentuais!$A$3:$A$73,$F$8)</f>
        <v>0</v>
      </c>
      <c r="G10" s="4">
        <f>COUNTIFS(Percentuais!$HE$3:$HE$73,$A10,Percentuais!$A$3:$A$73,$G$8)</f>
        <v>3</v>
      </c>
      <c r="H10" s="4">
        <f>COUNTIFS(Percentuais!$HE$3:$HE$73,$A10,Percentuais!$A$3:$A$73,$H$8)</f>
        <v>0</v>
      </c>
      <c r="I10" s="19"/>
    </row>
    <row r="11" spans="1:9" x14ac:dyDescent="0.2">
      <c r="A11" s="15" t="s">
        <v>1</v>
      </c>
      <c r="B11" s="45">
        <f t="shared" si="0"/>
        <v>0.25</v>
      </c>
      <c r="C11" s="45">
        <f t="shared" ref="C11:C14" si="2">$H11/$I$15</f>
        <v>0</v>
      </c>
      <c r="D11" s="45">
        <f t="shared" si="1"/>
        <v>0.25</v>
      </c>
      <c r="E11" s="4">
        <f>COUNTIFS(Percentuais!$HE$3:$HE$73,$A11,Percentuais!$A$3:$A$73,$E$8)</f>
        <v>0</v>
      </c>
      <c r="F11" s="4">
        <f>COUNTIFS(Percentuais!$HE$3:$HE$73,$A11,Percentuais!$A$3:$A$73,$F$8)</f>
        <v>0</v>
      </c>
      <c r="G11" s="4">
        <f>COUNTIFS(Percentuais!$HE$3:$HE$73,$A11,Percentuais!$A$3:$A$73,$G$8)</f>
        <v>1</v>
      </c>
      <c r="H11" s="4">
        <f>COUNTIFS(Percentuais!$HE$3:$HE$73,$A11,Percentuais!$A$3:$A$73,$H$8)</f>
        <v>0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2"/>
        <v>0</v>
      </c>
      <c r="D12" s="45">
        <f t="shared" si="1"/>
        <v>0</v>
      </c>
      <c r="E12" s="4">
        <f>COUNTIFS(Percentuais!$HE$3:$HE$73,$A12,Percentuais!$A$3:$A$73,$E$8)</f>
        <v>0</v>
      </c>
      <c r="F12" s="4">
        <f>COUNTIFS(Percentuais!$HE$3:$HE$73,$A12,Percentuais!$A$3:$A$73,$F$8)</f>
        <v>0</v>
      </c>
      <c r="G12" s="4">
        <f>COUNTIFS(Percentuais!$HE$3:$HE$73,$A12,Percentuais!$A$3:$A$73,$G$8)</f>
        <v>0</v>
      </c>
      <c r="H12" s="4">
        <f>COUNTIFS(Percentuais!$HE$3:$HE$73,$A12,Percentuais!$A$3:$A$73,$H$8)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2"/>
        <v>0</v>
      </c>
      <c r="D13" s="45">
        <f t="shared" si="1"/>
        <v>0</v>
      </c>
      <c r="E13" s="4">
        <f>COUNTIFS(Percentuais!$HE$3:$HE$73,$A13,Percentuais!$A$3:$A$73,$E$8)</f>
        <v>0</v>
      </c>
      <c r="F13" s="4">
        <f>COUNTIFS(Percentuais!$HE$3:$HE$73,$A13,Percentuais!$A$3:$A$73,$F$8)</f>
        <v>0</v>
      </c>
      <c r="G13" s="4">
        <f>COUNTIFS(Percentuais!$HE$3:$HE$73,$A13,Percentuais!$A$3:$A$73,$G$8)</f>
        <v>0</v>
      </c>
      <c r="H13" s="4">
        <f>COUNTIFS(Percentuais!$HE$3:$HE$73,$A13,Percentuais!$A$3:$A$73,$H$8)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2"/>
        <v>0</v>
      </c>
      <c r="D14" s="45">
        <f>B14+C14</f>
        <v>0</v>
      </c>
      <c r="E14" s="4">
        <f>COUNTIFS(Percentuais!$HE$3:$HE$73,$A14,Percentuais!$A$3:$A$73,$E$8)</f>
        <v>0</v>
      </c>
      <c r="F14" s="4">
        <f>COUNTIFS(Percentuais!$HE$3:$HE$73,$A14,Percentuais!$A$3:$A$73,$F$8)</f>
        <v>0</v>
      </c>
      <c r="G14" s="4">
        <f>COUNTIFS(Percentuais!$HE$3:$HE$73,$A14,Percentuais!$A$3:$A$73,$G$8)</f>
        <v>0</v>
      </c>
      <c r="H14" s="4">
        <f>COUNTIFS(Percentuais!$HE$3:$HE$73,$A14,Percentuais!$A$3:$A$73,$H$8)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4</v>
      </c>
      <c r="H15" s="29">
        <f t="shared" si="3"/>
        <v>0</v>
      </c>
      <c r="I15" s="30">
        <f>SUM(E15:H15)</f>
        <v>4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21585-EBC8-45C6-BFEC-C0242FEE2791}">
  <sheetPr codeName="Planilha25"/>
  <dimension ref="A1:I20"/>
  <sheetViews>
    <sheetView zoomScale="50" zoomScaleNormal="50" workbookViewId="0">
      <selection activeCell="AI6" sqref="AI6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TEXT(Percentuais!HF1,"0")</f>
        <v>QUESTÃO211</v>
      </c>
    </row>
    <row r="2" spans="1:9" x14ac:dyDescent="0.2">
      <c r="A2" s="55" t="str">
        <f>HLOOKUP(A1,Percentuais!$D$1:$KT$2,2,FALSE)</f>
        <v>Avalie os programas de assistência estudantil PROBEM (Programa de Benefícios Econômicos para Manutenção), PROMISAES e Bolsa MEC: [Creche]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</v>
      </c>
      <c r="D9" s="45">
        <f>B9+C9</f>
        <v>0</v>
      </c>
      <c r="E9" s="4">
        <f>COUNTIFS(Percentuais!$HF$3:$HF$73,$A9,Percentuais!$A$3:$A$73,$E$8)</f>
        <v>0</v>
      </c>
      <c r="F9" s="4">
        <f>COUNTIFS(Percentuais!$HF$3:$HF$73,$A9,Percentuais!$A$3:$A$73,$F$8)</f>
        <v>0</v>
      </c>
      <c r="G9" s="4">
        <f>COUNTIFS(Percentuais!$HF$3:$HF$73,$A9,Percentuais!$A$3:$A$73,$G$8)</f>
        <v>0</v>
      </c>
      <c r="H9" s="4">
        <f>COUNTIFS(Percentuais!$HF$3:$HF$73,$A9,Percentuais!$A$3:$A$73,$H$8)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0.25</v>
      </c>
      <c r="C10" s="45">
        <f>$H10/$I$15</f>
        <v>0</v>
      </c>
      <c r="D10" s="45">
        <f t="shared" ref="D10:D13" si="1">B10+C10</f>
        <v>0.25</v>
      </c>
      <c r="E10" s="4">
        <f>COUNTIFS(Percentuais!$HF$3:$HF$73,$A10,Percentuais!$A$3:$A$73,$E$8)</f>
        <v>0</v>
      </c>
      <c r="F10" s="4">
        <f>COUNTIFS(Percentuais!$HF$3:$HF$73,$A10,Percentuais!$A$3:$A$73,$F$8)</f>
        <v>0</v>
      </c>
      <c r="G10" s="4">
        <f>COUNTIFS(Percentuais!$HF$3:$HF$73,$A10,Percentuais!$A$3:$A$73,$G$8)</f>
        <v>1</v>
      </c>
      <c r="H10" s="4">
        <f>COUNTIFS(Percentuais!$HF$3:$HF$73,$A10,Percentuais!$A$3:$A$73,$H$8)</f>
        <v>0</v>
      </c>
      <c r="I10" s="19"/>
    </row>
    <row r="11" spans="1:9" x14ac:dyDescent="0.2">
      <c r="A11" s="15" t="s">
        <v>1</v>
      </c>
      <c r="B11" s="45">
        <f t="shared" si="0"/>
        <v>0.5</v>
      </c>
      <c r="C11" s="45">
        <f t="shared" ref="C11:C14" si="2">$H11/$I$15</f>
        <v>0</v>
      </c>
      <c r="D11" s="45">
        <f t="shared" si="1"/>
        <v>0.5</v>
      </c>
      <c r="E11" s="4">
        <f>COUNTIFS(Percentuais!$HF$3:$HF$73,$A11,Percentuais!$A$3:$A$73,$E$8)</f>
        <v>0</v>
      </c>
      <c r="F11" s="4">
        <f>COUNTIFS(Percentuais!$HF$3:$HF$73,$A11,Percentuais!$A$3:$A$73,$F$8)</f>
        <v>0</v>
      </c>
      <c r="G11" s="4">
        <f>COUNTIFS(Percentuais!$HF$3:$HF$73,$A11,Percentuais!$A$3:$A$73,$G$8)</f>
        <v>2</v>
      </c>
      <c r="H11" s="4">
        <f>COUNTIFS(Percentuais!$HF$3:$HF$73,$A11,Percentuais!$A$3:$A$73,$H$8)</f>
        <v>0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2"/>
        <v>0</v>
      </c>
      <c r="D12" s="45">
        <f t="shared" si="1"/>
        <v>0</v>
      </c>
      <c r="E12" s="4">
        <f>COUNTIFS(Percentuais!$HF$3:$HF$73,$A12,Percentuais!$A$3:$A$73,$E$8)</f>
        <v>0</v>
      </c>
      <c r="F12" s="4">
        <f>COUNTIFS(Percentuais!$HF$3:$HF$73,$A12,Percentuais!$A$3:$A$73,$F$8)</f>
        <v>0</v>
      </c>
      <c r="G12" s="4">
        <f>COUNTIFS(Percentuais!$HF$3:$HF$73,$A12,Percentuais!$A$3:$A$73,$G$8)</f>
        <v>0</v>
      </c>
      <c r="H12" s="4">
        <f>COUNTIFS(Percentuais!$HF$3:$HF$73,$A12,Percentuais!$A$3:$A$73,$H$8)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2"/>
        <v>0</v>
      </c>
      <c r="D13" s="45">
        <f t="shared" si="1"/>
        <v>0</v>
      </c>
      <c r="E13" s="4">
        <f>COUNTIFS(Percentuais!$HF$3:$HF$73,$A13,Percentuais!$A$3:$A$73,$E$8)</f>
        <v>0</v>
      </c>
      <c r="F13" s="4">
        <f>COUNTIFS(Percentuais!$HF$3:$HF$73,$A13,Percentuais!$A$3:$A$73,$F$8)</f>
        <v>0</v>
      </c>
      <c r="G13" s="4">
        <f>COUNTIFS(Percentuais!$HF$3:$HF$73,$A13,Percentuais!$A$3:$A$73,$G$8)</f>
        <v>0</v>
      </c>
      <c r="H13" s="4">
        <f>COUNTIFS(Percentuais!$HF$3:$HF$73,$A13,Percentuais!$A$3:$A$73,$H$8)</f>
        <v>0</v>
      </c>
      <c r="I13" s="17"/>
    </row>
    <row r="14" spans="1:9" x14ac:dyDescent="0.2">
      <c r="A14" s="15" t="s">
        <v>53</v>
      </c>
      <c r="B14" s="45">
        <f t="shared" si="0"/>
        <v>0.25</v>
      </c>
      <c r="C14" s="45">
        <f t="shared" si="2"/>
        <v>0</v>
      </c>
      <c r="D14" s="45">
        <f>B14+C14</f>
        <v>0.25</v>
      </c>
      <c r="E14" s="4">
        <f>COUNTIFS(Percentuais!$HF$3:$HF$73,$A14,Percentuais!$A$3:$A$73,$E$8)</f>
        <v>0</v>
      </c>
      <c r="F14" s="4">
        <f>COUNTIFS(Percentuais!$HF$3:$HF$73,$A14,Percentuais!$A$3:$A$73,$F$8)</f>
        <v>0</v>
      </c>
      <c r="G14" s="4">
        <f>COUNTIFS(Percentuais!$HF$3:$HF$73,$A14,Percentuais!$A$3:$A$73,$G$8)</f>
        <v>1</v>
      </c>
      <c r="H14" s="4">
        <f>COUNTIFS(Percentuais!$HF$3:$HF$73,$A14,Percentuais!$A$3:$A$73,$H$8)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4</v>
      </c>
      <c r="H15" s="29">
        <f t="shared" si="3"/>
        <v>0</v>
      </c>
      <c r="I15" s="30">
        <f>SUM(E15:H15)</f>
        <v>4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8432C-ED58-4956-B841-0F34E3365C04}">
  <sheetPr codeName="Planilha26"/>
  <dimension ref="A1:I20"/>
  <sheetViews>
    <sheetView zoomScale="40" zoomScaleNormal="40" workbookViewId="0">
      <selection activeCell="B9" sqref="B9:D1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TEXT(Percentuais!HG1,"0")</f>
        <v>QUESTÃO212</v>
      </c>
    </row>
    <row r="2" spans="1:9" x14ac:dyDescent="0.2">
      <c r="A2" s="55" t="str">
        <f>HLOOKUP(A1,Percentuais!$D$1:$KT$2,2,FALSE)</f>
        <v>Avalie os programas de assistência estudantil PROBEM (Programa de Benefícios Econômicos para Manutenção), PROMISAES e Bolsa MEC: [Promissões]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</v>
      </c>
      <c r="D9" s="45">
        <f>B9+C9</f>
        <v>0</v>
      </c>
      <c r="E9" s="4">
        <f>COUNTIFS(Percentuais!$HG$3:$HG$73,$A9,Percentuais!$A$3:$A$73,$E$8)</f>
        <v>0</v>
      </c>
      <c r="F9" s="4">
        <f>COUNTIFS(Percentuais!$HG$3:$HG$73,$A9,Percentuais!$A$3:$A$73,$F$8)</f>
        <v>0</v>
      </c>
      <c r="G9" s="4">
        <f>COUNTIFS(Percentuais!$HG$3:$HG$73,$A9,Percentuais!$A$3:$A$73,$G$8)</f>
        <v>0</v>
      </c>
      <c r="H9" s="4">
        <f>COUNTIFS(Percentuais!$HG$3:$HG$73,$A9,Percentuais!$A$3:$A$73,$H$8)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0.25</v>
      </c>
      <c r="C10" s="45">
        <f>$H10/$I$15</f>
        <v>0</v>
      </c>
      <c r="D10" s="45">
        <f t="shared" ref="D10:D13" si="1">B10+C10</f>
        <v>0.25</v>
      </c>
      <c r="E10" s="4">
        <f>COUNTIFS(Percentuais!$HG$3:$HG$73,$A10,Percentuais!$A$3:$A$73,$E$8)</f>
        <v>0</v>
      </c>
      <c r="F10" s="4">
        <f>COUNTIFS(Percentuais!$HG$3:$HG$73,$A10,Percentuais!$A$3:$A$73,$F$8)</f>
        <v>0</v>
      </c>
      <c r="G10" s="4">
        <f>COUNTIFS(Percentuais!$HG$3:$HG$73,$A10,Percentuais!$A$3:$A$73,$G$8)</f>
        <v>1</v>
      </c>
      <c r="H10" s="4">
        <f>COUNTIFS(Percentuais!$HG$3:$HG$73,$A10,Percentuais!$A$3:$A$73,$H$8)</f>
        <v>0</v>
      </c>
      <c r="I10" s="19"/>
    </row>
    <row r="11" spans="1:9" x14ac:dyDescent="0.2">
      <c r="A11" s="15" t="s">
        <v>1</v>
      </c>
      <c r="B11" s="45">
        <f t="shared" si="0"/>
        <v>0.5</v>
      </c>
      <c r="C11" s="45">
        <f t="shared" ref="C11:C14" si="2">$H11/$I$15</f>
        <v>0</v>
      </c>
      <c r="D11" s="45">
        <f t="shared" si="1"/>
        <v>0.5</v>
      </c>
      <c r="E11" s="4">
        <f>COUNTIFS(Percentuais!$HG$3:$HG$73,$A11,Percentuais!$A$3:$A$73,$E$8)</f>
        <v>0</v>
      </c>
      <c r="F11" s="4">
        <f>COUNTIFS(Percentuais!$HG$3:$HG$73,$A11,Percentuais!$A$3:$A$73,$F$8)</f>
        <v>0</v>
      </c>
      <c r="G11" s="4">
        <f>COUNTIFS(Percentuais!$HG$3:$HG$73,$A11,Percentuais!$A$3:$A$73,$G$8)</f>
        <v>2</v>
      </c>
      <c r="H11" s="4">
        <f>COUNTIFS(Percentuais!$HG$3:$HG$73,$A11,Percentuais!$A$3:$A$73,$H$8)</f>
        <v>0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2"/>
        <v>0</v>
      </c>
      <c r="D12" s="45">
        <f t="shared" si="1"/>
        <v>0</v>
      </c>
      <c r="E12" s="4">
        <f>COUNTIFS(Percentuais!$HG$3:$HG$73,$A12,Percentuais!$A$3:$A$73,$E$8)</f>
        <v>0</v>
      </c>
      <c r="F12" s="4">
        <f>COUNTIFS(Percentuais!$HG$3:$HG$73,$A12,Percentuais!$A$3:$A$73,$F$8)</f>
        <v>0</v>
      </c>
      <c r="G12" s="4">
        <f>COUNTIFS(Percentuais!$HG$3:$HG$73,$A12,Percentuais!$A$3:$A$73,$G$8)</f>
        <v>0</v>
      </c>
      <c r="H12" s="4">
        <f>COUNTIFS(Percentuais!$HG$3:$HG$73,$A12,Percentuais!$A$3:$A$73,$H$8)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2"/>
        <v>0</v>
      </c>
      <c r="D13" s="45">
        <f t="shared" si="1"/>
        <v>0</v>
      </c>
      <c r="E13" s="4">
        <f>COUNTIFS(Percentuais!$HG$3:$HG$73,$A13,Percentuais!$A$3:$A$73,$E$8)</f>
        <v>0</v>
      </c>
      <c r="F13" s="4">
        <f>COUNTIFS(Percentuais!$HG$3:$HG$73,$A13,Percentuais!$A$3:$A$73,$F$8)</f>
        <v>0</v>
      </c>
      <c r="G13" s="4">
        <f>COUNTIFS(Percentuais!$HG$3:$HG$73,$A13,Percentuais!$A$3:$A$73,$G$8)</f>
        <v>0</v>
      </c>
      <c r="H13" s="4">
        <f>COUNTIFS(Percentuais!$HG$3:$HG$73,$A13,Percentuais!$A$3:$A$73,$H$8)</f>
        <v>0</v>
      </c>
      <c r="I13" s="17"/>
    </row>
    <row r="14" spans="1:9" x14ac:dyDescent="0.2">
      <c r="A14" s="15" t="s">
        <v>53</v>
      </c>
      <c r="B14" s="45">
        <f t="shared" si="0"/>
        <v>0.25</v>
      </c>
      <c r="C14" s="45">
        <f t="shared" si="2"/>
        <v>0</v>
      </c>
      <c r="D14" s="45">
        <f>B14+C14</f>
        <v>0.25</v>
      </c>
      <c r="E14" s="4">
        <f>COUNTIFS(Percentuais!$HG$3:$HG$73,$A14,Percentuais!$A$3:$A$73,$E$8)</f>
        <v>0</v>
      </c>
      <c r="F14" s="4">
        <f>COUNTIFS(Percentuais!$HG$3:$HG$73,$A14,Percentuais!$A$3:$A$73,$F$8)</f>
        <v>0</v>
      </c>
      <c r="G14" s="4">
        <f>COUNTIFS(Percentuais!$HG$3:$HG$73,$A14,Percentuais!$A$3:$A$73,$G$8)</f>
        <v>1</v>
      </c>
      <c r="H14" s="4">
        <f>COUNTIFS(Percentuais!$HG$3:$HG$73,$A14,Percentuais!$A$3:$A$73,$H$8)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4</v>
      </c>
      <c r="H15" s="29">
        <f t="shared" si="3"/>
        <v>0</v>
      </c>
      <c r="I15" s="30">
        <f>SUM(E15:H15)</f>
        <v>4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5B2DF-3768-4F49-BF82-958E6A936FAC}">
  <sheetPr codeName="Planilha27"/>
  <dimension ref="A1:I20"/>
  <sheetViews>
    <sheetView zoomScale="50" zoomScaleNormal="50" workbookViewId="0">
      <selection activeCell="AI36" sqref="AI36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TEXT(Percentuais!HH1,"0")</f>
        <v>QUESTÃO213</v>
      </c>
    </row>
    <row r="2" spans="1:9" x14ac:dyDescent="0.2">
      <c r="A2" s="55" t="str">
        <f>HLOOKUP(A1,Percentuais!$D$1:$KT$2,2,FALSE)</f>
        <v>Avalie os programas de assistência estudantil PROBEM (Programa de Benefícios Econômicos para Manutenção), PROMISAES e Bolsa MEC: [PBP/MEC]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</v>
      </c>
      <c r="D9" s="45">
        <f>B9+C9</f>
        <v>0</v>
      </c>
      <c r="E9" s="4">
        <f>COUNTIFS(Percentuais!$HH$3:$HH$73,$A9,Percentuais!$A$3:$A$73,$E$8)</f>
        <v>0</v>
      </c>
      <c r="F9" s="4">
        <f>COUNTIFS(Percentuais!$HH$3:$HH$73,$A9,Percentuais!$A$3:$A$73,$F$8)</f>
        <v>0</v>
      </c>
      <c r="G9" s="4">
        <f>COUNTIFS(Percentuais!$HH$3:$HH$73,$A9,Percentuais!$A$3:$A$73,$G$8)</f>
        <v>0</v>
      </c>
      <c r="H9" s="4">
        <f>COUNTIFS(Percentuais!$HH$3:$HH$73,$A9,Percentuais!$A$3:$A$73,$H$8)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0.25</v>
      </c>
      <c r="C10" s="45">
        <f>$H10/$I$15</f>
        <v>0</v>
      </c>
      <c r="D10" s="45">
        <f t="shared" ref="D10:D13" si="1">B10+C10</f>
        <v>0.25</v>
      </c>
      <c r="E10" s="4">
        <f>COUNTIFS(Percentuais!$HH$3:$HH$73,$A10,Percentuais!$A$3:$A$73,$E$8)</f>
        <v>0</v>
      </c>
      <c r="F10" s="4">
        <f>COUNTIFS(Percentuais!$HH$3:$HH$73,$A10,Percentuais!$A$3:$A$73,$F$8)</f>
        <v>0</v>
      </c>
      <c r="G10" s="4">
        <f>COUNTIFS(Percentuais!$HH$3:$HH$73,$A10,Percentuais!$A$3:$A$73,$G$8)</f>
        <v>1</v>
      </c>
      <c r="H10" s="4">
        <f>COUNTIFS(Percentuais!$HH$3:$HH$73,$A10,Percentuais!$A$3:$A$73,$H$8)</f>
        <v>0</v>
      </c>
      <c r="I10" s="19"/>
    </row>
    <row r="11" spans="1:9" x14ac:dyDescent="0.2">
      <c r="A11" s="15" t="s">
        <v>1</v>
      </c>
      <c r="B11" s="45">
        <f t="shared" si="0"/>
        <v>0.75</v>
      </c>
      <c r="C11" s="45">
        <f t="shared" ref="C11:C14" si="2">$H11/$I$15</f>
        <v>0</v>
      </c>
      <c r="D11" s="45">
        <f t="shared" si="1"/>
        <v>0.75</v>
      </c>
      <c r="E11" s="4">
        <f>COUNTIFS(Percentuais!$HH$3:$HH$73,$A11,Percentuais!$A$3:$A$73,$E$8)</f>
        <v>0</v>
      </c>
      <c r="F11" s="4">
        <f>COUNTIFS(Percentuais!$HH$3:$HH$73,$A11,Percentuais!$A$3:$A$73,$F$8)</f>
        <v>0</v>
      </c>
      <c r="G11" s="4">
        <f>COUNTIFS(Percentuais!$HH$3:$HH$73,$A11,Percentuais!$A$3:$A$73,$G$8)</f>
        <v>3</v>
      </c>
      <c r="H11" s="4">
        <f>COUNTIFS(Percentuais!$HH$3:$HH$73,$A11,Percentuais!$A$3:$A$73,$H$8)</f>
        <v>0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2"/>
        <v>0</v>
      </c>
      <c r="D12" s="45">
        <f t="shared" si="1"/>
        <v>0</v>
      </c>
      <c r="E12" s="4">
        <f>COUNTIFS(Percentuais!$HH$3:$HH$73,$A12,Percentuais!$A$3:$A$73,$E$8)</f>
        <v>0</v>
      </c>
      <c r="F12" s="4">
        <f>COUNTIFS(Percentuais!$HH$3:$HH$73,$A12,Percentuais!$A$3:$A$73,$F$8)</f>
        <v>0</v>
      </c>
      <c r="G12" s="4">
        <f>COUNTIFS(Percentuais!$HH$3:$HH$73,$A12,Percentuais!$A$3:$A$73,$G$8)</f>
        <v>0</v>
      </c>
      <c r="H12" s="4">
        <f>COUNTIFS(Percentuais!$HH$3:$HH$73,$A12,Percentuais!$A$3:$A$73,$H$8)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2"/>
        <v>0</v>
      </c>
      <c r="D13" s="45">
        <f t="shared" si="1"/>
        <v>0</v>
      </c>
      <c r="E13" s="4">
        <f>COUNTIFS(Percentuais!$HH$3:$HH$73,$A13,Percentuais!$A$3:$A$73,$E$8)</f>
        <v>0</v>
      </c>
      <c r="F13" s="4">
        <f>COUNTIFS(Percentuais!$HH$3:$HH$73,$A13,Percentuais!$A$3:$A$73,$F$8)</f>
        <v>0</v>
      </c>
      <c r="G13" s="4">
        <f>COUNTIFS(Percentuais!$HH$3:$HH$73,$A13,Percentuais!$A$3:$A$73,$G$8)</f>
        <v>0</v>
      </c>
      <c r="H13" s="4">
        <f>COUNTIFS(Percentuais!$HH$3:$HH$73,$A13,Percentuais!$A$3:$A$73,$H$8)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2"/>
        <v>0</v>
      </c>
      <c r="D14" s="45">
        <f>B14+C14</f>
        <v>0</v>
      </c>
      <c r="E14" s="4">
        <f>COUNTIFS(Percentuais!$HH$3:$HH$73,$A14,Percentuais!$A$3:$A$73,$E$8)</f>
        <v>0</v>
      </c>
      <c r="F14" s="4">
        <f>COUNTIFS(Percentuais!$HH$3:$HH$73,$A14,Percentuais!$A$3:$A$73,$F$8)</f>
        <v>0</v>
      </c>
      <c r="G14" s="4">
        <f>COUNTIFS(Percentuais!$HH$3:$HH$73,$A14,Percentuais!$A$3:$A$73,$G$8)</f>
        <v>0</v>
      </c>
      <c r="H14" s="4">
        <f>COUNTIFS(Percentuais!$HH$3:$HH$73,$A14,Percentuais!$A$3:$A$73,$H$8)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4</v>
      </c>
      <c r="H15" s="29">
        <f t="shared" si="3"/>
        <v>0</v>
      </c>
      <c r="I15" s="30">
        <f>SUM(E15:H15)</f>
        <v>4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AAE30-1609-4CA5-833A-2808B629EAE0}">
  <sheetPr codeName="Planilha28"/>
  <dimension ref="A1:I20"/>
  <sheetViews>
    <sheetView zoomScale="50" zoomScaleNormal="50" workbookViewId="0">
      <selection activeCell="AK35" sqref="AK35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TEXT(Percentuais!HI1,"0")</f>
        <v>QUESTÃO214</v>
      </c>
    </row>
    <row r="2" spans="1:9" x14ac:dyDescent="0.2">
      <c r="A2" s="55" t="str">
        <f>HLOOKUP(A1,Percentuais!$D$1:$KT$2,2,FALSE)</f>
        <v>Avalie os programas de acolhimento psicossocial e pedagógico vinculados à  assistência estudantil: [Pedagogia]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</v>
      </c>
      <c r="D9" s="45">
        <f>B9+C9</f>
        <v>0</v>
      </c>
      <c r="E9" s="4">
        <f>COUNTIFS(Percentuais!$HI$3:$HI$73,$A9,Percentuais!$A$3:$A$73,$E$8)</f>
        <v>0</v>
      </c>
      <c r="F9" s="4">
        <f>COUNTIFS(Percentuais!$HI$3:$HI$73,$A9,Percentuais!$A$3:$A$73,$F$8)</f>
        <v>0</v>
      </c>
      <c r="G9" s="4">
        <f>COUNTIFS(Percentuais!$HI$3:$HI$73,$A9,Percentuais!$A$3:$A$73,$G$8)</f>
        <v>0</v>
      </c>
      <c r="H9" s="4">
        <f>COUNTIFS(Percentuais!$HI$3:$HI$73,$A9,Percentuais!$A$3:$A$73,$H$8)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0.75</v>
      </c>
      <c r="C10" s="45">
        <f>$H10/$I$15</f>
        <v>0</v>
      </c>
      <c r="D10" s="45">
        <f t="shared" ref="D10:D13" si="1">B10+C10</f>
        <v>0.75</v>
      </c>
      <c r="E10" s="4">
        <f>COUNTIFS(Percentuais!$HI$3:$HI$73,$A10,Percentuais!$A$3:$A$73,$E$8)</f>
        <v>0</v>
      </c>
      <c r="F10" s="4">
        <f>COUNTIFS(Percentuais!$HI$3:$HI$73,$A10,Percentuais!$A$3:$A$73,$F$8)</f>
        <v>0</v>
      </c>
      <c r="G10" s="4">
        <f>COUNTIFS(Percentuais!$HI$3:$HI$73,$A10,Percentuais!$A$3:$A$73,$G$8)</f>
        <v>3</v>
      </c>
      <c r="H10" s="4">
        <f>COUNTIFS(Percentuais!$HI$3:$HI$73,$A10,Percentuais!$A$3:$A$73,$H$8)</f>
        <v>0</v>
      </c>
      <c r="I10" s="19"/>
    </row>
    <row r="11" spans="1:9" x14ac:dyDescent="0.2">
      <c r="A11" s="15" t="s">
        <v>1</v>
      </c>
      <c r="B11" s="45">
        <f t="shared" si="0"/>
        <v>0.25</v>
      </c>
      <c r="C11" s="45">
        <f t="shared" ref="C11:C14" si="2">$H11/$I$15</f>
        <v>0</v>
      </c>
      <c r="D11" s="45">
        <f t="shared" si="1"/>
        <v>0.25</v>
      </c>
      <c r="E11" s="4">
        <f>COUNTIFS(Percentuais!$HI$3:$HI$73,$A11,Percentuais!$A$3:$A$73,$E$8)</f>
        <v>0</v>
      </c>
      <c r="F11" s="4">
        <f>COUNTIFS(Percentuais!$HI$3:$HI$73,$A11,Percentuais!$A$3:$A$73,$F$8)</f>
        <v>0</v>
      </c>
      <c r="G11" s="4">
        <f>COUNTIFS(Percentuais!$HI$3:$HI$73,$A11,Percentuais!$A$3:$A$73,$G$8)</f>
        <v>1</v>
      </c>
      <c r="H11" s="4">
        <f>COUNTIFS(Percentuais!$HI$3:$HI$73,$A11,Percentuais!$A$3:$A$73,$H$8)</f>
        <v>0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2"/>
        <v>0</v>
      </c>
      <c r="D12" s="45">
        <f t="shared" si="1"/>
        <v>0</v>
      </c>
      <c r="E12" s="4">
        <f>COUNTIFS(Percentuais!$HI$3:$HI$73,$A12,Percentuais!$A$3:$A$73,$E$8)</f>
        <v>0</v>
      </c>
      <c r="F12" s="4">
        <f>COUNTIFS(Percentuais!$HI$3:$HI$73,$A12,Percentuais!$A$3:$A$73,$F$8)</f>
        <v>0</v>
      </c>
      <c r="G12" s="4">
        <f>COUNTIFS(Percentuais!$HI$3:$HI$73,$A12,Percentuais!$A$3:$A$73,$G$8)</f>
        <v>0</v>
      </c>
      <c r="H12" s="4">
        <f>COUNTIFS(Percentuais!$HI$3:$HI$73,$A12,Percentuais!$A$3:$A$73,$H$8)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2"/>
        <v>0</v>
      </c>
      <c r="D13" s="45">
        <f t="shared" si="1"/>
        <v>0</v>
      </c>
      <c r="E13" s="4">
        <f>COUNTIFS(Percentuais!$HI$3:$HI$73,$A13,Percentuais!$A$3:$A$73,$E$8)</f>
        <v>0</v>
      </c>
      <c r="F13" s="4">
        <f>COUNTIFS(Percentuais!$HI$3:$HI$73,$A13,Percentuais!$A$3:$A$73,$F$8)</f>
        <v>0</v>
      </c>
      <c r="G13" s="4">
        <f>COUNTIFS(Percentuais!$HI$3:$HI$73,$A13,Percentuais!$A$3:$A$73,$G$8)</f>
        <v>0</v>
      </c>
      <c r="H13" s="4">
        <f>COUNTIFS(Percentuais!$HI$3:$HI$73,$A13,Percentuais!$A$3:$A$73,$H$8)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2"/>
        <v>0</v>
      </c>
      <c r="D14" s="45">
        <f>B14+C14</f>
        <v>0</v>
      </c>
      <c r="E14" s="4">
        <f>COUNTIFS(Percentuais!$HI$3:$HI$73,$A14,Percentuais!$A$3:$A$73,$E$8)</f>
        <v>0</v>
      </c>
      <c r="F14" s="4">
        <f>COUNTIFS(Percentuais!$HI$3:$HI$73,$A14,Percentuais!$A$3:$A$73,$F$8)</f>
        <v>0</v>
      </c>
      <c r="G14" s="4">
        <f>COUNTIFS(Percentuais!$HI$3:$HI$73,$A14,Percentuais!$A$3:$A$73,$G$8)</f>
        <v>0</v>
      </c>
      <c r="H14" s="4">
        <f>COUNTIFS(Percentuais!$HI$3:$HI$73,$A14,Percentuais!$A$3:$A$73,$H$8)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4</v>
      </c>
      <c r="H15" s="29">
        <f t="shared" si="3"/>
        <v>0</v>
      </c>
      <c r="I15" s="30">
        <f>SUM(E15:H15)</f>
        <v>4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73A39-DC49-4595-B302-F712E1872678}">
  <sheetPr codeName="Planilha29"/>
  <dimension ref="A1:I20"/>
  <sheetViews>
    <sheetView zoomScale="50" zoomScaleNormal="50" workbookViewId="0">
      <selection activeCell="AI36" sqref="AI36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TEXT(Percentuais!HJ1,"0")</f>
        <v>QUESTÃO215</v>
      </c>
    </row>
    <row r="2" spans="1:9" x14ac:dyDescent="0.2">
      <c r="A2" s="55" t="str">
        <f>HLOOKUP(A1,Percentuais!$D$1:$KT$2,2,FALSE)</f>
        <v>Avalie os programas de acolhimento psicossocial e pedagógico vinculados à  assistência estudantil: [Psicologia]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</v>
      </c>
      <c r="D9" s="45">
        <f>B9+C9</f>
        <v>0</v>
      </c>
      <c r="E9" s="4">
        <f>COUNTIFS(Percentuais!$HJ$3:$HJ$73,$A9,Percentuais!$A$3:$A$73,$E$8)</f>
        <v>0</v>
      </c>
      <c r="F9" s="4">
        <f>COUNTIFS(Percentuais!$HJ$3:$HJ$73,$A9,Percentuais!$A$3:$A$73,$F$8)</f>
        <v>0</v>
      </c>
      <c r="G9" s="4">
        <f>COUNTIFS(Percentuais!$HJ$3:$HJ$73,$A9,Percentuais!$A$3:$A$73,$G$8)</f>
        <v>0</v>
      </c>
      <c r="H9" s="4">
        <f>COUNTIFS(Percentuais!$HJ$3:$HJ$73,$A9,Percentuais!$A$3:$A$73,$H$8)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0.75</v>
      </c>
      <c r="C10" s="45">
        <f>$H10/$I$15</f>
        <v>0</v>
      </c>
      <c r="D10" s="45">
        <f t="shared" ref="D10:D13" si="1">B10+C10</f>
        <v>0.75</v>
      </c>
      <c r="E10" s="4">
        <f>COUNTIFS(Percentuais!$HJ$3:$HJ$73,$A10,Percentuais!$A$3:$A$73,$E$8)</f>
        <v>0</v>
      </c>
      <c r="F10" s="4">
        <f>COUNTIFS(Percentuais!$HJ$3:$HJ$73,$A10,Percentuais!$A$3:$A$73,$F$8)</f>
        <v>0</v>
      </c>
      <c r="G10" s="4">
        <f>COUNTIFS(Percentuais!$HJ$3:$HJ$73,$A10,Percentuais!$A$3:$A$73,$G$8)</f>
        <v>3</v>
      </c>
      <c r="H10" s="4">
        <f>COUNTIFS(Percentuais!$HJ$3:$HJ$73,$A10,Percentuais!$A$3:$A$73,$H$8)</f>
        <v>0</v>
      </c>
      <c r="I10" s="19"/>
    </row>
    <row r="11" spans="1:9" x14ac:dyDescent="0.2">
      <c r="A11" s="15" t="s">
        <v>1</v>
      </c>
      <c r="B11" s="45">
        <f t="shared" si="0"/>
        <v>0.25</v>
      </c>
      <c r="C11" s="45">
        <f t="shared" ref="C11:C14" si="2">$H11/$I$15</f>
        <v>0</v>
      </c>
      <c r="D11" s="45">
        <f t="shared" si="1"/>
        <v>0.25</v>
      </c>
      <c r="E11" s="4">
        <f>COUNTIFS(Percentuais!$HJ$3:$HJ$73,$A11,Percentuais!$A$3:$A$73,$E$8)</f>
        <v>0</v>
      </c>
      <c r="F11" s="4">
        <f>COUNTIFS(Percentuais!$HJ$3:$HJ$73,$A11,Percentuais!$A$3:$A$73,$F$8)</f>
        <v>0</v>
      </c>
      <c r="G11" s="4">
        <f>COUNTIFS(Percentuais!$HJ$3:$HJ$73,$A11,Percentuais!$A$3:$A$73,$G$8)</f>
        <v>1</v>
      </c>
      <c r="H11" s="4">
        <f>COUNTIFS(Percentuais!$HJ$3:$HJ$73,$A11,Percentuais!$A$3:$A$73,$H$8)</f>
        <v>0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2"/>
        <v>0</v>
      </c>
      <c r="D12" s="45">
        <f t="shared" si="1"/>
        <v>0</v>
      </c>
      <c r="E12" s="4">
        <f>COUNTIFS(Percentuais!$HJ$3:$HJ$73,$A12,Percentuais!$A$3:$A$73,$E$8)</f>
        <v>0</v>
      </c>
      <c r="F12" s="4">
        <f>COUNTIFS(Percentuais!$HJ$3:$HJ$73,$A12,Percentuais!$A$3:$A$73,$F$8)</f>
        <v>0</v>
      </c>
      <c r="G12" s="4">
        <f>COUNTIFS(Percentuais!$HJ$3:$HJ$73,$A12,Percentuais!$A$3:$A$73,$G$8)</f>
        <v>0</v>
      </c>
      <c r="H12" s="4">
        <f>COUNTIFS(Percentuais!$HJ$3:$HJ$73,$A12,Percentuais!$A$3:$A$73,$H$8)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2"/>
        <v>0</v>
      </c>
      <c r="D13" s="45">
        <f t="shared" si="1"/>
        <v>0</v>
      </c>
      <c r="E13" s="4">
        <f>COUNTIFS(Percentuais!$HJ$3:$HJ$73,$A13,Percentuais!$A$3:$A$73,$E$8)</f>
        <v>0</v>
      </c>
      <c r="F13" s="4">
        <f>COUNTIFS(Percentuais!$HJ$3:$HJ$73,$A13,Percentuais!$A$3:$A$73,$F$8)</f>
        <v>0</v>
      </c>
      <c r="G13" s="4">
        <f>COUNTIFS(Percentuais!$HJ$3:$HJ$73,$A13,Percentuais!$A$3:$A$73,$G$8)</f>
        <v>0</v>
      </c>
      <c r="H13" s="4">
        <f>COUNTIFS(Percentuais!$HJ$3:$HJ$73,$A13,Percentuais!$A$3:$A$73,$H$8)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2"/>
        <v>0</v>
      </c>
      <c r="D14" s="45">
        <f>B14+C14</f>
        <v>0</v>
      </c>
      <c r="E14" s="4">
        <f>COUNTIFS(Percentuais!$HJ$3:$HJ$73,$A14,Percentuais!$A$3:$A$73,$E$8)</f>
        <v>0</v>
      </c>
      <c r="F14" s="4">
        <f>COUNTIFS(Percentuais!$HJ$3:$HJ$73,$A14,Percentuais!$A$3:$A$73,$F$8)</f>
        <v>0</v>
      </c>
      <c r="G14" s="4">
        <f>COUNTIFS(Percentuais!$HJ$3:$HJ$73,$A14,Percentuais!$A$3:$A$73,$G$8)</f>
        <v>0</v>
      </c>
      <c r="H14" s="4">
        <f>COUNTIFS(Percentuais!$HJ$3:$HJ$73,$A14,Percentuais!$A$3:$A$73,$H$8)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4</v>
      </c>
      <c r="H15" s="29">
        <f t="shared" si="3"/>
        <v>0</v>
      </c>
      <c r="I15" s="30">
        <f>SUM(E15:H15)</f>
        <v>4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EA98B-4B6E-495A-AC0E-5797A8E290CD}">
  <sheetPr codeName="Planilha30"/>
  <dimension ref="A1:I20"/>
  <sheetViews>
    <sheetView zoomScale="50" zoomScaleNormal="50" workbookViewId="0">
      <selection activeCell="AJ31" sqref="AJ31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TEXT(Percentuais!HK1,"0")</f>
        <v>QUESTÃO216</v>
      </c>
    </row>
    <row r="2" spans="1:9" x14ac:dyDescent="0.2">
      <c r="A2" s="55" t="str">
        <f>HLOOKUP(A1,Percentuais!$D$1:$KT$2,2,FALSE)</f>
        <v>Avalie os programas de acolhimento psicossocial e pedagógico vinculados à  assistência estudantil: [serviços Social]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</v>
      </c>
      <c r="D9" s="45">
        <f>B9+C9</f>
        <v>0</v>
      </c>
      <c r="E9" s="4">
        <f>COUNTIFS(Percentuais!$HK$3:$HK$73,$A9,Percentuais!$A$3:$A$73,$E$8)</f>
        <v>0</v>
      </c>
      <c r="F9" s="4">
        <f>COUNTIFS(Percentuais!$HK$3:$HK$73,$A9,Percentuais!$A$3:$A$73,$F$8)</f>
        <v>0</v>
      </c>
      <c r="G9" s="4">
        <f>COUNTIFS(Percentuais!$HK$3:$HK$73,$A9,Percentuais!$A$3:$A$73,$G$8)</f>
        <v>0</v>
      </c>
      <c r="H9" s="4">
        <f>COUNTIFS(Percentuais!$HK$3:$HK$73,$A9,Percentuais!$A$3:$A$73,$H$8)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0.5</v>
      </c>
      <c r="C10" s="45">
        <f>$H10/$I$15</f>
        <v>0</v>
      </c>
      <c r="D10" s="45">
        <f t="shared" ref="D10:D13" si="1">B10+C10</f>
        <v>0.5</v>
      </c>
      <c r="E10" s="4">
        <f>COUNTIFS(Percentuais!$HK$3:$HK$73,$A10,Percentuais!$A$3:$A$73,$E$8)</f>
        <v>0</v>
      </c>
      <c r="F10" s="4">
        <f>COUNTIFS(Percentuais!$HK$3:$HK$73,$A10,Percentuais!$A$3:$A$73,$F$8)</f>
        <v>0</v>
      </c>
      <c r="G10" s="4">
        <f>COUNTIFS(Percentuais!$HK$3:$HK$73,$A10,Percentuais!$A$3:$A$73,$G$8)</f>
        <v>2</v>
      </c>
      <c r="H10" s="4">
        <f>COUNTIFS(Percentuais!$HK$3:$HK$73,$A10,Percentuais!$A$3:$A$73,$H$8)</f>
        <v>0</v>
      </c>
      <c r="I10" s="19"/>
    </row>
    <row r="11" spans="1:9" x14ac:dyDescent="0.2">
      <c r="A11" s="15" t="s">
        <v>1</v>
      </c>
      <c r="B11" s="45">
        <f t="shared" si="0"/>
        <v>0.25</v>
      </c>
      <c r="C11" s="45">
        <f t="shared" ref="C11:C14" si="2">$H11/$I$15</f>
        <v>0</v>
      </c>
      <c r="D11" s="45">
        <f t="shared" si="1"/>
        <v>0.25</v>
      </c>
      <c r="E11" s="4">
        <f>COUNTIFS(Percentuais!$HK$3:$HK$73,$A11,Percentuais!$A$3:$A$73,$E$8)</f>
        <v>0</v>
      </c>
      <c r="F11" s="4">
        <f>COUNTIFS(Percentuais!$HK$3:$HK$73,$A11,Percentuais!$A$3:$A$73,$F$8)</f>
        <v>0</v>
      </c>
      <c r="G11" s="4">
        <f>COUNTIFS(Percentuais!$HK$3:$HK$73,$A11,Percentuais!$A$3:$A$73,$G$8)</f>
        <v>1</v>
      </c>
      <c r="H11" s="4">
        <f>COUNTIFS(Percentuais!$HK$3:$HK$73,$A11,Percentuais!$A$3:$A$73,$H$8)</f>
        <v>0</v>
      </c>
      <c r="I11" s="20"/>
    </row>
    <row r="12" spans="1:9" x14ac:dyDescent="0.2">
      <c r="A12" s="15" t="s">
        <v>2</v>
      </c>
      <c r="B12" s="45">
        <f t="shared" si="0"/>
        <v>0.25</v>
      </c>
      <c r="C12" s="45">
        <f t="shared" si="2"/>
        <v>0</v>
      </c>
      <c r="D12" s="45">
        <f t="shared" si="1"/>
        <v>0.25</v>
      </c>
      <c r="E12" s="4">
        <f>COUNTIFS(Percentuais!$HK$3:$HK$73,$A12,Percentuais!$A$3:$A$73,$E$8)</f>
        <v>0</v>
      </c>
      <c r="F12" s="4">
        <f>COUNTIFS(Percentuais!$HK$3:$HK$73,$A12,Percentuais!$A$3:$A$73,$F$8)</f>
        <v>0</v>
      </c>
      <c r="G12" s="4">
        <f>COUNTIFS(Percentuais!$HK$3:$HK$73,$A12,Percentuais!$A$3:$A$73,$G$8)</f>
        <v>1</v>
      </c>
      <c r="H12" s="4">
        <f>COUNTIFS(Percentuais!$HK$3:$HK$73,$A12,Percentuais!$A$3:$A$73,$H$8)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2"/>
        <v>0</v>
      </c>
      <c r="D13" s="45">
        <f t="shared" si="1"/>
        <v>0</v>
      </c>
      <c r="E13" s="4">
        <f>COUNTIFS(Percentuais!$HK$3:$HK$73,$A13,Percentuais!$A$3:$A$73,$E$8)</f>
        <v>0</v>
      </c>
      <c r="F13" s="4">
        <f>COUNTIFS(Percentuais!$HK$3:$HK$73,$A13,Percentuais!$A$3:$A$73,$F$8)</f>
        <v>0</v>
      </c>
      <c r="G13" s="4">
        <f>COUNTIFS(Percentuais!$HK$3:$HK$73,$A13,Percentuais!$A$3:$A$73,$G$8)</f>
        <v>0</v>
      </c>
      <c r="H13" s="4">
        <f>COUNTIFS(Percentuais!$HK$3:$HK$73,$A13,Percentuais!$A$3:$A$73,$H$8)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2"/>
        <v>0</v>
      </c>
      <c r="D14" s="45">
        <f>B14+C14</f>
        <v>0</v>
      </c>
      <c r="E14" s="4">
        <f>COUNTIFS(Percentuais!$HK$3:$HK$73,$A14,Percentuais!$A$3:$A$73,$E$8)</f>
        <v>0</v>
      </c>
      <c r="F14" s="4">
        <f>COUNTIFS(Percentuais!$HK$3:$HK$73,$A14,Percentuais!$A$3:$A$73,$F$8)</f>
        <v>0</v>
      </c>
      <c r="G14" s="4">
        <f>COUNTIFS(Percentuais!$HK$3:$HK$73,$A14,Percentuais!$A$3:$A$73,$G$8)</f>
        <v>0</v>
      </c>
      <c r="H14" s="4">
        <f>COUNTIFS(Percentuais!$HK$3:$HK$73,$A14,Percentuais!$A$3:$A$73,$H$8)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4</v>
      </c>
      <c r="H15" s="29">
        <f t="shared" si="3"/>
        <v>0</v>
      </c>
      <c r="I15" s="30">
        <f>SUM(E15:H15)</f>
        <v>4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D0483-FB01-4B31-9F82-190BB0F3058A}">
  <sheetPr codeName="Planilha31"/>
  <dimension ref="A1:I20"/>
  <sheetViews>
    <sheetView zoomScale="50" zoomScaleNormal="50" workbookViewId="0">
      <selection activeCell="E33" sqref="E33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TEXT(Percentuais!HL1,"0")</f>
        <v>QUESTÃO217</v>
      </c>
    </row>
    <row r="2" spans="1:9" x14ac:dyDescent="0.2">
      <c r="A2" s="55" t="str">
        <f>HLOOKUP(A1,Percentuais!$D$1:$KT$2,2,FALSE)</f>
        <v>Avalie os seguintes programas de apoio vinculados à  assistência estudantil: [Apoio à  apresentação de trabalhos discentes]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</v>
      </c>
      <c r="D9" s="45">
        <f>B9+C9</f>
        <v>0</v>
      </c>
      <c r="E9" s="4">
        <f>COUNTIFS(Percentuais!$HL$3:$HL$73,$A9,Percentuais!$A$3:$A$73,$E$8)</f>
        <v>0</v>
      </c>
      <c r="F9" s="4">
        <f>COUNTIFS(Percentuais!$HL$3:$HL$73,$A9,Percentuais!$A$3:$A$73,$F$8)</f>
        <v>0</v>
      </c>
      <c r="G9" s="4">
        <f>COUNTIFS(Percentuais!$HL$3:$HL$73,$A9,Percentuais!$A$3:$A$73,$G$8)</f>
        <v>0</v>
      </c>
      <c r="H9" s="4">
        <f>COUNTIFS(Percentuais!$HL$3:$HL$73,$A9,Percentuais!$A$3:$A$73,$H$8)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</v>
      </c>
      <c r="C10" s="45">
        <f>$H10/$I$15</f>
        <v>0</v>
      </c>
      <c r="D10" s="45">
        <f t="shared" ref="D10:D13" si="1">B10+C10</f>
        <v>0</v>
      </c>
      <c r="E10" s="4">
        <f>COUNTIFS(Percentuais!$HL$3:$HL$73,$A10,Percentuais!$A$3:$A$73,$E$8)</f>
        <v>0</v>
      </c>
      <c r="F10" s="4">
        <f>COUNTIFS(Percentuais!$HL$3:$HL$73,$A10,Percentuais!$A$3:$A$73,$F$8)</f>
        <v>0</v>
      </c>
      <c r="G10" s="4">
        <f>COUNTIFS(Percentuais!$HL$3:$HL$73,$A10,Percentuais!$A$3:$A$73,$G$8)</f>
        <v>0</v>
      </c>
      <c r="H10" s="4">
        <f>COUNTIFS(Percentuais!$HL$3:$HL$73,$A10,Percentuais!$A$3:$A$73,$H$8)</f>
        <v>0</v>
      </c>
      <c r="I10" s="19"/>
    </row>
    <row r="11" spans="1:9" x14ac:dyDescent="0.2">
      <c r="A11" s="15" t="s">
        <v>1</v>
      </c>
      <c r="B11" s="45">
        <f t="shared" si="0"/>
        <v>0.5</v>
      </c>
      <c r="C11" s="45">
        <f t="shared" ref="C11:C14" si="2">$H11/$I$15</f>
        <v>0</v>
      </c>
      <c r="D11" s="45">
        <f t="shared" si="1"/>
        <v>0.5</v>
      </c>
      <c r="E11" s="4">
        <f>COUNTIFS(Percentuais!$HL$3:$HL$73,$A11,Percentuais!$A$3:$A$73,$E$8)</f>
        <v>0</v>
      </c>
      <c r="F11" s="4">
        <f>COUNTIFS(Percentuais!$HL$3:$HL$73,$A11,Percentuais!$A$3:$A$73,$F$8)</f>
        <v>0</v>
      </c>
      <c r="G11" s="4">
        <f>COUNTIFS(Percentuais!$HL$3:$HL$73,$A11,Percentuais!$A$3:$A$73,$G$8)</f>
        <v>2</v>
      </c>
      <c r="H11" s="4">
        <f>COUNTIFS(Percentuais!$HL$3:$HL$73,$A11,Percentuais!$A$3:$A$73,$H$8)</f>
        <v>0</v>
      </c>
      <c r="I11" s="20"/>
    </row>
    <row r="12" spans="1:9" x14ac:dyDescent="0.2">
      <c r="A12" s="15" t="s">
        <v>2</v>
      </c>
      <c r="B12" s="45">
        <f t="shared" si="0"/>
        <v>0.5</v>
      </c>
      <c r="C12" s="45">
        <f t="shared" si="2"/>
        <v>0</v>
      </c>
      <c r="D12" s="45">
        <f t="shared" si="1"/>
        <v>0.5</v>
      </c>
      <c r="E12" s="4">
        <f>COUNTIFS(Percentuais!$HL$3:$HL$73,$A12,Percentuais!$A$3:$A$73,$E$8)</f>
        <v>0</v>
      </c>
      <c r="F12" s="4">
        <f>COUNTIFS(Percentuais!$HL$3:$HL$73,$A12,Percentuais!$A$3:$A$73,$F$8)</f>
        <v>0</v>
      </c>
      <c r="G12" s="4">
        <f>COUNTIFS(Percentuais!$HL$3:$HL$73,$A12,Percentuais!$A$3:$A$73,$G$8)</f>
        <v>2</v>
      </c>
      <c r="H12" s="4">
        <f>COUNTIFS(Percentuais!$HL$3:$HL$73,$A12,Percentuais!$A$3:$A$73,$H$8)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2"/>
        <v>0</v>
      </c>
      <c r="D13" s="45">
        <f t="shared" si="1"/>
        <v>0</v>
      </c>
      <c r="E13" s="4">
        <f>COUNTIFS(Percentuais!$HL$3:$HL$73,$A13,Percentuais!$A$3:$A$73,$E$8)</f>
        <v>0</v>
      </c>
      <c r="F13" s="4">
        <f>COUNTIFS(Percentuais!$HL$3:$HL$73,$A13,Percentuais!$A$3:$A$73,$F$8)</f>
        <v>0</v>
      </c>
      <c r="G13" s="4">
        <f>COUNTIFS(Percentuais!$HL$3:$HL$73,$A13,Percentuais!$A$3:$A$73,$G$8)</f>
        <v>0</v>
      </c>
      <c r="H13" s="4">
        <f>COUNTIFS(Percentuais!$HL$3:$HL$73,$A13,Percentuais!$A$3:$A$73,$H$8)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2"/>
        <v>0</v>
      </c>
      <c r="D14" s="45">
        <f>B14+C14</f>
        <v>0</v>
      </c>
      <c r="E14" s="4">
        <f>COUNTIFS(Percentuais!$HL$3:$HL$73,$A14,Percentuais!$A$3:$A$73,$E$8)</f>
        <v>0</v>
      </c>
      <c r="F14" s="4">
        <f>COUNTIFS(Percentuais!$HL$3:$HL$73,$A14,Percentuais!$A$3:$A$73,$F$8)</f>
        <v>0</v>
      </c>
      <c r="G14" s="4">
        <f>COUNTIFS(Percentuais!$HL$3:$HL$73,$A14,Percentuais!$A$3:$A$73,$G$8)</f>
        <v>0</v>
      </c>
      <c r="H14" s="4">
        <f>COUNTIFS(Percentuais!$HL$3:$HL$73,$A14,Percentuais!$A$3:$A$73,$H$8)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4</v>
      </c>
      <c r="H15" s="29">
        <f t="shared" si="3"/>
        <v>0</v>
      </c>
      <c r="I15" s="30">
        <f>SUM(E15:H15)</f>
        <v>4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DD5B3-034B-42AA-939D-E27969DA6340}">
  <sheetPr codeName="Planilha32"/>
  <dimension ref="A1:I20"/>
  <sheetViews>
    <sheetView zoomScale="30" zoomScaleNormal="30" workbookViewId="0">
      <selection activeCell="BB37" sqref="BB37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TEXT(Percentuais!HM1,"0")</f>
        <v>QUESTÃO218</v>
      </c>
    </row>
    <row r="2" spans="1:9" x14ac:dyDescent="0.2">
      <c r="A2" s="55" t="str">
        <f>HLOOKUP(A1,Percentuais!$D$1:$KT$2,2,FALSE)</f>
        <v>Avalie os seguintes programas de apoio vinculados à  assistência estudantil: [Apoio à  mobilidade acadêmica]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0.25</v>
      </c>
      <c r="C9" s="45">
        <f>$H9/$I$15</f>
        <v>0</v>
      </c>
      <c r="D9" s="45">
        <f>B9+C9</f>
        <v>0.25</v>
      </c>
      <c r="E9" s="4">
        <f>COUNTIFS(Percentuais!$HM$3:$HM$73,$A9,Percentuais!$A$3:$A$73,$E$8)</f>
        <v>0</v>
      </c>
      <c r="F9" s="4">
        <f>COUNTIFS(Percentuais!$HM$3:$HM$73,$A9,Percentuais!$A$3:$A$73,$F$8)</f>
        <v>0</v>
      </c>
      <c r="G9" s="4">
        <f>COUNTIFS(Percentuais!$HM$3:$HM$73,$A9,Percentuais!$A$3:$A$73,$G$8)</f>
        <v>1</v>
      </c>
      <c r="H9" s="4">
        <f>COUNTIFS(Percentuais!$HM$3:$HM$73,$A9,Percentuais!$A$3:$A$73,$H$8)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</v>
      </c>
      <c r="C10" s="45">
        <f>$H10/$I$15</f>
        <v>0</v>
      </c>
      <c r="D10" s="45">
        <f t="shared" ref="D10:D13" si="1">B10+C10</f>
        <v>0</v>
      </c>
      <c r="E10" s="4">
        <f>COUNTIFS(Percentuais!$HM$3:$HM$73,$A10,Percentuais!$A$3:$A$73,$E$8)</f>
        <v>0</v>
      </c>
      <c r="F10" s="4">
        <f>COUNTIFS(Percentuais!$HM$3:$HM$73,$A10,Percentuais!$A$3:$A$73,$F$8)</f>
        <v>0</v>
      </c>
      <c r="G10" s="4">
        <f>COUNTIFS(Percentuais!$HM$3:$HM$73,$A10,Percentuais!$A$3:$A$73,$G$8)</f>
        <v>0</v>
      </c>
      <c r="H10" s="4">
        <f>COUNTIFS(Percentuais!$HM$3:$HM$73,$A10,Percentuais!$A$3:$A$73,$H$8)</f>
        <v>0</v>
      </c>
      <c r="I10" s="19"/>
    </row>
    <row r="11" spans="1:9" x14ac:dyDescent="0.2">
      <c r="A11" s="15" t="s">
        <v>1</v>
      </c>
      <c r="B11" s="45">
        <f t="shared" si="0"/>
        <v>0.75</v>
      </c>
      <c r="C11" s="45">
        <f t="shared" ref="C11:C14" si="2">$H11/$I$15</f>
        <v>0</v>
      </c>
      <c r="D11" s="45">
        <f t="shared" si="1"/>
        <v>0.75</v>
      </c>
      <c r="E11" s="4">
        <f>COUNTIFS(Percentuais!$HM$3:$HM$73,$A11,Percentuais!$A$3:$A$73,$E$8)</f>
        <v>0</v>
      </c>
      <c r="F11" s="4">
        <f>COUNTIFS(Percentuais!$HM$3:$HM$73,$A11,Percentuais!$A$3:$A$73,$F$8)</f>
        <v>0</v>
      </c>
      <c r="G11" s="4">
        <f>COUNTIFS(Percentuais!$HM$3:$HM$73,$A11,Percentuais!$A$3:$A$73,$G$8)</f>
        <v>3</v>
      </c>
      <c r="H11" s="4">
        <f>COUNTIFS(Percentuais!$HM$3:$HM$73,$A11,Percentuais!$A$3:$A$73,$H$8)</f>
        <v>0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2"/>
        <v>0</v>
      </c>
      <c r="D12" s="45">
        <f t="shared" si="1"/>
        <v>0</v>
      </c>
      <c r="E12" s="4">
        <f>COUNTIFS(Percentuais!$HM$3:$HM$73,$A12,Percentuais!$A$3:$A$73,$E$8)</f>
        <v>0</v>
      </c>
      <c r="F12" s="4">
        <f>COUNTIFS(Percentuais!$HM$3:$HM$73,$A12,Percentuais!$A$3:$A$73,$F$8)</f>
        <v>0</v>
      </c>
      <c r="G12" s="4">
        <f>COUNTIFS(Percentuais!$HM$3:$HM$73,$A12,Percentuais!$A$3:$A$73,$G$8)</f>
        <v>0</v>
      </c>
      <c r="H12" s="4">
        <f>COUNTIFS(Percentuais!$HM$3:$HM$73,$A12,Percentuais!$A$3:$A$73,$H$8)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2"/>
        <v>0</v>
      </c>
      <c r="D13" s="45">
        <f t="shared" si="1"/>
        <v>0</v>
      </c>
      <c r="E13" s="4">
        <f>COUNTIFS(Percentuais!$HM$3:$HM$73,$A13,Percentuais!$A$3:$A$73,$E$8)</f>
        <v>0</v>
      </c>
      <c r="F13" s="4">
        <f>COUNTIFS(Percentuais!$HM$3:$HM$73,$A13,Percentuais!$A$3:$A$73,$F$8)</f>
        <v>0</v>
      </c>
      <c r="G13" s="4">
        <f>COUNTIFS(Percentuais!$HM$3:$HM$73,$A13,Percentuais!$A$3:$A$73,$G$8)</f>
        <v>0</v>
      </c>
      <c r="H13" s="4">
        <f>COUNTIFS(Percentuais!$HM$3:$HM$73,$A13,Percentuais!$A$3:$A$73,$H$8)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2"/>
        <v>0</v>
      </c>
      <c r="D14" s="45">
        <f>B14+C14</f>
        <v>0</v>
      </c>
      <c r="E14" s="4">
        <f>COUNTIFS(Percentuais!$HM$3:$HM$73,$A14,Percentuais!$A$3:$A$73,$E$8)</f>
        <v>0</v>
      </c>
      <c r="F14" s="4">
        <f>COUNTIFS(Percentuais!$HM$3:$HM$73,$A14,Percentuais!$A$3:$A$73,$F$8)</f>
        <v>0</v>
      </c>
      <c r="G14" s="4">
        <f>COUNTIFS(Percentuais!$HM$3:$HM$73,$A14,Percentuais!$A$3:$A$73,$G$8)</f>
        <v>0</v>
      </c>
      <c r="H14" s="4">
        <f>COUNTIFS(Percentuais!$HM$3:$HM$73,$A14,Percentuais!$A$3:$A$73,$H$8)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4</v>
      </c>
      <c r="H15" s="29">
        <f t="shared" si="3"/>
        <v>0</v>
      </c>
      <c r="I15" s="30">
        <f>SUM(E15:H15)</f>
        <v>4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6FF02-26A9-49CF-A156-A8C7A5FF8B7D}">
  <sheetPr codeName="Planilha33"/>
  <dimension ref="A1:I20"/>
  <sheetViews>
    <sheetView zoomScale="50" zoomScaleNormal="50" zoomScaleSheetLayoutView="70" workbookViewId="0">
      <selection activeCell="AI37" sqref="AI37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TEXT(Percentuais!HN1,"0")</f>
        <v>QUESTÃO219</v>
      </c>
    </row>
    <row r="2" spans="1:9" x14ac:dyDescent="0.2">
      <c r="A2" s="55" t="str">
        <f>HLOOKUP(A1,Percentuais!$D$1:$KT$2,2,FALSE)</f>
        <v>Avalie os seguintes programas de apoio vinculados à  assistência estudantil: [Apoio pedagógico - tutoria entre pares]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</v>
      </c>
      <c r="D9" s="45">
        <f>B9+C9</f>
        <v>0</v>
      </c>
      <c r="E9" s="4">
        <f>COUNTIFS(Percentuais!$HN$3:$HN$73,$A9,Percentuais!$A$3:$A$73,$E$8)</f>
        <v>0</v>
      </c>
      <c r="F9" s="4">
        <f>COUNTIFS(Percentuais!$HN$3:$HN$73,$A9,Percentuais!$A$3:$A$73,$F$8)</f>
        <v>0</v>
      </c>
      <c r="G9" s="4">
        <f>COUNTIFS(Percentuais!$HN$3:$HN$73,$A9,Percentuais!$A$3:$A$73,$G$8)</f>
        <v>0</v>
      </c>
      <c r="H9" s="4">
        <f>COUNTIFS(Percentuais!$HN$3:$HN$73,$A9,Percentuais!$A$3:$A$73,$H$8)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</v>
      </c>
      <c r="C10" s="45">
        <f>$H10/$I$15</f>
        <v>0</v>
      </c>
      <c r="D10" s="45">
        <f t="shared" ref="D10:D13" si="1">B10+C10</f>
        <v>0</v>
      </c>
      <c r="E10" s="4">
        <f>COUNTIFS(Percentuais!$HN$3:$HN$73,$A10,Percentuais!$A$3:$A$73,$E$8)</f>
        <v>0</v>
      </c>
      <c r="F10" s="4">
        <f>COUNTIFS(Percentuais!$HN$3:$HN$73,$A10,Percentuais!$A$3:$A$73,$F$8)</f>
        <v>0</v>
      </c>
      <c r="G10" s="4">
        <f>COUNTIFS(Percentuais!$HN$3:$HN$73,$A10,Percentuais!$A$3:$A$73,$G$8)</f>
        <v>0</v>
      </c>
      <c r="H10" s="4">
        <f>COUNTIFS(Percentuais!$HN$3:$HN$73,$A10,Percentuais!$A$3:$A$73,$H$8)</f>
        <v>0</v>
      </c>
      <c r="I10" s="19"/>
    </row>
    <row r="11" spans="1:9" x14ac:dyDescent="0.2">
      <c r="A11" s="15" t="s">
        <v>1</v>
      </c>
      <c r="B11" s="45">
        <f t="shared" si="0"/>
        <v>0.75</v>
      </c>
      <c r="C11" s="45">
        <f t="shared" ref="C11:C14" si="2">$H11/$I$15</f>
        <v>0</v>
      </c>
      <c r="D11" s="45">
        <f t="shared" si="1"/>
        <v>0.75</v>
      </c>
      <c r="E11" s="4">
        <f>COUNTIFS(Percentuais!$HN$3:$HN$73,$A11,Percentuais!$A$3:$A$73,$E$8)</f>
        <v>0</v>
      </c>
      <c r="F11" s="4">
        <f>COUNTIFS(Percentuais!$HN$3:$HN$73,$A11,Percentuais!$A$3:$A$73,$F$8)</f>
        <v>0</v>
      </c>
      <c r="G11" s="4">
        <f>COUNTIFS(Percentuais!$HN$3:$HN$73,$A11,Percentuais!$A$3:$A$73,$G$8)</f>
        <v>3</v>
      </c>
      <c r="H11" s="4">
        <f>COUNTIFS(Percentuais!$HN$3:$HN$73,$A11,Percentuais!$A$3:$A$73,$H$8)</f>
        <v>0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2"/>
        <v>0</v>
      </c>
      <c r="D12" s="45">
        <f t="shared" si="1"/>
        <v>0</v>
      </c>
      <c r="E12" s="4">
        <f>COUNTIFS(Percentuais!$HN$3:$HN$73,$A12,Percentuais!$A$3:$A$73,$E$8)</f>
        <v>0</v>
      </c>
      <c r="F12" s="4">
        <f>COUNTIFS(Percentuais!$HN$3:$HN$73,$A12,Percentuais!$A$3:$A$73,$F$8)</f>
        <v>0</v>
      </c>
      <c r="G12" s="4">
        <f>COUNTIFS(Percentuais!$HN$3:$HN$73,$A12,Percentuais!$A$3:$A$73,$G$8)</f>
        <v>0</v>
      </c>
      <c r="H12" s="4">
        <f>COUNTIFS(Percentuais!$HN$3:$HN$73,$A12,Percentuais!$A$3:$A$73,$H$8)</f>
        <v>0</v>
      </c>
      <c r="I12" s="17"/>
    </row>
    <row r="13" spans="1:9" x14ac:dyDescent="0.2">
      <c r="A13" s="15" t="s">
        <v>52</v>
      </c>
      <c r="B13" s="45">
        <f t="shared" si="0"/>
        <v>0.25</v>
      </c>
      <c r="C13" s="45">
        <f t="shared" si="2"/>
        <v>0</v>
      </c>
      <c r="D13" s="45">
        <f t="shared" si="1"/>
        <v>0.25</v>
      </c>
      <c r="E13" s="4">
        <f>COUNTIFS(Percentuais!$HN$3:$HN$73,$A13,Percentuais!$A$3:$A$73,$E$8)</f>
        <v>0</v>
      </c>
      <c r="F13" s="4">
        <f>COUNTIFS(Percentuais!$HN$3:$HN$73,$A13,Percentuais!$A$3:$A$73,$F$8)</f>
        <v>0</v>
      </c>
      <c r="G13" s="4">
        <f>COUNTIFS(Percentuais!$HN$3:$HN$73,$A13,Percentuais!$A$3:$A$73,$G$8)</f>
        <v>1</v>
      </c>
      <c r="H13" s="4">
        <f>COUNTIFS(Percentuais!$HN$3:$HN$73,$A13,Percentuais!$A$3:$A$73,$H$8)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2"/>
        <v>0</v>
      </c>
      <c r="D14" s="45">
        <f>B14+C14</f>
        <v>0</v>
      </c>
      <c r="E14" s="4">
        <f>COUNTIFS(Percentuais!$HN$3:$HN$73,$A14,Percentuais!$A$3:$A$73,$E$8)</f>
        <v>0</v>
      </c>
      <c r="F14" s="4">
        <f>COUNTIFS(Percentuais!$HN$3:$HN$73,$A14,Percentuais!$A$3:$A$73,$F$8)</f>
        <v>0</v>
      </c>
      <c r="G14" s="4">
        <f>COUNTIFS(Percentuais!$HN$3:$HN$73,$A14,Percentuais!$A$3:$A$73,$G$8)</f>
        <v>0</v>
      </c>
      <c r="H14" s="4">
        <f>COUNTIFS(Percentuais!$HN$3:$HN$73,$A14,Percentuais!$A$3:$A$73,$H$8)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4</v>
      </c>
      <c r="H15" s="29">
        <f t="shared" si="3"/>
        <v>0</v>
      </c>
      <c r="I15" s="30">
        <f>SUM(E15:H15)</f>
        <v>4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8A4AA-4CFE-4B55-BDBB-4E6A284CED2D}">
  <sheetPr codeName="Planilha34"/>
  <dimension ref="A1:I20"/>
  <sheetViews>
    <sheetView zoomScale="40" zoomScaleNormal="40" workbookViewId="0">
      <selection activeCell="AM52" sqref="AM52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TEXT(Percentuais!HO1,"0")</f>
        <v>QUESTÃO220</v>
      </c>
    </row>
    <row r="2" spans="1:9" x14ac:dyDescent="0.2">
      <c r="A2" s="55" t="str">
        <f>HLOOKUP(A1,Percentuais!$D$1:$KT$2,2,FALSE)</f>
        <v>Avalie os seguintes programas de apoio vinculados à  assistência estudantil: [Apoio pedagógico - empréstimos de computadores]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</v>
      </c>
      <c r="D9" s="45">
        <f>B9+C9</f>
        <v>0</v>
      </c>
      <c r="E9" s="4">
        <f>COUNTIFS(Percentuais!$HO$3:$HO$73,$A9,Percentuais!$A$3:$A$73,$E$8)</f>
        <v>0</v>
      </c>
      <c r="F9" s="4">
        <f>COUNTIFS(Percentuais!$HO$3:$HO$73,$A9,Percentuais!$A$3:$A$73,$F$8)</f>
        <v>0</v>
      </c>
      <c r="G9" s="4">
        <f>COUNTIFS(Percentuais!$HO$3:$HO$73,$A9,Percentuais!$A$3:$A$73,$G$8)</f>
        <v>0</v>
      </c>
      <c r="H9" s="4">
        <f>COUNTIFS(Percentuais!$HO$3:$HO$73,$A9,Percentuais!$A$3:$A$73,$H$8)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0.5</v>
      </c>
      <c r="C10" s="45">
        <f>$H10/$I$15</f>
        <v>0</v>
      </c>
      <c r="D10" s="45">
        <f t="shared" ref="D10:D13" si="1">B10+C10</f>
        <v>0.5</v>
      </c>
      <c r="E10" s="4">
        <f>COUNTIFS(Percentuais!$HO$3:$HO$73,$A10,Percentuais!$A$3:$A$73,$E$8)</f>
        <v>0</v>
      </c>
      <c r="F10" s="4">
        <f>COUNTIFS(Percentuais!$HO$3:$HO$73,$A10,Percentuais!$A$3:$A$73,$F$8)</f>
        <v>0</v>
      </c>
      <c r="G10" s="4">
        <f>COUNTIFS(Percentuais!$HO$3:$HO$73,$A10,Percentuais!$A$3:$A$73,$G$8)</f>
        <v>2</v>
      </c>
      <c r="H10" s="4">
        <f>COUNTIFS(Percentuais!$HO$3:$HO$73,$A10,Percentuais!$A$3:$A$73,$H$8)</f>
        <v>0</v>
      </c>
      <c r="I10" s="19"/>
    </row>
    <row r="11" spans="1:9" x14ac:dyDescent="0.2">
      <c r="A11" s="15" t="s">
        <v>1</v>
      </c>
      <c r="B11" s="45">
        <f t="shared" si="0"/>
        <v>0.25</v>
      </c>
      <c r="C11" s="45">
        <f t="shared" ref="C11:C14" si="2">$H11/$I$15</f>
        <v>0</v>
      </c>
      <c r="D11" s="45">
        <f t="shared" si="1"/>
        <v>0.25</v>
      </c>
      <c r="E11" s="4">
        <f>COUNTIFS(Percentuais!$HO$3:$HO$73,$A11,Percentuais!$A$3:$A$73,$E$8)</f>
        <v>0</v>
      </c>
      <c r="F11" s="4">
        <f>COUNTIFS(Percentuais!$HO$3:$HO$73,$A11,Percentuais!$A$3:$A$73,$F$8)</f>
        <v>0</v>
      </c>
      <c r="G11" s="4">
        <f>COUNTIFS(Percentuais!$HO$3:$HO$73,$A11,Percentuais!$A$3:$A$73,$G$8)</f>
        <v>1</v>
      </c>
      <c r="H11" s="4">
        <f>COUNTIFS(Percentuais!$HO$3:$HO$73,$A11,Percentuais!$A$3:$A$73,$H$8)</f>
        <v>0</v>
      </c>
      <c r="I11" s="20"/>
    </row>
    <row r="12" spans="1:9" x14ac:dyDescent="0.2">
      <c r="A12" s="15" t="s">
        <v>2</v>
      </c>
      <c r="B12" s="45">
        <f t="shared" si="0"/>
        <v>0.25</v>
      </c>
      <c r="C12" s="45">
        <f t="shared" si="2"/>
        <v>0</v>
      </c>
      <c r="D12" s="45">
        <f t="shared" si="1"/>
        <v>0.25</v>
      </c>
      <c r="E12" s="4">
        <f>COUNTIFS(Percentuais!$HO$3:$HO$73,$A12,Percentuais!$A$3:$A$73,$E$8)</f>
        <v>0</v>
      </c>
      <c r="F12" s="4">
        <f>COUNTIFS(Percentuais!$HO$3:$HO$73,$A12,Percentuais!$A$3:$A$73,$F$8)</f>
        <v>0</v>
      </c>
      <c r="G12" s="4">
        <f>COUNTIFS(Percentuais!$HO$3:$HO$73,$A12,Percentuais!$A$3:$A$73,$G$8)</f>
        <v>1</v>
      </c>
      <c r="H12" s="4">
        <f>COUNTIFS(Percentuais!$HO$3:$HO$73,$A12,Percentuais!$A$3:$A$73,$H$8)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2"/>
        <v>0</v>
      </c>
      <c r="D13" s="45">
        <f t="shared" si="1"/>
        <v>0</v>
      </c>
      <c r="E13" s="4">
        <f>COUNTIFS(Percentuais!$HO$3:$HO$73,$A13,Percentuais!$A$3:$A$73,$E$8)</f>
        <v>0</v>
      </c>
      <c r="F13" s="4">
        <f>COUNTIFS(Percentuais!$HO$3:$HO$73,$A13,Percentuais!$A$3:$A$73,$F$8)</f>
        <v>0</v>
      </c>
      <c r="G13" s="4">
        <f>COUNTIFS(Percentuais!$HO$3:$HO$73,$A13,Percentuais!$A$3:$A$73,$G$8)</f>
        <v>0</v>
      </c>
      <c r="H13" s="4">
        <f>COUNTIFS(Percentuais!$HO$3:$HO$73,$A13,Percentuais!$A$3:$A$73,$H$8)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2"/>
        <v>0</v>
      </c>
      <c r="D14" s="45">
        <f>B14+C14</f>
        <v>0</v>
      </c>
      <c r="E14" s="4">
        <f>COUNTIFS(Percentuais!$HO$3:$HO$73,$A14,Percentuais!$A$3:$A$73,$E$8)</f>
        <v>0</v>
      </c>
      <c r="F14" s="4">
        <f>COUNTIFS(Percentuais!$HO$3:$HO$73,$A14,Percentuais!$A$3:$A$73,$F$8)</f>
        <v>0</v>
      </c>
      <c r="G14" s="4">
        <f>COUNTIFS(Percentuais!$HO$3:$HO$73,$A14,Percentuais!$A$3:$A$73,$G$8)</f>
        <v>0</v>
      </c>
      <c r="H14" s="4">
        <f>COUNTIFS(Percentuais!$HO$3:$HO$73,$A14,Percentuais!$A$3:$A$73,$H$8)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4</v>
      </c>
      <c r="H15" s="29">
        <f t="shared" si="3"/>
        <v>0</v>
      </c>
      <c r="I15" s="30">
        <f>SUM(E15:H15)</f>
        <v>4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5FA0D-1625-4884-9D9A-8B6499A853F6}">
  <sheetPr codeName="Planilha35"/>
  <dimension ref="A1:I20"/>
  <sheetViews>
    <sheetView zoomScale="50" zoomScaleNormal="50" workbookViewId="0">
      <selection activeCell="AK35" sqref="AK35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TEXT(Percentuais!HP1,"0")</f>
        <v>QUESTÃO221</v>
      </c>
    </row>
    <row r="2" spans="1:9" x14ac:dyDescent="0.2">
      <c r="A2" s="55" t="str">
        <f>HLOOKUP(A1,Percentuais!$D$1:$KT$2,2,FALSE)</f>
        <v>Avalie os seguintes programas de apoio vinculados à  assistência estudantil: [Apoio pedagógico emergencial - acesso à  internet]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</v>
      </c>
      <c r="D9" s="45">
        <f>B9+C9</f>
        <v>0</v>
      </c>
      <c r="E9" s="4">
        <f>COUNTIFS(Percentuais!$HP$3:$HP$73,$A9,Percentuais!$A$3:$A$73,$E$8)</f>
        <v>0</v>
      </c>
      <c r="F9" s="4">
        <f>COUNTIFS(Percentuais!$HP$3:$HP$73,$A9,Percentuais!$A$3:$A$73,$F$8)</f>
        <v>0</v>
      </c>
      <c r="G9" s="4">
        <f>COUNTIFS(Percentuais!$HP$3:$HP$73,$A9,Percentuais!$A$3:$A$73,$G$8)</f>
        <v>0</v>
      </c>
      <c r="H9" s="4">
        <f>COUNTIFS(Percentuais!$HP$3:$HP$73,$A9,Percentuais!$A$3:$A$73,$H$8)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0.5</v>
      </c>
      <c r="C10" s="45">
        <f>$H10/$I$15</f>
        <v>0</v>
      </c>
      <c r="D10" s="45">
        <f t="shared" ref="D10:D13" si="1">B10+C10</f>
        <v>0.5</v>
      </c>
      <c r="E10" s="4">
        <f>COUNTIFS(Percentuais!$HP$3:$HP$73,$A10,Percentuais!$A$3:$A$73,$E$8)</f>
        <v>0</v>
      </c>
      <c r="F10" s="4">
        <f>COUNTIFS(Percentuais!$HP$3:$HP$73,$A10,Percentuais!$A$3:$A$73,$F$8)</f>
        <v>0</v>
      </c>
      <c r="G10" s="4">
        <f>COUNTIFS(Percentuais!$HP$3:$HP$73,$A10,Percentuais!$A$3:$A$73,$G$8)</f>
        <v>2</v>
      </c>
      <c r="H10" s="4">
        <f>COUNTIFS(Percentuais!$HP$3:$HP$73,$A10,Percentuais!$A$3:$A$73,$H$8)</f>
        <v>0</v>
      </c>
      <c r="I10" s="19"/>
    </row>
    <row r="11" spans="1:9" x14ac:dyDescent="0.2">
      <c r="A11" s="15" t="s">
        <v>1</v>
      </c>
      <c r="B11" s="45">
        <f t="shared" si="0"/>
        <v>0.25</v>
      </c>
      <c r="C11" s="45">
        <f t="shared" ref="C11:C14" si="2">$H11/$I$15</f>
        <v>0</v>
      </c>
      <c r="D11" s="45">
        <f t="shared" si="1"/>
        <v>0.25</v>
      </c>
      <c r="E11" s="4">
        <f>COUNTIFS(Percentuais!$HP$3:$HP$73,$A11,Percentuais!$A$3:$A$73,$E$8)</f>
        <v>0</v>
      </c>
      <c r="F11" s="4">
        <f>COUNTIFS(Percentuais!$HP$3:$HP$73,$A11,Percentuais!$A$3:$A$73,$F$8)</f>
        <v>0</v>
      </c>
      <c r="G11" s="4">
        <f>COUNTIFS(Percentuais!$HP$3:$HP$73,$A11,Percentuais!$A$3:$A$73,$G$8)</f>
        <v>1</v>
      </c>
      <c r="H11" s="4">
        <f>COUNTIFS(Percentuais!$HP$3:$HP$73,$A11,Percentuais!$A$3:$A$73,$H$8)</f>
        <v>0</v>
      </c>
      <c r="I11" s="20"/>
    </row>
    <row r="12" spans="1:9" x14ac:dyDescent="0.2">
      <c r="A12" s="15" t="s">
        <v>2</v>
      </c>
      <c r="B12" s="45">
        <f t="shared" si="0"/>
        <v>0.25</v>
      </c>
      <c r="C12" s="45">
        <f t="shared" si="2"/>
        <v>0</v>
      </c>
      <c r="D12" s="45">
        <f t="shared" si="1"/>
        <v>0.25</v>
      </c>
      <c r="E12" s="4">
        <f>COUNTIFS(Percentuais!$HP$3:$HP$73,$A12,Percentuais!$A$3:$A$73,$E$8)</f>
        <v>0</v>
      </c>
      <c r="F12" s="4">
        <f>COUNTIFS(Percentuais!$HP$3:$HP$73,$A12,Percentuais!$A$3:$A$73,$F$8)</f>
        <v>0</v>
      </c>
      <c r="G12" s="4">
        <f>COUNTIFS(Percentuais!$HP$3:$HP$73,$A12,Percentuais!$A$3:$A$73,$G$8)</f>
        <v>1</v>
      </c>
      <c r="H12" s="4">
        <f>COUNTIFS(Percentuais!$HP$3:$HP$73,$A12,Percentuais!$A$3:$A$73,$H$8)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2"/>
        <v>0</v>
      </c>
      <c r="D13" s="45">
        <f t="shared" si="1"/>
        <v>0</v>
      </c>
      <c r="E13" s="4">
        <f>COUNTIFS(Percentuais!$HP$3:$HP$73,$A13,Percentuais!$A$3:$A$73,$E$8)</f>
        <v>0</v>
      </c>
      <c r="F13" s="4">
        <f>COUNTIFS(Percentuais!$HP$3:$HP$73,$A13,Percentuais!$A$3:$A$73,$F$8)</f>
        <v>0</v>
      </c>
      <c r="G13" s="4">
        <f>COUNTIFS(Percentuais!$HP$3:$HP$73,$A13,Percentuais!$A$3:$A$73,$G$8)</f>
        <v>0</v>
      </c>
      <c r="H13" s="4">
        <f>COUNTIFS(Percentuais!$HP$3:$HP$73,$A13,Percentuais!$A$3:$A$73,$H$8)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2"/>
        <v>0</v>
      </c>
      <c r="D14" s="45">
        <f>B14+C14</f>
        <v>0</v>
      </c>
      <c r="E14" s="4">
        <f>COUNTIFS(Percentuais!$HP$3:$HP$73,$A14,Percentuais!$A$3:$A$73,$E$8)</f>
        <v>0</v>
      </c>
      <c r="F14" s="4">
        <f>COUNTIFS(Percentuais!$HP$3:$HP$73,$A14,Percentuais!$A$3:$A$73,$F$8)</f>
        <v>0</v>
      </c>
      <c r="G14" s="4">
        <f>COUNTIFS(Percentuais!$HP$3:$HP$73,$A14,Percentuais!$A$3:$A$73,$G$8)</f>
        <v>0</v>
      </c>
      <c r="H14" s="4">
        <f>COUNTIFS(Percentuais!$HP$3:$HP$73,$A14,Percentuais!$A$3:$A$73,$H$8)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4</v>
      </c>
      <c r="H15" s="29">
        <f t="shared" si="3"/>
        <v>0</v>
      </c>
      <c r="I15" s="30">
        <f>SUM(E15:H15)</f>
        <v>4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12BDA-1D8E-4FE0-BB9D-7950028CAB2D}">
  <sheetPr codeName="Planilha36"/>
  <dimension ref="A1:I20"/>
  <sheetViews>
    <sheetView zoomScale="40" zoomScaleNormal="40" workbookViewId="0">
      <selection activeCell="AT25" sqref="AT25:AT26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TEXT(Percentuais!HQ1,"0")</f>
        <v>QUESTÃO222</v>
      </c>
    </row>
    <row r="2" spans="1:9" x14ac:dyDescent="0.2">
      <c r="A2" s="55" t="str">
        <f>HLOOKUP(A1,Percentuais!$D$1:$KT$2,2,FALSE)</f>
        <v>Avalie os seguintes programas de apoio vinculados à  assistência estudantil: [Apoio pedagógico - aquisição de material de alto custo]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</v>
      </c>
      <c r="D9" s="45">
        <f>B9+C9</f>
        <v>0</v>
      </c>
      <c r="E9" s="4">
        <f>COUNTIFS(Percentuais!$HQ$3:$HQ$73,$A9,Percentuais!$A$3:$A$73,$E$8)</f>
        <v>0</v>
      </c>
      <c r="F9" s="4">
        <f>COUNTIFS(Percentuais!$HQ$3:$HQ$73,$A9,Percentuais!$A$3:$A$73,$F$8)</f>
        <v>0</v>
      </c>
      <c r="G9" s="4">
        <f>COUNTIFS(Percentuais!$HQ$3:$HQ$73,$A9,Percentuais!$A$3:$A$73,$G$8)</f>
        <v>0</v>
      </c>
      <c r="H9" s="4">
        <f>COUNTIFS(Percentuais!$HQ$3:$HQ$73,$A9,Percentuais!$A$3:$A$73,$H$8)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</v>
      </c>
      <c r="C10" s="45">
        <f>$H10/$I$15</f>
        <v>0</v>
      </c>
      <c r="D10" s="45">
        <f t="shared" ref="D10:D13" si="1">B10+C10</f>
        <v>0</v>
      </c>
      <c r="E10" s="4">
        <f>COUNTIFS(Percentuais!$HQ$3:$HQ$73,$A10,Percentuais!$A$3:$A$73,$E$8)</f>
        <v>0</v>
      </c>
      <c r="F10" s="4">
        <f>COUNTIFS(Percentuais!$HQ$3:$HQ$73,$A10,Percentuais!$A$3:$A$73,$F$8)</f>
        <v>0</v>
      </c>
      <c r="G10" s="4">
        <f>COUNTIFS(Percentuais!$HQ$3:$HQ$73,$A10,Percentuais!$A$3:$A$73,$G$8)</f>
        <v>0</v>
      </c>
      <c r="H10" s="4">
        <f>COUNTIFS(Percentuais!$HQ$3:$HQ$73,$A10,Percentuais!$A$3:$A$73,$H$8)</f>
        <v>0</v>
      </c>
      <c r="I10" s="19"/>
    </row>
    <row r="11" spans="1:9" x14ac:dyDescent="0.2">
      <c r="A11" s="15" t="s">
        <v>1</v>
      </c>
      <c r="B11" s="45">
        <f t="shared" si="0"/>
        <v>0.25</v>
      </c>
      <c r="C11" s="45">
        <f t="shared" ref="C11:C14" si="2">$H11/$I$15</f>
        <v>0</v>
      </c>
      <c r="D11" s="45">
        <f t="shared" si="1"/>
        <v>0.25</v>
      </c>
      <c r="E11" s="4">
        <f>COUNTIFS(Percentuais!$HQ$3:$HQ$73,$A11,Percentuais!$A$3:$A$73,$E$8)</f>
        <v>0</v>
      </c>
      <c r="F11" s="4">
        <f>COUNTIFS(Percentuais!$HQ$3:$HQ$73,$A11,Percentuais!$A$3:$A$73,$F$8)</f>
        <v>0</v>
      </c>
      <c r="G11" s="4">
        <f>COUNTIFS(Percentuais!$HQ$3:$HQ$73,$A11,Percentuais!$A$3:$A$73,$G$8)</f>
        <v>1</v>
      </c>
      <c r="H11" s="4">
        <f>COUNTIFS(Percentuais!$HQ$3:$HQ$73,$A11,Percentuais!$A$3:$A$73,$H$8)</f>
        <v>0</v>
      </c>
      <c r="I11" s="20"/>
    </row>
    <row r="12" spans="1:9" x14ac:dyDescent="0.2">
      <c r="A12" s="15" t="s">
        <v>2</v>
      </c>
      <c r="B12" s="45">
        <f t="shared" si="0"/>
        <v>0.75</v>
      </c>
      <c r="C12" s="45">
        <f t="shared" si="2"/>
        <v>0</v>
      </c>
      <c r="D12" s="45">
        <f t="shared" si="1"/>
        <v>0.75</v>
      </c>
      <c r="E12" s="4">
        <f>COUNTIFS(Percentuais!$HQ$3:$HQ$73,$A12,Percentuais!$A$3:$A$73,$E$8)</f>
        <v>0</v>
      </c>
      <c r="F12" s="4">
        <f>COUNTIFS(Percentuais!$HQ$3:$HQ$73,$A12,Percentuais!$A$3:$A$73,$F$8)</f>
        <v>0</v>
      </c>
      <c r="G12" s="4">
        <f>COUNTIFS(Percentuais!$HQ$3:$HQ$73,$A12,Percentuais!$A$3:$A$73,$G$8)</f>
        <v>3</v>
      </c>
      <c r="H12" s="4">
        <f>COUNTIFS(Percentuais!$HQ$3:$HQ$73,$A12,Percentuais!$A$3:$A$73,$H$8)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2"/>
        <v>0</v>
      </c>
      <c r="D13" s="45">
        <f t="shared" si="1"/>
        <v>0</v>
      </c>
      <c r="E13" s="4">
        <f>COUNTIFS(Percentuais!$HQ$3:$HQ$73,$A13,Percentuais!$A$3:$A$73,$E$8)</f>
        <v>0</v>
      </c>
      <c r="F13" s="4">
        <f>COUNTIFS(Percentuais!$HQ$3:$HQ$73,$A13,Percentuais!$A$3:$A$73,$F$8)</f>
        <v>0</v>
      </c>
      <c r="G13" s="4">
        <f>COUNTIFS(Percentuais!$HQ$3:$HQ$73,$A13,Percentuais!$A$3:$A$73,$G$8)</f>
        <v>0</v>
      </c>
      <c r="H13" s="4">
        <f>COUNTIFS(Percentuais!$HQ$3:$HQ$73,$A13,Percentuais!$A$3:$A$73,$H$8)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2"/>
        <v>0</v>
      </c>
      <c r="D14" s="45">
        <f>B14+C14</f>
        <v>0</v>
      </c>
      <c r="E14" s="4">
        <f>COUNTIFS(Percentuais!$HQ$3:$HQ$73,$A14,Percentuais!$A$3:$A$73,$E$8)</f>
        <v>0</v>
      </c>
      <c r="F14" s="4">
        <f>COUNTIFS(Percentuais!$HQ$3:$HQ$73,$A14,Percentuais!$A$3:$A$73,$F$8)</f>
        <v>0</v>
      </c>
      <c r="G14" s="4">
        <f>COUNTIFS(Percentuais!$HQ$3:$HQ$73,$A14,Percentuais!$A$3:$A$73,$G$8)</f>
        <v>0</v>
      </c>
      <c r="H14" s="4">
        <f>COUNTIFS(Percentuais!$HQ$3:$HQ$73,$A14,Percentuais!$A$3:$A$73,$H$8)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4</v>
      </c>
      <c r="H15" s="29">
        <f t="shared" si="3"/>
        <v>0</v>
      </c>
      <c r="I15" s="30">
        <f>SUM(E15:H15)</f>
        <v>4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DDFFC-F900-43CD-B01F-8758502AC882}">
  <sheetPr codeName="Planilha37"/>
  <dimension ref="A1:I20"/>
  <sheetViews>
    <sheetView zoomScale="50" zoomScaleNormal="50" workbookViewId="0">
      <selection activeCell="AJ33" sqref="AJ32:AJ33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TEXT(Percentuais!HR1,"0")</f>
        <v>QUESTÃO223</v>
      </c>
    </row>
    <row r="2" spans="1:9" x14ac:dyDescent="0.2">
      <c r="A2" s="55" t="str">
        <f>HLOOKUP(A1,Percentuais!$D$1:$KT$2,2,FALSE)</f>
        <v>Avalie os seguintes programas de apoio vinculados à  assistência estudantil: [Apoio à /ao Estudante Indígena - retorno à  aldeia]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</v>
      </c>
      <c r="D9" s="45">
        <f>B9+C9</f>
        <v>0</v>
      </c>
      <c r="E9" s="4">
        <f>COUNTIFS(Percentuais!$HR$3:$HR$73,$A9,Percentuais!$A$3:$A$73,$E$8)</f>
        <v>0</v>
      </c>
      <c r="F9" s="4">
        <f>COUNTIFS(Percentuais!$HR$3:$HR$73,$A9,Percentuais!$A$3:$A$73,$F$8)</f>
        <v>0</v>
      </c>
      <c r="G9" s="4">
        <f>COUNTIFS(Percentuais!$HR$3:$HR$73,$A9,Percentuais!$A$3:$A$73,$G$8)</f>
        <v>0</v>
      </c>
      <c r="H9" s="4">
        <f>COUNTIFS(Percentuais!$HR$3:$HR$73,$A9,Percentuais!$A$3:$A$73,$H$8)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</v>
      </c>
      <c r="C10" s="45">
        <f>$H10/$I$15</f>
        <v>0</v>
      </c>
      <c r="D10" s="45">
        <f t="shared" ref="D10:D13" si="1">B10+C10</f>
        <v>0</v>
      </c>
      <c r="E10" s="4">
        <f>COUNTIFS(Percentuais!$HR$3:$HR$73,$A10,Percentuais!$A$3:$A$73,$E$8)</f>
        <v>0</v>
      </c>
      <c r="F10" s="4">
        <f>COUNTIFS(Percentuais!$HR$3:$HR$73,$A10,Percentuais!$A$3:$A$73,$F$8)</f>
        <v>0</v>
      </c>
      <c r="G10" s="4">
        <f>COUNTIFS(Percentuais!$HR$3:$HR$73,$A10,Percentuais!$A$3:$A$73,$G$8)</f>
        <v>0</v>
      </c>
      <c r="H10" s="4">
        <f>COUNTIFS(Percentuais!$HR$3:$HR$73,$A10,Percentuais!$A$3:$A$73,$H$8)</f>
        <v>0</v>
      </c>
      <c r="I10" s="19"/>
    </row>
    <row r="11" spans="1:9" x14ac:dyDescent="0.2">
      <c r="A11" s="15" t="s">
        <v>1</v>
      </c>
      <c r="B11" s="45">
        <f t="shared" si="0"/>
        <v>0.5</v>
      </c>
      <c r="C11" s="45">
        <f t="shared" ref="C11:C14" si="2">$H11/$I$15</f>
        <v>0</v>
      </c>
      <c r="D11" s="45">
        <f t="shared" si="1"/>
        <v>0.5</v>
      </c>
      <c r="E11" s="4">
        <f>COUNTIFS(Percentuais!$HR$3:$HR$73,$A11,Percentuais!$A$3:$A$73,$E$8)</f>
        <v>0</v>
      </c>
      <c r="F11" s="4">
        <f>COUNTIFS(Percentuais!$HR$3:$HR$73,$A11,Percentuais!$A$3:$A$73,$F$8)</f>
        <v>0</v>
      </c>
      <c r="G11" s="4">
        <f>COUNTIFS(Percentuais!$HR$3:$HR$73,$A11,Percentuais!$A$3:$A$73,$G$8)</f>
        <v>2</v>
      </c>
      <c r="H11" s="4">
        <f>COUNTIFS(Percentuais!$HR$3:$HR$73,$A11,Percentuais!$A$3:$A$73,$H$8)</f>
        <v>0</v>
      </c>
      <c r="I11" s="20"/>
    </row>
    <row r="12" spans="1:9" x14ac:dyDescent="0.2">
      <c r="A12" s="15" t="s">
        <v>2</v>
      </c>
      <c r="B12" s="45">
        <f t="shared" si="0"/>
        <v>0.25</v>
      </c>
      <c r="C12" s="45">
        <f t="shared" si="2"/>
        <v>0</v>
      </c>
      <c r="D12" s="45">
        <f t="shared" si="1"/>
        <v>0.25</v>
      </c>
      <c r="E12" s="4">
        <f>COUNTIFS(Percentuais!$HR$3:$HR$73,$A12,Percentuais!$A$3:$A$73,$E$8)</f>
        <v>0</v>
      </c>
      <c r="F12" s="4">
        <f>COUNTIFS(Percentuais!$HR$3:$HR$73,$A12,Percentuais!$A$3:$A$73,$F$8)</f>
        <v>0</v>
      </c>
      <c r="G12" s="4">
        <f>COUNTIFS(Percentuais!$HR$3:$HR$73,$A12,Percentuais!$A$3:$A$73,$G$8)</f>
        <v>1</v>
      </c>
      <c r="H12" s="4">
        <f>COUNTIFS(Percentuais!$HR$3:$HR$73,$A12,Percentuais!$A$3:$A$73,$H$8)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2"/>
        <v>0</v>
      </c>
      <c r="D13" s="45">
        <f t="shared" si="1"/>
        <v>0</v>
      </c>
      <c r="E13" s="4">
        <f>COUNTIFS(Percentuais!$HR$3:$HR$73,$A13,Percentuais!$A$3:$A$73,$E$8)</f>
        <v>0</v>
      </c>
      <c r="F13" s="4">
        <f>COUNTIFS(Percentuais!$HR$3:$HR$73,$A13,Percentuais!$A$3:$A$73,$F$8)</f>
        <v>0</v>
      </c>
      <c r="G13" s="4">
        <f>COUNTIFS(Percentuais!$HR$3:$HR$73,$A13,Percentuais!$A$3:$A$73,$G$8)</f>
        <v>0</v>
      </c>
      <c r="H13" s="4">
        <f>COUNTIFS(Percentuais!$HR$3:$HR$73,$A13,Percentuais!$A$3:$A$73,$H$8)</f>
        <v>0</v>
      </c>
      <c r="I13" s="17"/>
    </row>
    <row r="14" spans="1:9" x14ac:dyDescent="0.2">
      <c r="A14" s="15" t="s">
        <v>53</v>
      </c>
      <c r="B14" s="45">
        <f t="shared" si="0"/>
        <v>0.25</v>
      </c>
      <c r="C14" s="45">
        <f t="shared" si="2"/>
        <v>0</v>
      </c>
      <c r="D14" s="45">
        <f>B14+C14</f>
        <v>0.25</v>
      </c>
      <c r="E14" s="4">
        <f>COUNTIFS(Percentuais!$HR$3:$HR$73,$A14,Percentuais!$A$3:$A$73,$E$8)</f>
        <v>0</v>
      </c>
      <c r="F14" s="4">
        <f>COUNTIFS(Percentuais!$HR$3:$HR$73,$A14,Percentuais!$A$3:$A$73,$F$8)</f>
        <v>0</v>
      </c>
      <c r="G14" s="4">
        <f>COUNTIFS(Percentuais!$HR$3:$HR$73,$A14,Percentuais!$A$3:$A$73,$G$8)</f>
        <v>1</v>
      </c>
      <c r="H14" s="4">
        <f>COUNTIFS(Percentuais!$HR$3:$HR$73,$A14,Percentuais!$A$3:$A$73,$H$8)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4</v>
      </c>
      <c r="H15" s="29">
        <f t="shared" si="3"/>
        <v>0</v>
      </c>
      <c r="I15" s="30">
        <f>SUM(E15:H15)</f>
        <v>4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8B5C2-7228-428F-9733-0D561BE4CE7A}">
  <sheetPr codeName="Planilha38"/>
  <dimension ref="A1:I20"/>
  <sheetViews>
    <sheetView zoomScale="50" zoomScaleNormal="50" workbookViewId="0">
      <selection activeCell="AJ36" sqref="AJ36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TEXT(Percentuais!HS1,"0")</f>
        <v>QUESTÃO224</v>
      </c>
    </row>
    <row r="2" spans="1:9" x14ac:dyDescent="0.2">
      <c r="A2" s="55" t="str">
        <f>HLOOKUP(A1,Percentuais!$D$1:$KT$2,2,FALSE)</f>
        <v>Avalie os seguintes programas de apoio vinculados à  assistência estudantil: [Apoio a eventos estudantis]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</v>
      </c>
      <c r="D9" s="45">
        <f>B9+C9</f>
        <v>0</v>
      </c>
      <c r="E9" s="4">
        <f>COUNTIFS(Percentuais!$HS$3:$HS$73,$A9,Percentuais!$A$3:$A$73,$E$8)</f>
        <v>0</v>
      </c>
      <c r="F9" s="4">
        <f>COUNTIFS(Percentuais!$HS$3:$HS$73,$A9,Percentuais!$A$3:$A$73,$F$8)</f>
        <v>0</v>
      </c>
      <c r="G9" s="4">
        <f>COUNTIFS(Percentuais!$HS$3:$HS$73,$A9,Percentuais!$A$3:$A$73,$G$8)</f>
        <v>0</v>
      </c>
      <c r="H9" s="4">
        <f>COUNTIFS(Percentuais!$HS$3:$HS$73,$A9,Percentuais!$A$3:$A$73,$H$8)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0.25</v>
      </c>
      <c r="C10" s="45">
        <f>$H10/$I$15</f>
        <v>0</v>
      </c>
      <c r="D10" s="45">
        <f t="shared" ref="D10:D13" si="1">B10+C10</f>
        <v>0.25</v>
      </c>
      <c r="E10" s="4">
        <f>COUNTIFS(Percentuais!$HS$3:$HS$73,$A10,Percentuais!$A$3:$A$73,$E$8)</f>
        <v>0</v>
      </c>
      <c r="F10" s="4">
        <f>COUNTIFS(Percentuais!$HS$3:$HS$73,$A10,Percentuais!$A$3:$A$73,$F$8)</f>
        <v>0</v>
      </c>
      <c r="G10" s="4">
        <f>COUNTIFS(Percentuais!$HS$3:$HS$73,$A10,Percentuais!$A$3:$A$73,$G$8)</f>
        <v>1</v>
      </c>
      <c r="H10" s="4">
        <f>COUNTIFS(Percentuais!$HS$3:$HS$73,$A10,Percentuais!$A$3:$A$73,$H$8)</f>
        <v>0</v>
      </c>
      <c r="I10" s="19"/>
    </row>
    <row r="11" spans="1:9" x14ac:dyDescent="0.2">
      <c r="A11" s="15" t="s">
        <v>1</v>
      </c>
      <c r="B11" s="45">
        <f t="shared" si="0"/>
        <v>0.5</v>
      </c>
      <c r="C11" s="45">
        <f t="shared" ref="C11:C14" si="2">$H11/$I$15</f>
        <v>0</v>
      </c>
      <c r="D11" s="45">
        <f t="shared" si="1"/>
        <v>0.5</v>
      </c>
      <c r="E11" s="4">
        <f>COUNTIFS(Percentuais!$HS$3:$HS$73,$A11,Percentuais!$A$3:$A$73,$E$8)</f>
        <v>0</v>
      </c>
      <c r="F11" s="4">
        <f>COUNTIFS(Percentuais!$HS$3:$HS$73,$A11,Percentuais!$A$3:$A$73,$F$8)</f>
        <v>0</v>
      </c>
      <c r="G11" s="4">
        <f>COUNTIFS(Percentuais!$HS$3:$HS$73,$A11,Percentuais!$A$3:$A$73,$G$8)</f>
        <v>2</v>
      </c>
      <c r="H11" s="4">
        <f>COUNTIFS(Percentuais!$HS$3:$HS$73,$A11,Percentuais!$A$3:$A$73,$H$8)</f>
        <v>0</v>
      </c>
      <c r="I11" s="20"/>
    </row>
    <row r="12" spans="1:9" x14ac:dyDescent="0.2">
      <c r="A12" s="15" t="s">
        <v>2</v>
      </c>
      <c r="B12" s="45">
        <f t="shared" si="0"/>
        <v>0.25</v>
      </c>
      <c r="C12" s="45">
        <f t="shared" si="2"/>
        <v>0</v>
      </c>
      <c r="D12" s="45">
        <f t="shared" si="1"/>
        <v>0.25</v>
      </c>
      <c r="E12" s="4">
        <f>COUNTIFS(Percentuais!$HS$3:$HS$73,$A12,Percentuais!$A$3:$A$73,$E$8)</f>
        <v>0</v>
      </c>
      <c r="F12" s="4">
        <f>COUNTIFS(Percentuais!$HS$3:$HS$73,$A12,Percentuais!$A$3:$A$73,$F$8)</f>
        <v>0</v>
      </c>
      <c r="G12" s="4">
        <f>COUNTIFS(Percentuais!$HS$3:$HS$73,$A12,Percentuais!$A$3:$A$73,$G$8)</f>
        <v>1</v>
      </c>
      <c r="H12" s="4">
        <f>COUNTIFS(Percentuais!$HS$3:$HS$73,$A12,Percentuais!$A$3:$A$73,$H$8)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2"/>
        <v>0</v>
      </c>
      <c r="D13" s="45">
        <f t="shared" si="1"/>
        <v>0</v>
      </c>
      <c r="E13" s="4">
        <f>COUNTIFS(Percentuais!$HS$3:$HS$73,$A13,Percentuais!$A$3:$A$73,$E$8)</f>
        <v>0</v>
      </c>
      <c r="F13" s="4">
        <f>COUNTIFS(Percentuais!$HS$3:$HS$73,$A13,Percentuais!$A$3:$A$73,$F$8)</f>
        <v>0</v>
      </c>
      <c r="G13" s="4">
        <f>COUNTIFS(Percentuais!$HS$3:$HS$73,$A13,Percentuais!$A$3:$A$73,$G$8)</f>
        <v>0</v>
      </c>
      <c r="H13" s="4">
        <f>COUNTIFS(Percentuais!$HS$3:$HS$73,$A13,Percentuais!$A$3:$A$73,$H$8)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2"/>
        <v>0</v>
      </c>
      <c r="D14" s="45">
        <f>B14+C14</f>
        <v>0</v>
      </c>
      <c r="E14" s="4">
        <f>COUNTIFS(Percentuais!$HS$3:$HS$73,$A14,Percentuais!$A$3:$A$73,$E$8)</f>
        <v>0</v>
      </c>
      <c r="F14" s="4">
        <f>COUNTIFS(Percentuais!$HS$3:$HS$73,$A14,Percentuais!$A$3:$A$73,$F$8)</f>
        <v>0</v>
      </c>
      <c r="G14" s="4">
        <f>COUNTIFS(Percentuais!$HS$3:$HS$73,$A14,Percentuais!$A$3:$A$73,$G$8)</f>
        <v>0</v>
      </c>
      <c r="H14" s="4">
        <f>COUNTIFS(Percentuais!$HS$3:$HS$73,$A14,Percentuais!$A$3:$A$73,$H$8)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4</v>
      </c>
      <c r="H15" s="29">
        <f t="shared" si="3"/>
        <v>0</v>
      </c>
      <c r="I15" s="30">
        <f>SUM(E15:H15)</f>
        <v>4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06908-85E8-4B82-BAEE-84AB3010C923}">
  <sheetPr codeName="Planilha39"/>
  <dimension ref="A1:I18"/>
  <sheetViews>
    <sheetView zoomScale="50" zoomScaleNormal="50" workbookViewId="0">
      <selection activeCell="AH38" sqref="AH38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</cols>
  <sheetData>
    <row r="1" spans="1:9" x14ac:dyDescent="0.2">
      <c r="A1" s="1" t="str">
        <f>TEXT(Percentuais!HT1,"0")</f>
        <v>QUESTÃO225</v>
      </c>
    </row>
    <row r="2" spans="1:9" x14ac:dyDescent="0.2">
      <c r="A2" s="55" t="str">
        <f>HLOOKUP(A1,Percentuais!$D$1:$KV$2,2,FALSE)</f>
        <v>Considerando o planejamento e as Políticas para a internacionalização da UFPR, escolha Sim para avaliar e Não para prosseguir: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8" spans="1:9" x14ac:dyDescent="0.2">
      <c r="A8" s="2"/>
      <c r="E8" s="3"/>
    </row>
    <row r="9" spans="1:9" ht="38.25" x14ac:dyDescent="0.2">
      <c r="A9" s="21"/>
      <c r="B9" s="16" t="s">
        <v>623</v>
      </c>
      <c r="C9" s="16" t="s">
        <v>624</v>
      </c>
      <c r="D9" s="16" t="s">
        <v>625</v>
      </c>
      <c r="E9" s="22" t="s">
        <v>14</v>
      </c>
      <c r="F9" s="22" t="s">
        <v>13</v>
      </c>
      <c r="G9" s="22" t="s">
        <v>0</v>
      </c>
      <c r="H9" s="22" t="s">
        <v>11</v>
      </c>
      <c r="I9" s="21" t="s">
        <v>622</v>
      </c>
    </row>
    <row r="10" spans="1:9" x14ac:dyDescent="0.2">
      <c r="A10" s="22" t="s">
        <v>4</v>
      </c>
      <c r="B10" s="43">
        <f>(E10+F10+G10)/$I$12</f>
        <v>0.28169014084507044</v>
      </c>
      <c r="C10" s="43">
        <f>$H10/$I$12</f>
        <v>2.8169014084507043E-2</v>
      </c>
      <c r="D10" s="43">
        <f>B10+C10</f>
        <v>0.3098591549295775</v>
      </c>
      <c r="E10" s="23">
        <f>COUNTIFS(Percentuais!$HT$3:$HT$73,$A10,Percentuais!$A$3:$A$73,$E$9)</f>
        <v>0</v>
      </c>
      <c r="F10" s="23">
        <f>COUNTIFS(Percentuais!$HT$3:$HT$73,$A10,Percentuais!$A$3:$A$73,$F$9)</f>
        <v>0</v>
      </c>
      <c r="G10" s="23">
        <f>COUNTIFS(Percentuais!$HT$3:$HT$73,$A10,Percentuais!$A$3:$A$73,$G$9)</f>
        <v>20</v>
      </c>
      <c r="H10" s="23">
        <f>COUNTIFS(Percentuais!$HT$3:$HT$73,$A10,Percentuais!$A$3:$A$73,$H$9)</f>
        <v>2</v>
      </c>
      <c r="I10" s="24"/>
    </row>
    <row r="11" spans="1:9" x14ac:dyDescent="0.2">
      <c r="A11" s="22" t="s">
        <v>18</v>
      </c>
      <c r="B11" s="43">
        <f>(E11+F11+G11)/$I$12</f>
        <v>0.45070422535211269</v>
      </c>
      <c r="C11" s="43">
        <f>$H11/$I$12</f>
        <v>0.23943661971830985</v>
      </c>
      <c r="D11" s="43">
        <f t="shared" ref="D11" si="0">B11+C11</f>
        <v>0.6901408450704225</v>
      </c>
      <c r="E11" s="23">
        <f>COUNTIFS(Percentuais!$HT$3:$HT$73,$A11,Percentuais!$A$3:$A$73,$E$9)</f>
        <v>0</v>
      </c>
      <c r="F11" s="23">
        <f>COUNTIFS(Percentuais!$HT$3:$HT$73,$A11,Percentuais!$A$3:$A$73,$F$9)</f>
        <v>0</v>
      </c>
      <c r="G11" s="23">
        <f>COUNTIFS(Percentuais!$HT$3:$HT$73,$A11,Percentuais!$A$3:$A$73,$G$9)</f>
        <v>32</v>
      </c>
      <c r="H11" s="23">
        <f>COUNTIFS(Percentuais!$HT$3:$HT$73,$A11,Percentuais!$A$3:$A$73,$H$9)</f>
        <v>17</v>
      </c>
      <c r="I11" s="25"/>
    </row>
    <row r="12" spans="1:9" x14ac:dyDescent="0.2">
      <c r="A12" s="21"/>
      <c r="B12" s="44">
        <f t="shared" ref="B12:H12" si="1">SUM(B10:B11)</f>
        <v>0.73239436619718312</v>
      </c>
      <c r="C12" s="44">
        <f t="shared" si="1"/>
        <v>0.26760563380281688</v>
      </c>
      <c r="D12" s="43">
        <f t="shared" si="1"/>
        <v>1</v>
      </c>
      <c r="E12" s="26">
        <f t="shared" si="1"/>
        <v>0</v>
      </c>
      <c r="F12" s="26">
        <f t="shared" si="1"/>
        <v>0</v>
      </c>
      <c r="G12" s="23">
        <f t="shared" si="1"/>
        <v>52</v>
      </c>
      <c r="H12" s="27">
        <f t="shared" si="1"/>
        <v>19</v>
      </c>
      <c r="I12" s="28">
        <f>SUM(E12:H12)</f>
        <v>71</v>
      </c>
    </row>
    <row r="13" spans="1:9" x14ac:dyDescent="0.2">
      <c r="A13" s="6"/>
      <c r="B13" s="6"/>
      <c r="C13" s="6"/>
      <c r="D13" s="6"/>
      <c r="E13" s="6"/>
    </row>
    <row r="14" spans="1:9" x14ac:dyDescent="0.2">
      <c r="A14" s="5"/>
      <c r="B14" s="6"/>
      <c r="C14" s="6"/>
      <c r="D14" s="6"/>
      <c r="E14" s="6"/>
    </row>
    <row r="15" spans="1:9" x14ac:dyDescent="0.2">
      <c r="A15" s="7"/>
      <c r="B15" s="6"/>
      <c r="C15" s="6"/>
      <c r="D15" s="6"/>
      <c r="E15" s="6"/>
    </row>
    <row r="16" spans="1:9" x14ac:dyDescent="0.2">
      <c r="A16" s="7"/>
      <c r="B16" s="6"/>
      <c r="C16" s="6"/>
      <c r="D16" s="6"/>
      <c r="E16" s="6"/>
    </row>
    <row r="17" spans="1:5" x14ac:dyDescent="0.2">
      <c r="A17" s="6"/>
      <c r="B17" s="6"/>
      <c r="C17" s="6"/>
      <c r="D17" s="6"/>
      <c r="E17" s="6"/>
    </row>
    <row r="18" spans="1:5" x14ac:dyDescent="0.2">
      <c r="A18" s="6"/>
      <c r="B18" s="6"/>
      <c r="C18" s="6"/>
      <c r="D18" s="6"/>
      <c r="E18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970D4-5DF6-4D3A-BDFF-B306F1EDC206}">
  <sheetPr codeName="Planilha40"/>
  <dimension ref="A1:I20"/>
  <sheetViews>
    <sheetView zoomScale="50" zoomScaleNormal="50" workbookViewId="0">
      <selection activeCell="AG33" sqref="AG33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TEXT(Percentuais!HU1,"0")</f>
        <v>QUESTÃO226</v>
      </c>
    </row>
    <row r="2" spans="1:9" x14ac:dyDescent="0.2">
      <c r="A2" s="55" t="str">
        <f>HLOOKUP(A1,Percentuais!$D$1:$KT$2,2,FALSE)</f>
        <v>Em relação às  Políticas e ações para a internacionalização, avalie: [O Programa Institucional de Internacionalização da Universidade Federal do Paraná  (Print-UFPR)]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4.5454545454545456E-2</v>
      </c>
      <c r="C9" s="45">
        <f>$H9/$I$15</f>
        <v>4.5454545454545456E-2</v>
      </c>
      <c r="D9" s="45">
        <f>B9+C9</f>
        <v>9.0909090909090912E-2</v>
      </c>
      <c r="E9" s="4">
        <f>COUNTIFS(Percentuais!$HU$3:$HU$73,$A9,Percentuais!$A$3:$A$73,$E$8)</f>
        <v>0</v>
      </c>
      <c r="F9" s="4">
        <f>COUNTIFS(Percentuais!$HU$3:$HU$73,$A9,Percentuais!$A$3:$A$73,$F$8)</f>
        <v>0</v>
      </c>
      <c r="G9" s="4">
        <f>COUNTIFS(Percentuais!$HU$3:$HU$73,$A9,Percentuais!$A$3:$A$73,$G$8)</f>
        <v>1</v>
      </c>
      <c r="H9" s="4">
        <f>COUNTIFS(Percentuais!$HU$3:$HU$73,$A9,Percentuais!$A$3:$A$73,$H$8)</f>
        <v>1</v>
      </c>
      <c r="I9" s="18"/>
    </row>
    <row r="10" spans="1:9" x14ac:dyDescent="0.2">
      <c r="A10" s="15" t="s">
        <v>3</v>
      </c>
      <c r="B10" s="45">
        <f t="shared" ref="B10:B14" si="0">($G10+$F10+$E10)/$I$15</f>
        <v>0.31818181818181818</v>
      </c>
      <c r="C10" s="45">
        <f>$H10/$I$15</f>
        <v>0</v>
      </c>
      <c r="D10" s="45">
        <f t="shared" ref="D10:D13" si="1">B10+C10</f>
        <v>0.31818181818181818</v>
      </c>
      <c r="E10" s="4">
        <f>COUNTIFS(Percentuais!$HU$3:$HU$73,$A10,Percentuais!$A$3:$A$73,$E$8)</f>
        <v>0</v>
      </c>
      <c r="F10" s="4">
        <f>COUNTIFS(Percentuais!$HU$3:$HU$73,$A10,Percentuais!$A$3:$A$73,$F$8)</f>
        <v>0</v>
      </c>
      <c r="G10" s="4">
        <f>COUNTIFS(Percentuais!$HU$3:$HU$73,$A10,Percentuais!$A$3:$A$73,$G$8)</f>
        <v>7</v>
      </c>
      <c r="H10" s="4">
        <f>COUNTIFS(Percentuais!$HU$3:$HU$73,$A10,Percentuais!$A$3:$A$73,$H$8)</f>
        <v>0</v>
      </c>
      <c r="I10" s="19"/>
    </row>
    <row r="11" spans="1:9" x14ac:dyDescent="0.2">
      <c r="A11" s="15" t="s">
        <v>1</v>
      </c>
      <c r="B11" s="45">
        <f t="shared" si="0"/>
        <v>0.27272727272727271</v>
      </c>
      <c r="C11" s="45">
        <f t="shared" ref="C11:C14" si="2">$H11/$I$15</f>
        <v>4.5454545454545456E-2</v>
      </c>
      <c r="D11" s="45">
        <f t="shared" si="1"/>
        <v>0.31818181818181818</v>
      </c>
      <c r="E11" s="4">
        <f>COUNTIFS(Percentuais!$HU$3:$HU$73,$A11,Percentuais!$A$3:$A$73,$E$8)</f>
        <v>0</v>
      </c>
      <c r="F11" s="4">
        <f>COUNTIFS(Percentuais!$HU$3:$HU$73,$A11,Percentuais!$A$3:$A$73,$F$8)</f>
        <v>0</v>
      </c>
      <c r="G11" s="4">
        <f>COUNTIFS(Percentuais!$HU$3:$HU$73,$A11,Percentuais!$A$3:$A$73,$G$8)</f>
        <v>6</v>
      </c>
      <c r="H11" s="4">
        <f>COUNTIFS(Percentuais!$HU$3:$HU$73,$A11,Percentuais!$A$3:$A$73,$H$8)</f>
        <v>1</v>
      </c>
      <c r="I11" s="20"/>
    </row>
    <row r="12" spans="1:9" x14ac:dyDescent="0.2">
      <c r="A12" s="15" t="s">
        <v>2</v>
      </c>
      <c r="B12" s="45">
        <f t="shared" si="0"/>
        <v>0.18181818181818182</v>
      </c>
      <c r="C12" s="45">
        <f t="shared" si="2"/>
        <v>0</v>
      </c>
      <c r="D12" s="45">
        <f t="shared" si="1"/>
        <v>0.18181818181818182</v>
      </c>
      <c r="E12" s="4">
        <f>COUNTIFS(Percentuais!$HU$3:$HU$73,$A12,Percentuais!$A$3:$A$73,$E$8)</f>
        <v>0</v>
      </c>
      <c r="F12" s="4">
        <f>COUNTIFS(Percentuais!$HU$3:$HU$73,$A12,Percentuais!$A$3:$A$73,$F$8)</f>
        <v>0</v>
      </c>
      <c r="G12" s="4">
        <f>COUNTIFS(Percentuais!$HU$3:$HU$73,$A12,Percentuais!$A$3:$A$73,$G$8)</f>
        <v>4</v>
      </c>
      <c r="H12" s="4">
        <f>COUNTIFS(Percentuais!$HU$3:$HU$73,$A12,Percentuais!$A$3:$A$73,$H$8)</f>
        <v>0</v>
      </c>
      <c r="I12" s="17"/>
    </row>
    <row r="13" spans="1:9" x14ac:dyDescent="0.2">
      <c r="A13" s="15" t="s">
        <v>52</v>
      </c>
      <c r="B13" s="45">
        <f t="shared" si="0"/>
        <v>4.5454545454545456E-2</v>
      </c>
      <c r="C13" s="45">
        <f t="shared" si="2"/>
        <v>0</v>
      </c>
      <c r="D13" s="45">
        <f t="shared" si="1"/>
        <v>4.5454545454545456E-2</v>
      </c>
      <c r="E13" s="4">
        <f>COUNTIFS(Percentuais!$HU$3:$HU$73,$A13,Percentuais!$A$3:$A$73,$E$8)</f>
        <v>0</v>
      </c>
      <c r="F13" s="4">
        <f>COUNTIFS(Percentuais!$HU$3:$HU$73,$A13,Percentuais!$A$3:$A$73,$F$8)</f>
        <v>0</v>
      </c>
      <c r="G13" s="4">
        <f>COUNTIFS(Percentuais!$HU$3:$HU$73,$A13,Percentuais!$A$3:$A$73,$G$8)</f>
        <v>1</v>
      </c>
      <c r="H13" s="4">
        <f>COUNTIFS(Percentuais!$HU$3:$HU$73,$A13,Percentuais!$A$3:$A$73,$H$8)</f>
        <v>0</v>
      </c>
      <c r="I13" s="17"/>
    </row>
    <row r="14" spans="1:9" x14ac:dyDescent="0.2">
      <c r="A14" s="15" t="s">
        <v>53</v>
      </c>
      <c r="B14" s="45">
        <f t="shared" si="0"/>
        <v>4.5454545454545456E-2</v>
      </c>
      <c r="C14" s="45">
        <f t="shared" si="2"/>
        <v>0</v>
      </c>
      <c r="D14" s="45">
        <f>B14+C14</f>
        <v>4.5454545454545456E-2</v>
      </c>
      <c r="E14" s="4">
        <f>COUNTIFS(Percentuais!$HU$3:$HU$73,$A14,Percentuais!$A$3:$A$73,$E$8)</f>
        <v>0</v>
      </c>
      <c r="F14" s="4">
        <f>COUNTIFS(Percentuais!$HU$3:$HU$73,$A14,Percentuais!$A$3:$A$73,$F$8)</f>
        <v>0</v>
      </c>
      <c r="G14" s="4">
        <f>COUNTIFS(Percentuais!$HU$3:$HU$73,$A14,Percentuais!$A$3:$A$73,$G$8)</f>
        <v>1</v>
      </c>
      <c r="H14" s="4">
        <f>COUNTIFS(Percentuais!$HU$3:$HU$73,$A14,Percentuais!$A$3:$A$73,$H$8)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20</v>
      </c>
      <c r="H15" s="29">
        <f t="shared" si="3"/>
        <v>2</v>
      </c>
      <c r="I15" s="30">
        <f>SUM(E15:H15)</f>
        <v>22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9E7A1-0BC3-4C3D-8599-21E2BADF457F}">
  <sheetPr codeName="Planilha41"/>
  <dimension ref="A1:I20"/>
  <sheetViews>
    <sheetView topLeftCell="D2" zoomScale="60" zoomScaleNormal="60" workbookViewId="0">
      <selection activeCell="AI45" sqref="AI45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TEXT(Percentuais!HV1,"0")</f>
        <v>QUESTÃO227</v>
      </c>
    </row>
    <row r="2" spans="1:9" x14ac:dyDescent="0.2">
      <c r="A2" s="55" t="str">
        <f>HLOOKUP(A1,Percentuais!$D$1:$KT$2,2,FALSE)</f>
        <v>Em relação às  Políticas e ações para a internacionalização, avalie: [A oferta de disciplinas em língua inglesa]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</v>
      </c>
      <c r="D9" s="45">
        <f>B9+C9</f>
        <v>0</v>
      </c>
      <c r="E9" s="4">
        <f>COUNTIFS(Percentuais!$HV$3:$HV$73,$A9,Percentuais!$A$3:$A$73,$E$8)</f>
        <v>0</v>
      </c>
      <c r="F9" s="4">
        <f>COUNTIFS(Percentuais!$HV$3:$HV$73,$A9,Percentuais!$A$3:$A$73,$F$8)</f>
        <v>0</v>
      </c>
      <c r="G9" s="4">
        <f>COUNTIFS(Percentuais!$HV$3:$HV$73,$A9,Percentuais!$A$3:$A$73,$G$8)</f>
        <v>0</v>
      </c>
      <c r="H9" s="4">
        <f>COUNTIFS(Percentuais!$HV$3:$HV$73,$A9,Percentuais!$A$3:$A$73,$H$8)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4.5454545454545456E-2</v>
      </c>
      <c r="C10" s="45">
        <f>$H10/$I$15</f>
        <v>0</v>
      </c>
      <c r="D10" s="45">
        <f t="shared" ref="D10:D13" si="1">B10+C10</f>
        <v>4.5454545454545456E-2</v>
      </c>
      <c r="E10" s="4">
        <f>COUNTIFS(Percentuais!$HV$3:$HV$73,$A10,Percentuais!$A$3:$A$73,$E$8)</f>
        <v>0</v>
      </c>
      <c r="F10" s="4">
        <f>COUNTIFS(Percentuais!$HV$3:$HV$73,$A10,Percentuais!$A$3:$A$73,$F$8)</f>
        <v>0</v>
      </c>
      <c r="G10" s="4">
        <f>COUNTIFS(Percentuais!$HV$3:$HV$73,$A10,Percentuais!$A$3:$A$73,$G$8)</f>
        <v>1</v>
      </c>
      <c r="H10" s="4">
        <f>COUNTIFS(Percentuais!$HV$3:$HV$73,$A10,Percentuais!$A$3:$A$73,$H$8)</f>
        <v>0</v>
      </c>
      <c r="I10" s="19"/>
    </row>
    <row r="11" spans="1:9" x14ac:dyDescent="0.2">
      <c r="A11" s="15" t="s">
        <v>1</v>
      </c>
      <c r="B11" s="45">
        <f t="shared" si="0"/>
        <v>0.40909090909090912</v>
      </c>
      <c r="C11" s="45">
        <f t="shared" ref="C11:C14" si="2">$H11/$I$15</f>
        <v>4.5454545454545456E-2</v>
      </c>
      <c r="D11" s="45">
        <f t="shared" si="1"/>
        <v>0.45454545454545459</v>
      </c>
      <c r="E11" s="4">
        <f>COUNTIFS(Percentuais!$HV$3:$HV$73,$A11,Percentuais!$A$3:$A$73,$E$8)</f>
        <v>0</v>
      </c>
      <c r="F11" s="4">
        <f>COUNTIFS(Percentuais!$HV$3:$HV$73,$A11,Percentuais!$A$3:$A$73,$F$8)</f>
        <v>0</v>
      </c>
      <c r="G11" s="4">
        <f>COUNTIFS(Percentuais!$HV$3:$HV$73,$A11,Percentuais!$A$3:$A$73,$G$8)</f>
        <v>9</v>
      </c>
      <c r="H11" s="4">
        <f>COUNTIFS(Percentuais!$HV$3:$HV$73,$A11,Percentuais!$A$3:$A$73,$H$8)</f>
        <v>1</v>
      </c>
      <c r="I11" s="20"/>
    </row>
    <row r="12" spans="1:9" x14ac:dyDescent="0.2">
      <c r="A12" s="15" t="s">
        <v>2</v>
      </c>
      <c r="B12" s="45">
        <f t="shared" si="0"/>
        <v>0.27272727272727271</v>
      </c>
      <c r="C12" s="45">
        <f t="shared" si="2"/>
        <v>0</v>
      </c>
      <c r="D12" s="45">
        <f t="shared" si="1"/>
        <v>0.27272727272727271</v>
      </c>
      <c r="E12" s="4">
        <f>COUNTIFS(Percentuais!$HV$3:$HV$73,$A12,Percentuais!$A$3:$A$73,$E$8)</f>
        <v>0</v>
      </c>
      <c r="F12" s="4">
        <f>COUNTIFS(Percentuais!$HV$3:$HV$73,$A12,Percentuais!$A$3:$A$73,$F$8)</f>
        <v>0</v>
      </c>
      <c r="G12" s="4">
        <f>COUNTIFS(Percentuais!$HV$3:$HV$73,$A12,Percentuais!$A$3:$A$73,$G$8)</f>
        <v>6</v>
      </c>
      <c r="H12" s="4">
        <f>COUNTIFS(Percentuais!$HV$3:$HV$73,$A12,Percentuais!$A$3:$A$73,$H$8)</f>
        <v>0</v>
      </c>
      <c r="I12" s="17"/>
    </row>
    <row r="13" spans="1:9" x14ac:dyDescent="0.2">
      <c r="A13" s="15" t="s">
        <v>52</v>
      </c>
      <c r="B13" s="45">
        <f t="shared" si="0"/>
        <v>0.18181818181818182</v>
      </c>
      <c r="C13" s="45">
        <f t="shared" si="2"/>
        <v>0</v>
      </c>
      <c r="D13" s="45">
        <f t="shared" si="1"/>
        <v>0.18181818181818182</v>
      </c>
      <c r="E13" s="4">
        <f>COUNTIFS(Percentuais!$HV$3:$HV$73,$A13,Percentuais!$A$3:$A$73,$E$8)</f>
        <v>0</v>
      </c>
      <c r="F13" s="4">
        <f>COUNTIFS(Percentuais!$HV$3:$HV$73,$A13,Percentuais!$A$3:$A$73,$F$8)</f>
        <v>0</v>
      </c>
      <c r="G13" s="4">
        <f>COUNTIFS(Percentuais!$HV$3:$HV$73,$A13,Percentuais!$A$3:$A$73,$G$8)</f>
        <v>4</v>
      </c>
      <c r="H13" s="4">
        <f>COUNTIFS(Percentuais!$HV$3:$HV$73,$A13,Percentuais!$A$3:$A$73,$H$8)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2"/>
        <v>4.5454545454545456E-2</v>
      </c>
      <c r="D14" s="45">
        <f>B14+C14</f>
        <v>4.5454545454545456E-2</v>
      </c>
      <c r="E14" s="4">
        <f>COUNTIFS(Percentuais!$HV$3:$HV$73,$A14,Percentuais!$A$3:$A$73,$E$8)</f>
        <v>0</v>
      </c>
      <c r="F14" s="4">
        <f>COUNTIFS(Percentuais!$HV$3:$HV$73,$A14,Percentuais!$A$3:$A$73,$F$8)</f>
        <v>0</v>
      </c>
      <c r="G14" s="4">
        <f>COUNTIFS(Percentuais!$HV$3:$HV$73,$A14,Percentuais!$A$3:$A$73,$G$8)</f>
        <v>0</v>
      </c>
      <c r="H14" s="4">
        <f>COUNTIFS(Percentuais!$HV$3:$HV$73,$A14,Percentuais!$A$3:$A$73,$H$8)</f>
        <v>1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20</v>
      </c>
      <c r="H15" s="29">
        <f t="shared" si="3"/>
        <v>2</v>
      </c>
      <c r="I15" s="30">
        <f>SUM(E15:H15)</f>
        <v>22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C707B-3861-4A2A-9AA3-985A3B4AB8AC}">
  <sheetPr codeName="Planilha42"/>
  <dimension ref="A1:I20"/>
  <sheetViews>
    <sheetView zoomScale="50" zoomScaleNormal="50" workbookViewId="0">
      <selection activeCell="AI35" sqref="AI35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TEXT(Percentuais!HW1,"0")</f>
        <v>QUESTÃO228</v>
      </c>
    </row>
    <row r="2" spans="1:9" x14ac:dyDescent="0.2">
      <c r="A2" s="55" t="str">
        <f>HLOOKUP(A1,Percentuais!$D$1:$KT$2,2,FALSE)</f>
        <v>Em relação às  Políticas e ações para a internacionalização, avalie: [A capacitação dos docentes para participação de editais internacionais de cooperação  internacional]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</v>
      </c>
      <c r="D9" s="45">
        <f>B9+C9</f>
        <v>0</v>
      </c>
      <c r="E9" s="4">
        <f>COUNTIFS(Percentuais!$HW$3:$HW$73,$A9,Percentuais!$A$3:$A$73,$E$8)</f>
        <v>0</v>
      </c>
      <c r="F9" s="4">
        <f>COUNTIFS(Percentuais!$HW$3:$HW$73,$A9,Percentuais!$A$3:$A$73,$F$8)</f>
        <v>0</v>
      </c>
      <c r="G9" s="4">
        <f>COUNTIFS(Percentuais!$HW$3:$HW$73,$A9,Percentuais!$A$3:$A$73,$G$8)</f>
        <v>0</v>
      </c>
      <c r="H9" s="4">
        <f>COUNTIFS(Percentuais!$HW$3:$HW$73,$A9,Percentuais!$A$3:$A$73,$H$8)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4.5454545454545456E-2</v>
      </c>
      <c r="C10" s="45">
        <f>$H10/$I$15</f>
        <v>0</v>
      </c>
      <c r="D10" s="45">
        <f t="shared" ref="D10:D13" si="1">B10+C10</f>
        <v>4.5454545454545456E-2</v>
      </c>
      <c r="E10" s="4">
        <f>COUNTIFS(Percentuais!$HW$3:$HW$73,$A10,Percentuais!$A$3:$A$73,$E$8)</f>
        <v>0</v>
      </c>
      <c r="F10" s="4">
        <f>COUNTIFS(Percentuais!$HW$3:$HW$73,$A10,Percentuais!$A$3:$A$73,$F$8)</f>
        <v>0</v>
      </c>
      <c r="G10" s="4">
        <f>COUNTIFS(Percentuais!$HW$3:$HW$73,$A10,Percentuais!$A$3:$A$73,$G$8)</f>
        <v>1</v>
      </c>
      <c r="H10" s="4">
        <f>COUNTIFS(Percentuais!$HW$3:$HW$73,$A10,Percentuais!$A$3:$A$73,$H$8)</f>
        <v>0</v>
      </c>
      <c r="I10" s="19"/>
    </row>
    <row r="11" spans="1:9" x14ac:dyDescent="0.2">
      <c r="A11" s="15" t="s">
        <v>1</v>
      </c>
      <c r="B11" s="45">
        <f t="shared" si="0"/>
        <v>0.45454545454545453</v>
      </c>
      <c r="C11" s="45">
        <f t="shared" ref="C11:C14" si="2">$H11/$I$15</f>
        <v>4.5454545454545456E-2</v>
      </c>
      <c r="D11" s="45">
        <f t="shared" si="1"/>
        <v>0.5</v>
      </c>
      <c r="E11" s="4">
        <f>COUNTIFS(Percentuais!$HW$3:$HW$73,$A11,Percentuais!$A$3:$A$73,$E$8)</f>
        <v>0</v>
      </c>
      <c r="F11" s="4">
        <f>COUNTIFS(Percentuais!$HW$3:$HW$73,$A11,Percentuais!$A$3:$A$73,$F$8)</f>
        <v>0</v>
      </c>
      <c r="G11" s="4">
        <f>COUNTIFS(Percentuais!$HW$3:$HW$73,$A11,Percentuais!$A$3:$A$73,$G$8)</f>
        <v>10</v>
      </c>
      <c r="H11" s="4">
        <f>COUNTIFS(Percentuais!$HW$3:$HW$73,$A11,Percentuais!$A$3:$A$73,$H$8)</f>
        <v>1</v>
      </c>
      <c r="I11" s="20"/>
    </row>
    <row r="12" spans="1:9" x14ac:dyDescent="0.2">
      <c r="A12" s="15" t="s">
        <v>2</v>
      </c>
      <c r="B12" s="45">
        <f t="shared" si="0"/>
        <v>0.31818181818181818</v>
      </c>
      <c r="C12" s="45">
        <f t="shared" si="2"/>
        <v>0</v>
      </c>
      <c r="D12" s="45">
        <f t="shared" si="1"/>
        <v>0.31818181818181818</v>
      </c>
      <c r="E12" s="4">
        <f>COUNTIFS(Percentuais!$HW$3:$HW$73,$A12,Percentuais!$A$3:$A$73,$E$8)</f>
        <v>0</v>
      </c>
      <c r="F12" s="4">
        <f>COUNTIFS(Percentuais!$HW$3:$HW$73,$A12,Percentuais!$A$3:$A$73,$F$8)</f>
        <v>0</v>
      </c>
      <c r="G12" s="4">
        <f>COUNTIFS(Percentuais!$HW$3:$HW$73,$A12,Percentuais!$A$3:$A$73,$G$8)</f>
        <v>7</v>
      </c>
      <c r="H12" s="4">
        <f>COUNTIFS(Percentuais!$HW$3:$HW$73,$A12,Percentuais!$A$3:$A$73,$H$8)</f>
        <v>0</v>
      </c>
      <c r="I12" s="17"/>
    </row>
    <row r="13" spans="1:9" x14ac:dyDescent="0.2">
      <c r="A13" s="15" t="s">
        <v>52</v>
      </c>
      <c r="B13" s="45">
        <f t="shared" si="0"/>
        <v>9.0909090909090912E-2</v>
      </c>
      <c r="C13" s="45">
        <f t="shared" si="2"/>
        <v>0</v>
      </c>
      <c r="D13" s="45">
        <f t="shared" si="1"/>
        <v>9.0909090909090912E-2</v>
      </c>
      <c r="E13" s="4">
        <f>COUNTIFS(Percentuais!$HW$3:$HW$73,$A13,Percentuais!$A$3:$A$73,$E$8)</f>
        <v>0</v>
      </c>
      <c r="F13" s="4">
        <f>COUNTIFS(Percentuais!$HW$3:$HW$73,$A13,Percentuais!$A$3:$A$73,$F$8)</f>
        <v>0</v>
      </c>
      <c r="G13" s="4">
        <f>COUNTIFS(Percentuais!$HW$3:$HW$73,$A13,Percentuais!$A$3:$A$73,$G$8)</f>
        <v>2</v>
      </c>
      <c r="H13" s="4">
        <f>COUNTIFS(Percentuais!$HW$3:$HW$73,$A13,Percentuais!$A$3:$A$73,$H$8)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2"/>
        <v>4.5454545454545456E-2</v>
      </c>
      <c r="D14" s="45">
        <f>B14+C14</f>
        <v>4.5454545454545456E-2</v>
      </c>
      <c r="E14" s="4">
        <f>COUNTIFS(Percentuais!$HW$3:$HW$73,$A14,Percentuais!$A$3:$A$73,$E$8)</f>
        <v>0</v>
      </c>
      <c r="F14" s="4">
        <f>COUNTIFS(Percentuais!$HW$3:$HW$73,$A14,Percentuais!$A$3:$A$73,$F$8)</f>
        <v>0</v>
      </c>
      <c r="G14" s="4">
        <f>COUNTIFS(Percentuais!$HW$3:$HW$73,$A14,Percentuais!$A$3:$A$73,$G$8)</f>
        <v>0</v>
      </c>
      <c r="H14" s="4">
        <f>COUNTIFS(Percentuais!$HW$3:$HW$73,$A14,Percentuais!$A$3:$A$73,$H$8)</f>
        <v>1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20</v>
      </c>
      <c r="H15" s="29">
        <f t="shared" si="3"/>
        <v>2</v>
      </c>
      <c r="I15" s="30">
        <f>SUM(E15:H15)</f>
        <v>22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35D8D-CBC2-4070-AC10-D5BD01E82756}">
  <sheetPr codeName="Planilha43"/>
  <dimension ref="A1:I20"/>
  <sheetViews>
    <sheetView topLeftCell="A3" zoomScale="60" zoomScaleNormal="60" workbookViewId="0">
      <selection activeCell="B9" sqref="B9:D1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TEXT(Percentuais!HX1,"0")</f>
        <v>QUESTÃO229</v>
      </c>
    </row>
    <row r="2" spans="1:9" x14ac:dyDescent="0.2">
      <c r="A2" s="55" t="str">
        <f>HLOOKUP(A1,Percentuais!$D$1:$KT$2,2,FALSE)</f>
        <v>Em relação às  Políticas e ações para a internacionalização, avalie: [A oferta de cursos de capacitação para disciplinas em língua inglesa]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</v>
      </c>
      <c r="D9" s="45">
        <f>B9+C9</f>
        <v>0</v>
      </c>
      <c r="E9" s="4">
        <f>COUNTIFS(Percentuais!$HX$3:$HX$73,$A9,Percentuais!$A$3:$A$73,$E$8)</f>
        <v>0</v>
      </c>
      <c r="F9" s="4">
        <f>COUNTIFS(Percentuais!$HX$3:$HX$73,$A9,Percentuais!$A$3:$A$73,$F$8)</f>
        <v>0</v>
      </c>
      <c r="G9" s="4">
        <f>COUNTIFS(Percentuais!$HX$3:$HX$73,$A9,Percentuais!$A$3:$A$73,$G$8)</f>
        <v>0</v>
      </c>
      <c r="H9" s="4">
        <f>COUNTIFS(Percentuais!$HX$3:$HX$73,$A9,Percentuais!$A$3:$A$73,$H$8)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0.18181818181818182</v>
      </c>
      <c r="C10" s="45">
        <f>$H10/$I$15</f>
        <v>0</v>
      </c>
      <c r="D10" s="45">
        <f t="shared" ref="D10:D13" si="1">B10+C10</f>
        <v>0.18181818181818182</v>
      </c>
      <c r="E10" s="4">
        <f>COUNTIFS(Percentuais!$HX$3:$HX$73,$A10,Percentuais!$A$3:$A$73,$E$8)</f>
        <v>0</v>
      </c>
      <c r="F10" s="4">
        <f>COUNTIFS(Percentuais!$HX$3:$HX$73,$A10,Percentuais!$A$3:$A$73,$F$8)</f>
        <v>0</v>
      </c>
      <c r="G10" s="4">
        <f>COUNTIFS(Percentuais!$HX$3:$HX$73,$A10,Percentuais!$A$3:$A$73,$G$8)</f>
        <v>4</v>
      </c>
      <c r="H10" s="4">
        <f>COUNTIFS(Percentuais!$HX$3:$HX$73,$A10,Percentuais!$A$3:$A$73,$H$8)</f>
        <v>0</v>
      </c>
      <c r="I10" s="19"/>
    </row>
    <row r="11" spans="1:9" x14ac:dyDescent="0.2">
      <c r="A11" s="15" t="s">
        <v>1</v>
      </c>
      <c r="B11" s="45">
        <f t="shared" si="0"/>
        <v>0.31818181818181818</v>
      </c>
      <c r="C11" s="45">
        <f t="shared" ref="C11:C14" si="2">$H11/$I$15</f>
        <v>0</v>
      </c>
      <c r="D11" s="45">
        <f t="shared" si="1"/>
        <v>0.31818181818181818</v>
      </c>
      <c r="E11" s="4">
        <f>COUNTIFS(Percentuais!$HX$3:$HX$73,$A11,Percentuais!$A$3:$A$73,$E$8)</f>
        <v>0</v>
      </c>
      <c r="F11" s="4">
        <f>COUNTIFS(Percentuais!$HX$3:$HX$73,$A11,Percentuais!$A$3:$A$73,$F$8)</f>
        <v>0</v>
      </c>
      <c r="G11" s="4">
        <f>COUNTIFS(Percentuais!$HX$3:$HX$73,$A11,Percentuais!$A$3:$A$73,$G$8)</f>
        <v>7</v>
      </c>
      <c r="H11" s="4">
        <f>COUNTIFS(Percentuais!$HX$3:$HX$73,$A11,Percentuais!$A$3:$A$73,$H$8)</f>
        <v>0</v>
      </c>
      <c r="I11" s="20"/>
    </row>
    <row r="12" spans="1:9" x14ac:dyDescent="0.2">
      <c r="A12" s="15" t="s">
        <v>2</v>
      </c>
      <c r="B12" s="45">
        <f t="shared" si="0"/>
        <v>0.27272727272727271</v>
      </c>
      <c r="C12" s="45">
        <f t="shared" si="2"/>
        <v>4.5454545454545456E-2</v>
      </c>
      <c r="D12" s="45">
        <f t="shared" si="1"/>
        <v>0.31818181818181818</v>
      </c>
      <c r="E12" s="4">
        <f>COUNTIFS(Percentuais!$HX$3:$HX$73,$A12,Percentuais!$A$3:$A$73,$E$8)</f>
        <v>0</v>
      </c>
      <c r="F12" s="4">
        <f>COUNTIFS(Percentuais!$HX$3:$HX$73,$A12,Percentuais!$A$3:$A$73,$F$8)</f>
        <v>0</v>
      </c>
      <c r="G12" s="4">
        <f>COUNTIFS(Percentuais!$HX$3:$HX$73,$A12,Percentuais!$A$3:$A$73,$G$8)</f>
        <v>6</v>
      </c>
      <c r="H12" s="4">
        <f>COUNTIFS(Percentuais!$HX$3:$HX$73,$A12,Percentuais!$A$3:$A$73,$H$8)</f>
        <v>1</v>
      </c>
      <c r="I12" s="17"/>
    </row>
    <row r="13" spans="1:9" x14ac:dyDescent="0.2">
      <c r="A13" s="15" t="s">
        <v>52</v>
      </c>
      <c r="B13" s="45">
        <f t="shared" si="0"/>
        <v>4.5454545454545456E-2</v>
      </c>
      <c r="C13" s="45">
        <f t="shared" si="2"/>
        <v>0</v>
      </c>
      <c r="D13" s="45">
        <f t="shared" si="1"/>
        <v>4.5454545454545456E-2</v>
      </c>
      <c r="E13" s="4">
        <f>COUNTIFS(Percentuais!$HX$3:$HX$73,$A13,Percentuais!$A$3:$A$73,$E$8)</f>
        <v>0</v>
      </c>
      <c r="F13" s="4">
        <f>COUNTIFS(Percentuais!$HX$3:$HX$73,$A13,Percentuais!$A$3:$A$73,$F$8)</f>
        <v>0</v>
      </c>
      <c r="G13" s="4">
        <f>COUNTIFS(Percentuais!$HX$3:$HX$73,$A13,Percentuais!$A$3:$A$73,$G$8)</f>
        <v>1</v>
      </c>
      <c r="H13" s="4">
        <f>COUNTIFS(Percentuais!$HX$3:$HX$73,$A13,Percentuais!$A$3:$A$73,$H$8)</f>
        <v>0</v>
      </c>
      <c r="I13" s="17"/>
    </row>
    <row r="14" spans="1:9" x14ac:dyDescent="0.2">
      <c r="A14" s="15" t="s">
        <v>53</v>
      </c>
      <c r="B14" s="45">
        <f t="shared" si="0"/>
        <v>9.0909090909090912E-2</v>
      </c>
      <c r="C14" s="45">
        <f t="shared" si="2"/>
        <v>4.5454545454545456E-2</v>
      </c>
      <c r="D14" s="45">
        <f>B14+C14</f>
        <v>0.13636363636363635</v>
      </c>
      <c r="E14" s="4">
        <f>COUNTIFS(Percentuais!$HX$3:$HX$73,$A14,Percentuais!$A$3:$A$73,$E$8)</f>
        <v>0</v>
      </c>
      <c r="F14" s="4">
        <f>COUNTIFS(Percentuais!$HX$3:$HX$73,$A14,Percentuais!$A$3:$A$73,$F$8)</f>
        <v>0</v>
      </c>
      <c r="G14" s="4">
        <f>COUNTIFS(Percentuais!$HX$3:$HX$73,$A14,Percentuais!$A$3:$A$73,$G$8)</f>
        <v>2</v>
      </c>
      <c r="H14" s="4">
        <f>COUNTIFS(Percentuais!$HX$3:$HX$73,$A14,Percentuais!$A$3:$A$73,$H$8)</f>
        <v>1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20</v>
      </c>
      <c r="H15" s="29">
        <f t="shared" si="3"/>
        <v>2</v>
      </c>
      <c r="I15" s="30">
        <f>SUM(E15:H15)</f>
        <v>22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9316C-F6A7-423B-AD1D-4C8FC2260165}">
  <sheetPr codeName="Planilha44"/>
  <dimension ref="A1:I20"/>
  <sheetViews>
    <sheetView zoomScale="50" zoomScaleNormal="50" workbookViewId="0">
      <selection activeCell="F30" sqref="F30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TEXT(Percentuais!HY1,"0")</f>
        <v>QUESTÃO230</v>
      </c>
    </row>
    <row r="2" spans="1:9" x14ac:dyDescent="0.2">
      <c r="A2" s="55" t="str">
        <f>HLOOKUP(A1,Percentuais!$D$1:$KT$2,2,FALSE)</f>
        <v>Em relação às  Políticas e ações para a internacionalização, avalie: [A oferta de avaliações de proficiência em língua estrangeira]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4.5454545454545456E-2</v>
      </c>
      <c r="D9" s="45">
        <f>B9+C9</f>
        <v>4.5454545454545456E-2</v>
      </c>
      <c r="E9" s="4">
        <f>COUNTIFS(Percentuais!$HY$3:$HY$73,$A9,Percentuais!$A$3:$A$73,$E$8)</f>
        <v>0</v>
      </c>
      <c r="F9" s="4">
        <f>COUNTIFS(Percentuais!$HY$3:$HY$73,$A9,Percentuais!$A$3:$A$73,$F$8)</f>
        <v>0</v>
      </c>
      <c r="G9" s="4">
        <f>COUNTIFS(Percentuais!$HY$3:$HY$73,$A9,Percentuais!$A$3:$A$73,$G$8)</f>
        <v>0</v>
      </c>
      <c r="H9" s="4">
        <f>COUNTIFS(Percentuais!$HY$3:$HY$73,$A9,Percentuais!$A$3:$A$73,$H$8)</f>
        <v>1</v>
      </c>
      <c r="I9" s="18"/>
    </row>
    <row r="10" spans="1:9" x14ac:dyDescent="0.2">
      <c r="A10" s="15" t="s">
        <v>3</v>
      </c>
      <c r="B10" s="45">
        <f t="shared" ref="B10:B14" si="0">($G10+$F10+$E10)/$I$15</f>
        <v>9.0909090909090912E-2</v>
      </c>
      <c r="C10" s="45">
        <f>$H10/$I$15</f>
        <v>0</v>
      </c>
      <c r="D10" s="45">
        <f t="shared" ref="D10:D13" si="1">B10+C10</f>
        <v>9.0909090909090912E-2</v>
      </c>
      <c r="E10" s="4">
        <f>COUNTIFS(Percentuais!$HY$3:$HY$73,$A10,Percentuais!$A$3:$A$73,$E$8)</f>
        <v>0</v>
      </c>
      <c r="F10" s="4">
        <f>COUNTIFS(Percentuais!$HY$3:$HY$73,$A10,Percentuais!$A$3:$A$73,$F$8)</f>
        <v>0</v>
      </c>
      <c r="G10" s="4">
        <f>COUNTIFS(Percentuais!$HY$3:$HY$73,$A10,Percentuais!$A$3:$A$73,$G$8)</f>
        <v>2</v>
      </c>
      <c r="H10" s="4">
        <f>COUNTIFS(Percentuais!$HY$3:$HY$73,$A10,Percentuais!$A$3:$A$73,$H$8)</f>
        <v>0</v>
      </c>
      <c r="I10" s="19"/>
    </row>
    <row r="11" spans="1:9" x14ac:dyDescent="0.2">
      <c r="A11" s="15" t="s">
        <v>1</v>
      </c>
      <c r="B11" s="45">
        <f t="shared" si="0"/>
        <v>0.45454545454545453</v>
      </c>
      <c r="C11" s="45">
        <f t="shared" ref="C11:C14" si="2">$H11/$I$15</f>
        <v>4.5454545454545456E-2</v>
      </c>
      <c r="D11" s="45">
        <f t="shared" si="1"/>
        <v>0.5</v>
      </c>
      <c r="E11" s="4">
        <f>COUNTIFS(Percentuais!$HY$3:$HY$73,$A11,Percentuais!$A$3:$A$73,$E$8)</f>
        <v>0</v>
      </c>
      <c r="F11" s="4">
        <f>COUNTIFS(Percentuais!$HY$3:$HY$73,$A11,Percentuais!$A$3:$A$73,$F$8)</f>
        <v>0</v>
      </c>
      <c r="G11" s="4">
        <f>COUNTIFS(Percentuais!$HY$3:$HY$73,$A11,Percentuais!$A$3:$A$73,$G$8)</f>
        <v>10</v>
      </c>
      <c r="H11" s="4">
        <f>COUNTIFS(Percentuais!$HY$3:$HY$73,$A11,Percentuais!$A$3:$A$73,$H$8)</f>
        <v>1</v>
      </c>
      <c r="I11" s="20"/>
    </row>
    <row r="12" spans="1:9" x14ac:dyDescent="0.2">
      <c r="A12" s="15" t="s">
        <v>2</v>
      </c>
      <c r="B12" s="45">
        <f t="shared" si="0"/>
        <v>0.13636363636363635</v>
      </c>
      <c r="C12" s="45">
        <f t="shared" si="2"/>
        <v>0</v>
      </c>
      <c r="D12" s="45">
        <f t="shared" si="1"/>
        <v>0.13636363636363635</v>
      </c>
      <c r="E12" s="4">
        <f>COUNTIFS(Percentuais!$HY$3:$HY$73,$A12,Percentuais!$A$3:$A$73,$E$8)</f>
        <v>0</v>
      </c>
      <c r="F12" s="4">
        <f>COUNTIFS(Percentuais!$HY$3:$HY$73,$A12,Percentuais!$A$3:$A$73,$F$8)</f>
        <v>0</v>
      </c>
      <c r="G12" s="4">
        <f>COUNTIFS(Percentuais!$HY$3:$HY$73,$A12,Percentuais!$A$3:$A$73,$G$8)</f>
        <v>3</v>
      </c>
      <c r="H12" s="4">
        <f>COUNTIFS(Percentuais!$HY$3:$HY$73,$A12,Percentuais!$A$3:$A$73,$H$8)</f>
        <v>0</v>
      </c>
      <c r="I12" s="17"/>
    </row>
    <row r="13" spans="1:9" x14ac:dyDescent="0.2">
      <c r="A13" s="15" t="s">
        <v>52</v>
      </c>
      <c r="B13" s="45">
        <f t="shared" si="0"/>
        <v>0.13636363636363635</v>
      </c>
      <c r="C13" s="45">
        <f t="shared" si="2"/>
        <v>0</v>
      </c>
      <c r="D13" s="45">
        <f t="shared" si="1"/>
        <v>0.13636363636363635</v>
      </c>
      <c r="E13" s="4">
        <f>COUNTIFS(Percentuais!$HY$3:$HY$73,$A13,Percentuais!$A$3:$A$73,$E$8)</f>
        <v>0</v>
      </c>
      <c r="F13" s="4">
        <f>COUNTIFS(Percentuais!$HY$3:$HY$73,$A13,Percentuais!$A$3:$A$73,$F$8)</f>
        <v>0</v>
      </c>
      <c r="G13" s="4">
        <f>COUNTIFS(Percentuais!$HY$3:$HY$73,$A13,Percentuais!$A$3:$A$73,$G$8)</f>
        <v>3</v>
      </c>
      <c r="H13" s="4">
        <f>COUNTIFS(Percentuais!$HY$3:$HY$73,$A13,Percentuais!$A$3:$A$73,$H$8)</f>
        <v>0</v>
      </c>
      <c r="I13" s="17"/>
    </row>
    <row r="14" spans="1:9" x14ac:dyDescent="0.2">
      <c r="A14" s="15" t="s">
        <v>53</v>
      </c>
      <c r="B14" s="45">
        <f t="shared" si="0"/>
        <v>9.0909090909090912E-2</v>
      </c>
      <c r="C14" s="45">
        <f t="shared" si="2"/>
        <v>0</v>
      </c>
      <c r="D14" s="45">
        <f>B14+C14</f>
        <v>9.0909090909090912E-2</v>
      </c>
      <c r="E14" s="4">
        <f>COUNTIFS(Percentuais!$HY$3:$HY$73,$A14,Percentuais!$A$3:$A$73,$E$8)</f>
        <v>0</v>
      </c>
      <c r="F14" s="4">
        <f>COUNTIFS(Percentuais!$HY$3:$HY$73,$A14,Percentuais!$A$3:$A$73,$F$8)</f>
        <v>0</v>
      </c>
      <c r="G14" s="4">
        <f>COUNTIFS(Percentuais!$HY$3:$HY$73,$A14,Percentuais!$A$3:$A$73,$G$8)</f>
        <v>2</v>
      </c>
      <c r="H14" s="4">
        <f>COUNTIFS(Percentuais!$HY$3:$HY$73,$A14,Percentuais!$A$3:$A$73,$H$8)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20</v>
      </c>
      <c r="H15" s="29">
        <f t="shared" si="3"/>
        <v>2</v>
      </c>
      <c r="I15" s="30">
        <f>SUM(E15:H15)</f>
        <v>22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39E7F-C61C-4B10-A8AD-C7F10B008B36}">
  <sheetPr codeName="Planilha45"/>
  <dimension ref="A1:I20"/>
  <sheetViews>
    <sheetView topLeftCell="A5" zoomScale="140" zoomScaleNormal="140" workbookViewId="0">
      <selection activeCell="I19" sqref="I19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TEXT(Percentuais!HZ1,"0")</f>
        <v>QUESTÃO231</v>
      </c>
    </row>
    <row r="2" spans="1:9" x14ac:dyDescent="0.2">
      <c r="A2" s="55" t="str">
        <f>HLOOKUP(A1,Percentuais!$D$1:$KT$2,2,FALSE)</f>
        <v>Em relação às  Políticas e ações para a internacionalização, avalie: [A oferta de cursos de língua portuguesa para estrangeiros]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4.5454545454545456E-2</v>
      </c>
      <c r="C9" s="45">
        <f>$H9/$I$15</f>
        <v>4.5454545454545456E-2</v>
      </c>
      <c r="D9" s="45">
        <f>B9+C9</f>
        <v>9.0909090909090912E-2</v>
      </c>
      <c r="E9" s="4">
        <f>COUNTIFS(Percentuais!$HZ$3:$HZ$73,$A9,Percentuais!$A$3:$A$73,$E$8)</f>
        <v>0</v>
      </c>
      <c r="F9" s="4">
        <f>COUNTIFS(Percentuais!$HZ$3:$HZ$73,$A9,Percentuais!$A$3:$A$73,$F$8)</f>
        <v>0</v>
      </c>
      <c r="G9" s="4">
        <f>COUNTIFS(Percentuais!$HZ$3:$HZ$73,$A9,Percentuais!$A$3:$A$73,$G$8)</f>
        <v>1</v>
      </c>
      <c r="H9" s="4">
        <f>COUNTIFS(Percentuais!$HZ$3:$HZ$73,$A9,Percentuais!$A$3:$A$73,$H$8)</f>
        <v>1</v>
      </c>
      <c r="I9" s="18"/>
    </row>
    <row r="10" spans="1:9" x14ac:dyDescent="0.2">
      <c r="A10" s="15" t="s">
        <v>3</v>
      </c>
      <c r="B10" s="45">
        <f t="shared" ref="B10:B14" si="0">($G10+$F10+$E10)/$I$15</f>
        <v>9.0909090909090912E-2</v>
      </c>
      <c r="C10" s="45">
        <f>$H10/$I$15</f>
        <v>0</v>
      </c>
      <c r="D10" s="45">
        <f t="shared" ref="D10:D13" si="1">B10+C10</f>
        <v>9.0909090909090912E-2</v>
      </c>
      <c r="E10" s="4">
        <f>COUNTIFS(Percentuais!$HZ$3:$HZ$73,$A10,Percentuais!$A$3:$A$73,$E$8)</f>
        <v>0</v>
      </c>
      <c r="F10" s="4">
        <f>COUNTIFS(Percentuais!$HZ$3:$HZ$73,$A10,Percentuais!$A$3:$A$73,$F$8)</f>
        <v>0</v>
      </c>
      <c r="G10" s="4">
        <f>COUNTIFS(Percentuais!$HZ$3:$HZ$73,$A10,Percentuais!$A$3:$A$73,$G$8)</f>
        <v>2</v>
      </c>
      <c r="H10" s="4">
        <f>COUNTIFS(Percentuais!$HZ$3:$HZ$73,$A10,Percentuais!$A$3:$A$73,$H$8)</f>
        <v>0</v>
      </c>
      <c r="I10" s="19"/>
    </row>
    <row r="11" spans="1:9" x14ac:dyDescent="0.2">
      <c r="A11" s="15" t="s">
        <v>1</v>
      </c>
      <c r="B11" s="45">
        <f t="shared" si="0"/>
        <v>0.22727272727272727</v>
      </c>
      <c r="C11" s="45">
        <f t="shared" ref="C11:C14" si="2">$H11/$I$15</f>
        <v>4.5454545454545456E-2</v>
      </c>
      <c r="D11" s="45">
        <f t="shared" si="1"/>
        <v>0.27272727272727271</v>
      </c>
      <c r="E11" s="4">
        <f>COUNTIFS(Percentuais!$HZ$3:$HZ$73,$A11,Percentuais!$A$3:$A$73,$E$8)</f>
        <v>0</v>
      </c>
      <c r="F11" s="4">
        <f>COUNTIFS(Percentuais!$HZ$3:$HZ$73,$A11,Percentuais!$A$3:$A$73,$F$8)</f>
        <v>0</v>
      </c>
      <c r="G11" s="4">
        <f>COUNTIFS(Percentuais!$HZ$3:$HZ$73,$A11,Percentuais!$A$3:$A$73,$G$8)</f>
        <v>5</v>
      </c>
      <c r="H11" s="4">
        <f>COUNTIFS(Percentuais!$HZ$3:$HZ$73,$A11,Percentuais!$A$3:$A$73,$H$8)</f>
        <v>1</v>
      </c>
      <c r="I11" s="20"/>
    </row>
    <row r="12" spans="1:9" x14ac:dyDescent="0.2">
      <c r="A12" s="15" t="s">
        <v>2</v>
      </c>
      <c r="B12" s="45">
        <f t="shared" si="0"/>
        <v>0.13636363636363635</v>
      </c>
      <c r="C12" s="45">
        <f t="shared" si="2"/>
        <v>0</v>
      </c>
      <c r="D12" s="45">
        <f t="shared" si="1"/>
        <v>0.13636363636363635</v>
      </c>
      <c r="E12" s="4">
        <f>COUNTIFS(Percentuais!$HZ$3:$HZ$73,$A12,Percentuais!$A$3:$A$73,$E$8)</f>
        <v>0</v>
      </c>
      <c r="F12" s="4">
        <f>COUNTIFS(Percentuais!$HZ$3:$HZ$73,$A12,Percentuais!$A$3:$A$73,$F$8)</f>
        <v>0</v>
      </c>
      <c r="G12" s="4">
        <f>COUNTIFS(Percentuais!$HZ$3:$HZ$73,$A12,Percentuais!$A$3:$A$73,$G$8)</f>
        <v>3</v>
      </c>
      <c r="H12" s="4">
        <f>COUNTIFS(Percentuais!$HZ$3:$HZ$73,$A12,Percentuais!$A$3:$A$73,$H$8)</f>
        <v>0</v>
      </c>
      <c r="I12" s="17"/>
    </row>
    <row r="13" spans="1:9" x14ac:dyDescent="0.2">
      <c r="A13" s="15" t="s">
        <v>52</v>
      </c>
      <c r="B13" s="45">
        <f t="shared" si="0"/>
        <v>4.5454545454545456E-2</v>
      </c>
      <c r="C13" s="45">
        <f t="shared" si="2"/>
        <v>0</v>
      </c>
      <c r="D13" s="45">
        <f t="shared" si="1"/>
        <v>4.5454545454545456E-2</v>
      </c>
      <c r="E13" s="4">
        <f>COUNTIFS(Percentuais!$HZ$3:$HZ$73,$A13,Percentuais!$A$3:$A$73,$E$8)</f>
        <v>0</v>
      </c>
      <c r="F13" s="4">
        <f>COUNTIFS(Percentuais!$HZ$3:$HZ$73,$A13,Percentuais!$A$3:$A$73,$F$8)</f>
        <v>0</v>
      </c>
      <c r="G13" s="4">
        <f>COUNTIFS(Percentuais!$HZ$3:$HZ$73,$A13,Percentuais!$A$3:$A$73,$G$8)</f>
        <v>1</v>
      </c>
      <c r="H13" s="4">
        <f>COUNTIFS(Percentuais!$HZ$3:$HZ$73,$A13,Percentuais!$A$3:$A$73,$H$8)</f>
        <v>0</v>
      </c>
      <c r="I13" s="17"/>
    </row>
    <row r="14" spans="1:9" x14ac:dyDescent="0.2">
      <c r="A14" s="15" t="s">
        <v>53</v>
      </c>
      <c r="B14" s="45">
        <f t="shared" si="0"/>
        <v>0.36363636363636365</v>
      </c>
      <c r="C14" s="45">
        <f t="shared" si="2"/>
        <v>0</v>
      </c>
      <c r="D14" s="45">
        <f>B14+C14</f>
        <v>0.36363636363636365</v>
      </c>
      <c r="E14" s="4">
        <f>COUNTIFS(Percentuais!$HZ$3:$HZ$73,$A14,Percentuais!$A$3:$A$73,$E$8)</f>
        <v>0</v>
      </c>
      <c r="F14" s="4">
        <f>COUNTIFS(Percentuais!$HZ$3:$HZ$73,$A14,Percentuais!$A$3:$A$73,$F$8)</f>
        <v>0</v>
      </c>
      <c r="G14" s="4">
        <f>COUNTIFS(Percentuais!$HZ$3:$HZ$73,$A14,Percentuais!$A$3:$A$73,$G$8)</f>
        <v>8</v>
      </c>
      <c r="H14" s="4">
        <f>COUNTIFS(Percentuais!$HZ$3:$HZ$73,$A14,Percentuais!$A$3:$A$73,$H$8)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20</v>
      </c>
      <c r="H15" s="29">
        <f t="shared" si="3"/>
        <v>2</v>
      </c>
      <c r="I15" s="30">
        <f>SUM(E15:H15)</f>
        <v>22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3B057-EF57-4013-A903-A9C20221B96E}">
  <sheetPr codeName="Planilha46"/>
  <dimension ref="A1:I20"/>
  <sheetViews>
    <sheetView view="pageBreakPreview" zoomScale="50" zoomScaleNormal="110" zoomScaleSheetLayoutView="50" workbookViewId="0">
      <selection activeCell="B9" sqref="B9:D1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TEXT(Percentuais!IA1,"0")</f>
        <v>QUESTÃO232</v>
      </c>
    </row>
    <row r="2" spans="1:9" x14ac:dyDescent="0.2">
      <c r="A2" s="55" t="str">
        <f>HLOOKUP(A1,Percentuais!$D$1:$KT$2,2,FALSE)</f>
        <v>Em relação às  Políticas e ações para a internacionalização, avalie: [O apoio à  escrita de artigos científicos em língua inglesa]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9.0909090909090912E-2</v>
      </c>
      <c r="C9" s="45">
        <f>$H9/$I$15</f>
        <v>4.5454545454545456E-2</v>
      </c>
      <c r="D9" s="45">
        <f>B9+C9</f>
        <v>0.13636363636363635</v>
      </c>
      <c r="E9" s="4">
        <f>COUNTIFS(Percentuais!$IA$3:$IA$73,$A9,Percentuais!$A$3:$A$73,$E$8)</f>
        <v>0</v>
      </c>
      <c r="F9" s="4">
        <f>COUNTIFS(Percentuais!$IA$3:$IA$73,$A9,Percentuais!$A$3:$A$73,$F$8)</f>
        <v>0</v>
      </c>
      <c r="G9" s="4">
        <f>COUNTIFS(Percentuais!$IA$3:$IA$73,$A9,Percentuais!$A$3:$A$73,$G$8)</f>
        <v>2</v>
      </c>
      <c r="H9" s="4">
        <f>COUNTIFS(Percentuais!$IA$3:$IA$73,$A9,Percentuais!$A$3:$A$73,$H$8)</f>
        <v>1</v>
      </c>
      <c r="I9" s="18"/>
    </row>
    <row r="10" spans="1:9" x14ac:dyDescent="0.2">
      <c r="A10" s="15" t="s">
        <v>3</v>
      </c>
      <c r="B10" s="45">
        <f t="shared" ref="B10:B14" si="0">($G10+$F10+$E10)/$I$15</f>
        <v>0.18181818181818182</v>
      </c>
      <c r="C10" s="45">
        <f>$H10/$I$15</f>
        <v>0</v>
      </c>
      <c r="D10" s="45">
        <f t="shared" ref="D10:D13" si="1">B10+C10</f>
        <v>0.18181818181818182</v>
      </c>
      <c r="E10" s="4">
        <f>COUNTIFS(Percentuais!$IA$3:$IA$73,$A10,Percentuais!$A$3:$A$73,$E$8)</f>
        <v>0</v>
      </c>
      <c r="F10" s="4">
        <f>COUNTIFS(Percentuais!$IA$3:$IA$73,$A10,Percentuais!$A$3:$A$73,$F$8)</f>
        <v>0</v>
      </c>
      <c r="G10" s="4">
        <f>COUNTIFS(Percentuais!$IA$3:$IA$73,$A10,Percentuais!$A$3:$A$73,$G$8)</f>
        <v>4</v>
      </c>
      <c r="H10" s="4">
        <f>COUNTIFS(Percentuais!$IA$3:$IA$73,$A10,Percentuais!$A$3:$A$73,$H$8)</f>
        <v>0</v>
      </c>
      <c r="I10" s="19"/>
    </row>
    <row r="11" spans="1:9" x14ac:dyDescent="0.2">
      <c r="A11" s="15" t="s">
        <v>1</v>
      </c>
      <c r="B11" s="45">
        <f t="shared" si="0"/>
        <v>0.36363636363636365</v>
      </c>
      <c r="C11" s="45">
        <f t="shared" ref="C11:C14" si="2">$H11/$I$15</f>
        <v>0</v>
      </c>
      <c r="D11" s="45">
        <f t="shared" si="1"/>
        <v>0.36363636363636365</v>
      </c>
      <c r="E11" s="4">
        <f>COUNTIFS(Percentuais!$IA$3:$IA$73,$A11,Percentuais!$A$3:$A$73,$E$8)</f>
        <v>0</v>
      </c>
      <c r="F11" s="4">
        <f>COUNTIFS(Percentuais!$IA$3:$IA$73,$A11,Percentuais!$A$3:$A$73,$F$8)</f>
        <v>0</v>
      </c>
      <c r="G11" s="4">
        <f>COUNTIFS(Percentuais!$IA$3:$IA$73,$A11,Percentuais!$A$3:$A$73,$G$8)</f>
        <v>8</v>
      </c>
      <c r="H11" s="4">
        <f>COUNTIFS(Percentuais!$IA$3:$IA$73,$A11,Percentuais!$A$3:$A$73,$H$8)</f>
        <v>0</v>
      </c>
      <c r="I11" s="20"/>
    </row>
    <row r="12" spans="1:9" x14ac:dyDescent="0.2">
      <c r="A12" s="15" t="s">
        <v>2</v>
      </c>
      <c r="B12" s="45">
        <f t="shared" si="0"/>
        <v>9.0909090909090912E-2</v>
      </c>
      <c r="C12" s="45">
        <f t="shared" si="2"/>
        <v>4.5454545454545456E-2</v>
      </c>
      <c r="D12" s="45">
        <f t="shared" si="1"/>
        <v>0.13636363636363635</v>
      </c>
      <c r="E12" s="4">
        <f>COUNTIFS(Percentuais!$IA$3:$IA$73,$A12,Percentuais!$A$3:$A$73,$E$8)</f>
        <v>0</v>
      </c>
      <c r="F12" s="4">
        <f>COUNTIFS(Percentuais!$IA$3:$IA$73,$A12,Percentuais!$A$3:$A$73,$F$8)</f>
        <v>0</v>
      </c>
      <c r="G12" s="4">
        <f>COUNTIFS(Percentuais!$IA$3:$IA$73,$A12,Percentuais!$A$3:$A$73,$G$8)</f>
        <v>2</v>
      </c>
      <c r="H12" s="4">
        <f>COUNTIFS(Percentuais!$IA$3:$IA$73,$A12,Percentuais!$A$3:$A$73,$H$8)</f>
        <v>1</v>
      </c>
      <c r="I12" s="17"/>
    </row>
    <row r="13" spans="1:9" x14ac:dyDescent="0.2">
      <c r="A13" s="15" t="s">
        <v>52</v>
      </c>
      <c r="B13" s="45">
        <f t="shared" si="0"/>
        <v>0.13636363636363635</v>
      </c>
      <c r="C13" s="45">
        <f t="shared" si="2"/>
        <v>0</v>
      </c>
      <c r="D13" s="45">
        <f t="shared" si="1"/>
        <v>0.13636363636363635</v>
      </c>
      <c r="E13" s="4">
        <f>COUNTIFS(Percentuais!$IA$3:$IA$73,$A13,Percentuais!$A$3:$A$73,$E$8)</f>
        <v>0</v>
      </c>
      <c r="F13" s="4">
        <f>COUNTIFS(Percentuais!$IA$3:$IA$73,$A13,Percentuais!$A$3:$A$73,$F$8)</f>
        <v>0</v>
      </c>
      <c r="G13" s="4">
        <f>COUNTIFS(Percentuais!$IA$3:$IA$73,$A13,Percentuais!$A$3:$A$73,$G$8)</f>
        <v>3</v>
      </c>
      <c r="H13" s="4">
        <f>COUNTIFS(Percentuais!$IA$3:$IA$73,$A13,Percentuais!$A$3:$A$73,$H$8)</f>
        <v>0</v>
      </c>
      <c r="I13" s="17"/>
    </row>
    <row r="14" spans="1:9" x14ac:dyDescent="0.2">
      <c r="A14" s="15" t="s">
        <v>53</v>
      </c>
      <c r="B14" s="45">
        <f t="shared" si="0"/>
        <v>4.5454545454545456E-2</v>
      </c>
      <c r="C14" s="45">
        <f t="shared" si="2"/>
        <v>0</v>
      </c>
      <c r="D14" s="45">
        <f>B14+C14</f>
        <v>4.5454545454545456E-2</v>
      </c>
      <c r="E14" s="4">
        <f>COUNTIFS(Percentuais!$IA$3:$IA$73,$A14,Percentuais!$A$3:$A$73,$E$8)</f>
        <v>0</v>
      </c>
      <c r="F14" s="4">
        <f>COUNTIFS(Percentuais!$IA$3:$IA$73,$A14,Percentuais!$A$3:$A$73,$F$8)</f>
        <v>0</v>
      </c>
      <c r="G14" s="4">
        <f>COUNTIFS(Percentuais!$IA$3:$IA$73,$A14,Percentuais!$A$3:$A$73,$G$8)</f>
        <v>1</v>
      </c>
      <c r="H14" s="4">
        <f>COUNTIFS(Percentuais!$IA$3:$IA$73,$A14,Percentuais!$A$3:$A$73,$H$8)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20</v>
      </c>
      <c r="H15" s="29">
        <f t="shared" si="3"/>
        <v>2</v>
      </c>
      <c r="I15" s="30">
        <f>SUM(E15:H15)</f>
        <v>22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6CF96-6A22-4073-8EF9-593CB59FDD41}">
  <sheetPr codeName="Planilha47"/>
  <dimension ref="A1:I20"/>
  <sheetViews>
    <sheetView zoomScale="40" zoomScaleNormal="40" workbookViewId="0">
      <selection activeCell="AS29" sqref="AS29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TEXT(Percentuais!IB1,"0")</f>
        <v>QUESTÃO233</v>
      </c>
    </row>
    <row r="2" spans="1:9" x14ac:dyDescent="0.2">
      <c r="A2" s="55" t="str">
        <f>HLOOKUP(A1,Percentuais!$D$1:$KT$2,2,FALSE)</f>
        <v>Em relação às  Políticas e ações para a internacionalização, avalie: [O Centro de Assessoria de Publicação Acadêmica (CAPA)]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0.22727272727272727</v>
      </c>
      <c r="C9" s="45">
        <f>$H9/$I$15</f>
        <v>4.5454545454545456E-2</v>
      </c>
      <c r="D9" s="45">
        <f>B9+C9</f>
        <v>0.27272727272727271</v>
      </c>
      <c r="E9" s="4">
        <f>COUNTIFS(Percentuais!$IB$3:$IB$73,$A9,Percentuais!$A$3:$A$73,$E$8)</f>
        <v>0</v>
      </c>
      <c r="F9" s="4">
        <f>COUNTIFS(Percentuais!$IB$3:$IB$73,$A9,Percentuais!$A$3:$A$73,$F$8)</f>
        <v>0</v>
      </c>
      <c r="G9" s="4">
        <f>COUNTIFS(Percentuais!$IB$3:$IB$73,$A9,Percentuais!$A$3:$A$73,$G$8)</f>
        <v>5</v>
      </c>
      <c r="H9" s="4">
        <f>COUNTIFS(Percentuais!$IB$3:$IB$73,$A9,Percentuais!$A$3:$A$73,$H$8)</f>
        <v>1</v>
      </c>
      <c r="I9" s="18"/>
    </row>
    <row r="10" spans="1:9" x14ac:dyDescent="0.2">
      <c r="A10" s="15" t="s">
        <v>3</v>
      </c>
      <c r="B10" s="45">
        <f t="shared" ref="B10:B14" si="0">($G10+$F10+$E10)/$I$15</f>
        <v>0.22727272727272727</v>
      </c>
      <c r="C10" s="45">
        <f>$H10/$I$15</f>
        <v>0</v>
      </c>
      <c r="D10" s="45">
        <f t="shared" ref="D10:D13" si="1">B10+C10</f>
        <v>0.22727272727272727</v>
      </c>
      <c r="E10" s="4">
        <f>COUNTIFS(Percentuais!$IB$3:$IB$73,$A10,Percentuais!$A$3:$A$73,$E$8)</f>
        <v>0</v>
      </c>
      <c r="F10" s="4">
        <f>COUNTIFS(Percentuais!$IB$3:$IB$73,$A10,Percentuais!$A$3:$A$73,$F$8)</f>
        <v>0</v>
      </c>
      <c r="G10" s="4">
        <f>COUNTIFS(Percentuais!$IB$3:$IB$73,$A10,Percentuais!$A$3:$A$73,$G$8)</f>
        <v>5</v>
      </c>
      <c r="H10" s="4">
        <f>COUNTIFS(Percentuais!$IB$3:$IB$73,$A10,Percentuais!$A$3:$A$73,$H$8)</f>
        <v>0</v>
      </c>
      <c r="I10" s="19"/>
    </row>
    <row r="11" spans="1:9" x14ac:dyDescent="0.2">
      <c r="A11" s="15" t="s">
        <v>1</v>
      </c>
      <c r="B11" s="45">
        <f t="shared" si="0"/>
        <v>0.18181818181818182</v>
      </c>
      <c r="C11" s="45">
        <f t="shared" ref="C11:C14" si="2">$H11/$I$15</f>
        <v>0</v>
      </c>
      <c r="D11" s="45">
        <f t="shared" si="1"/>
        <v>0.18181818181818182</v>
      </c>
      <c r="E11" s="4">
        <f>COUNTIFS(Percentuais!$IB$3:$IB$73,$A11,Percentuais!$A$3:$A$73,$E$8)</f>
        <v>0</v>
      </c>
      <c r="F11" s="4">
        <f>COUNTIFS(Percentuais!$IB$3:$IB$73,$A11,Percentuais!$A$3:$A$73,$F$8)</f>
        <v>0</v>
      </c>
      <c r="G11" s="4">
        <f>COUNTIFS(Percentuais!$IB$3:$IB$73,$A11,Percentuais!$A$3:$A$73,$G$8)</f>
        <v>4</v>
      </c>
      <c r="H11" s="4">
        <f>COUNTIFS(Percentuais!$IB$3:$IB$73,$A11,Percentuais!$A$3:$A$73,$H$8)</f>
        <v>0</v>
      </c>
      <c r="I11" s="20"/>
    </row>
    <row r="12" spans="1:9" x14ac:dyDescent="0.2">
      <c r="A12" s="15" t="s">
        <v>2</v>
      </c>
      <c r="B12" s="45">
        <f t="shared" si="0"/>
        <v>9.0909090909090912E-2</v>
      </c>
      <c r="C12" s="45">
        <f t="shared" si="2"/>
        <v>0</v>
      </c>
      <c r="D12" s="45">
        <f t="shared" si="1"/>
        <v>9.0909090909090912E-2</v>
      </c>
      <c r="E12" s="4">
        <f>COUNTIFS(Percentuais!$IB$3:$IB$73,$A12,Percentuais!$A$3:$A$73,$E$8)</f>
        <v>0</v>
      </c>
      <c r="F12" s="4">
        <f>COUNTIFS(Percentuais!$IB$3:$IB$73,$A12,Percentuais!$A$3:$A$73,$F$8)</f>
        <v>0</v>
      </c>
      <c r="G12" s="4">
        <f>COUNTIFS(Percentuais!$IB$3:$IB$73,$A12,Percentuais!$A$3:$A$73,$G$8)</f>
        <v>2</v>
      </c>
      <c r="H12" s="4">
        <f>COUNTIFS(Percentuais!$IB$3:$IB$73,$A12,Percentuais!$A$3:$A$73,$H$8)</f>
        <v>0</v>
      </c>
      <c r="I12" s="17"/>
    </row>
    <row r="13" spans="1:9" x14ac:dyDescent="0.2">
      <c r="A13" s="15" t="s">
        <v>52</v>
      </c>
      <c r="B13" s="45">
        <f t="shared" si="0"/>
        <v>4.5454545454545456E-2</v>
      </c>
      <c r="C13" s="45">
        <f t="shared" si="2"/>
        <v>0</v>
      </c>
      <c r="D13" s="45">
        <f t="shared" si="1"/>
        <v>4.5454545454545456E-2</v>
      </c>
      <c r="E13" s="4">
        <f>COUNTIFS(Percentuais!$IB$3:$IB$73,$A13,Percentuais!$A$3:$A$73,$E$8)</f>
        <v>0</v>
      </c>
      <c r="F13" s="4">
        <f>COUNTIFS(Percentuais!$IB$3:$IB$73,$A13,Percentuais!$A$3:$A$73,$F$8)</f>
        <v>0</v>
      </c>
      <c r="G13" s="4">
        <f>COUNTIFS(Percentuais!$IB$3:$IB$73,$A13,Percentuais!$A$3:$A$73,$G$8)</f>
        <v>1</v>
      </c>
      <c r="H13" s="4">
        <f>COUNTIFS(Percentuais!$IB$3:$IB$73,$A13,Percentuais!$A$3:$A$73,$H$8)</f>
        <v>0</v>
      </c>
      <c r="I13" s="17"/>
    </row>
    <row r="14" spans="1:9" x14ac:dyDescent="0.2">
      <c r="A14" s="15" t="s">
        <v>53</v>
      </c>
      <c r="B14" s="45">
        <f t="shared" si="0"/>
        <v>0.13636363636363635</v>
      </c>
      <c r="C14" s="45">
        <f t="shared" si="2"/>
        <v>4.5454545454545456E-2</v>
      </c>
      <c r="D14" s="45">
        <f>B14+C14</f>
        <v>0.18181818181818182</v>
      </c>
      <c r="E14" s="4">
        <f>COUNTIFS(Percentuais!$IB$3:$IB$73,$A14,Percentuais!$A$3:$A$73,$E$8)</f>
        <v>0</v>
      </c>
      <c r="F14" s="4">
        <f>COUNTIFS(Percentuais!$IB$3:$IB$73,$A14,Percentuais!$A$3:$A$73,$F$8)</f>
        <v>0</v>
      </c>
      <c r="G14" s="4">
        <f>COUNTIFS(Percentuais!$IB$3:$IB$73,$A14,Percentuais!$A$3:$A$73,$G$8)</f>
        <v>3</v>
      </c>
      <c r="H14" s="4">
        <f>COUNTIFS(Percentuais!$IB$3:$IB$73,$A14,Percentuais!$A$3:$A$73,$H$8)</f>
        <v>1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20</v>
      </c>
      <c r="H15" s="29">
        <f t="shared" si="3"/>
        <v>2</v>
      </c>
      <c r="I15" s="30">
        <f>SUM(E15:H15)</f>
        <v>22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C3F45-A86A-431A-862A-79E2D64F1DBB}">
  <sheetPr codeName="Planilha48"/>
  <dimension ref="A1:I18"/>
  <sheetViews>
    <sheetView topLeftCell="A5" zoomScale="60" zoomScaleNormal="60" workbookViewId="0">
      <selection activeCell="AB27" sqref="AB27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</cols>
  <sheetData>
    <row r="1" spans="1:9" x14ac:dyDescent="0.2">
      <c r="A1" s="1" t="str">
        <f>TEXT(Percentuais!IC1,"0")</f>
        <v>QUESTÃO234</v>
      </c>
    </row>
    <row r="2" spans="1:9" x14ac:dyDescent="0.2">
      <c r="A2" s="55" t="str">
        <f>HLOOKUP(A1,Percentuais!$D$1:$KV$2,2,FALSE)</f>
        <v>Para avaliar os objetivos e as ações para a Inovação  tecnológica, escolha Sim; para prosseguir, escolha Não: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8" spans="1:9" x14ac:dyDescent="0.2">
      <c r="A8" s="2"/>
      <c r="E8" s="3"/>
    </row>
    <row r="9" spans="1:9" ht="38.25" x14ac:dyDescent="0.2">
      <c r="A9" s="21"/>
      <c r="B9" s="16" t="s">
        <v>623</v>
      </c>
      <c r="C9" s="16" t="s">
        <v>624</v>
      </c>
      <c r="D9" s="16" t="s">
        <v>625</v>
      </c>
      <c r="E9" s="22" t="s">
        <v>14</v>
      </c>
      <c r="F9" s="22" t="s">
        <v>13</v>
      </c>
      <c r="G9" s="22" t="s">
        <v>0</v>
      </c>
      <c r="H9" s="22" t="s">
        <v>11</v>
      </c>
      <c r="I9" s="21" t="s">
        <v>622</v>
      </c>
    </row>
    <row r="10" spans="1:9" x14ac:dyDescent="0.2">
      <c r="A10" s="22" t="s">
        <v>4</v>
      </c>
      <c r="B10" s="43">
        <f>(E10+F10+G10)/$I$12</f>
        <v>0.19718309859154928</v>
      </c>
      <c r="C10" s="43">
        <f>$H10/$I$12</f>
        <v>1.4084507042253521E-2</v>
      </c>
      <c r="D10" s="43">
        <f>B10+C10</f>
        <v>0.21126760563380281</v>
      </c>
      <c r="E10" s="23">
        <f>COUNTIFS(Percentuais!$IC$3:$IC$73,$A10,Percentuais!$A$3:$A$73,$E$9)</f>
        <v>0</v>
      </c>
      <c r="F10" s="23">
        <f>COUNTIFS(Percentuais!$IC$3:$IC$73,$A10,Percentuais!$A$3:$A$73,$F$9)</f>
        <v>0</v>
      </c>
      <c r="G10" s="23">
        <f>COUNTIFS(Percentuais!$IC$3:$IC$73,$A10,Percentuais!$A$3:$A$73,$G$9)</f>
        <v>14</v>
      </c>
      <c r="H10" s="23">
        <f>COUNTIFS(Percentuais!$IC$3:$IC$73,$A10,Percentuais!$A$3:$A$73,$H$9)</f>
        <v>1</v>
      </c>
      <c r="I10" s="24"/>
    </row>
    <row r="11" spans="1:9" x14ac:dyDescent="0.2">
      <c r="A11" s="22" t="s">
        <v>18</v>
      </c>
      <c r="B11" s="43">
        <f>(E11+F11+G11)/$I$12</f>
        <v>0.53521126760563376</v>
      </c>
      <c r="C11" s="43">
        <f>$H11/$I$12</f>
        <v>0.25352112676056338</v>
      </c>
      <c r="D11" s="43">
        <f t="shared" ref="D11" si="0">B11+C11</f>
        <v>0.78873239436619713</v>
      </c>
      <c r="E11" s="23">
        <f>COUNTIFS(Percentuais!$IC$3:$IC$73,$A11,Percentuais!$A$3:$A$73,$E$9)</f>
        <v>0</v>
      </c>
      <c r="F11" s="23">
        <f>COUNTIFS(Percentuais!$IC$3:$IC$73,$A11,Percentuais!$A$3:$A$73,$F$9)</f>
        <v>0</v>
      </c>
      <c r="G11" s="23">
        <f>COUNTIFS(Percentuais!$IC$3:$IC$73,$A11,Percentuais!$A$3:$A$73,$G$9)</f>
        <v>38</v>
      </c>
      <c r="H11" s="23">
        <f>COUNTIFS(Percentuais!$IC$3:$IC$73,$A11,Percentuais!$A$3:$A$73,$H$9)</f>
        <v>18</v>
      </c>
      <c r="I11" s="25"/>
    </row>
    <row r="12" spans="1:9" x14ac:dyDescent="0.2">
      <c r="A12" s="21"/>
      <c r="B12" s="44">
        <f t="shared" ref="B12:H12" si="1">SUM(B10:B11)</f>
        <v>0.73239436619718301</v>
      </c>
      <c r="C12" s="44">
        <f t="shared" si="1"/>
        <v>0.26760563380281688</v>
      </c>
      <c r="D12" s="43">
        <f t="shared" si="1"/>
        <v>1</v>
      </c>
      <c r="E12" s="26">
        <f t="shared" si="1"/>
        <v>0</v>
      </c>
      <c r="F12" s="26">
        <f t="shared" si="1"/>
        <v>0</v>
      </c>
      <c r="G12" s="23">
        <f t="shared" si="1"/>
        <v>52</v>
      </c>
      <c r="H12" s="27">
        <f t="shared" si="1"/>
        <v>19</v>
      </c>
      <c r="I12" s="28">
        <f>SUM(E12:H12)</f>
        <v>71</v>
      </c>
    </row>
    <row r="13" spans="1:9" x14ac:dyDescent="0.2">
      <c r="A13" s="6"/>
      <c r="B13" s="6"/>
      <c r="C13" s="6"/>
      <c r="D13" s="6"/>
      <c r="E13" s="6"/>
    </row>
    <row r="14" spans="1:9" x14ac:dyDescent="0.2">
      <c r="A14" s="5"/>
      <c r="B14" s="6"/>
      <c r="C14" s="6"/>
      <c r="D14" s="6"/>
      <c r="E14" s="6"/>
    </row>
    <row r="15" spans="1:9" x14ac:dyDescent="0.2">
      <c r="A15" s="7"/>
      <c r="B15" s="6"/>
      <c r="C15" s="6"/>
      <c r="D15" s="6"/>
      <c r="E15" s="6"/>
    </row>
    <row r="16" spans="1:9" x14ac:dyDescent="0.2">
      <c r="A16" s="7"/>
      <c r="B16" s="6"/>
      <c r="C16" s="6"/>
      <c r="D16" s="6"/>
      <c r="E16" s="6"/>
    </row>
    <row r="17" spans="1:5" x14ac:dyDescent="0.2">
      <c r="A17" s="6"/>
      <c r="B17" s="6"/>
      <c r="C17" s="6"/>
      <c r="D17" s="6"/>
      <c r="E17" s="6"/>
    </row>
    <row r="18" spans="1:5" x14ac:dyDescent="0.2">
      <c r="A18" s="6"/>
      <c r="B18" s="6"/>
      <c r="C18" s="6"/>
      <c r="D18" s="6"/>
      <c r="E18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6B361-9C61-4B2C-8736-03620ABA02C1}">
  <sheetPr codeName="Planilha49"/>
  <dimension ref="A1:I20"/>
  <sheetViews>
    <sheetView zoomScale="40" zoomScaleNormal="40" zoomScaleSheetLayoutView="20" workbookViewId="0">
      <selection activeCell="G19" sqref="G19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TEXT(Percentuais!ID1,"0")</f>
        <v>QUESTÃO235</v>
      </c>
    </row>
    <row r="2" spans="1:9" x14ac:dyDescent="0.2">
      <c r="A2" s="55" t="str">
        <f>HLOOKUP(A1,Percentuais!$D$1:$KT$2,2,FALSE)</f>
        <v>Avalie as  Políticas e ações planejadas para a Inovação  tecnológica: [Políticas de incentivo à  inovação tecnológica]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</v>
      </c>
      <c r="D9" s="45">
        <f>B9+C9</f>
        <v>0</v>
      </c>
      <c r="E9" s="4">
        <f>COUNTIFS(Percentuais!$ID$3:$ID$73,$A9,Percentuais!$A$3:$A$73,$E$8)</f>
        <v>0</v>
      </c>
      <c r="F9" s="4">
        <f>COUNTIFS(Percentuais!$ID$3:$ID$73,$A9,Percentuais!$A$3:$A$73,$F$8)</f>
        <v>0</v>
      </c>
      <c r="G9" s="4">
        <f>COUNTIFS(Percentuais!$ID$3:$ID$73,$A9,Percentuais!$A$3:$A$73,$G$8)</f>
        <v>0</v>
      </c>
      <c r="H9" s="4">
        <f>COUNTIFS(Percentuais!$ID$3:$ID$73,$A9,Percentuais!$A$3:$A$73,$H$8)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0.33333333333333331</v>
      </c>
      <c r="C10" s="45">
        <f>$H10/$I$15</f>
        <v>6.6666666666666666E-2</v>
      </c>
      <c r="D10" s="45">
        <f t="shared" ref="D10:D13" si="1">B10+C10</f>
        <v>0.39999999999999997</v>
      </c>
      <c r="E10" s="4">
        <f>COUNTIFS(Percentuais!$ID$3:$ID$73,$A10,Percentuais!$A$3:$A$73,$E$8)</f>
        <v>0</v>
      </c>
      <c r="F10" s="4">
        <f>COUNTIFS(Percentuais!$ID$3:$ID$73,$A10,Percentuais!$A$3:$A$73,$F$8)</f>
        <v>0</v>
      </c>
      <c r="G10" s="4">
        <f>COUNTIFS(Percentuais!$ID$3:$ID$73,$A10,Percentuais!$A$3:$A$73,$G$8)</f>
        <v>5</v>
      </c>
      <c r="H10" s="4">
        <f>COUNTIFS(Percentuais!$ID$3:$ID$73,$A10,Percentuais!$A$3:$A$73,$H$8)</f>
        <v>1</v>
      </c>
      <c r="I10" s="19"/>
    </row>
    <row r="11" spans="1:9" x14ac:dyDescent="0.2">
      <c r="A11" s="15" t="s">
        <v>1</v>
      </c>
      <c r="B11" s="45">
        <f t="shared" si="0"/>
        <v>0.4</v>
      </c>
      <c r="C11" s="45">
        <f t="shared" ref="C11:C14" si="2">$H11/$I$15</f>
        <v>0</v>
      </c>
      <c r="D11" s="45">
        <f t="shared" si="1"/>
        <v>0.4</v>
      </c>
      <c r="E11" s="4">
        <f>COUNTIFS(Percentuais!$ID$3:$ID$73,$A11,Percentuais!$A$3:$A$73,$E$8)</f>
        <v>0</v>
      </c>
      <c r="F11" s="4">
        <f>COUNTIFS(Percentuais!$ID$3:$ID$73,$A11,Percentuais!$A$3:$A$73,$F$8)</f>
        <v>0</v>
      </c>
      <c r="G11" s="4">
        <f>COUNTIFS(Percentuais!$ID$3:$ID$73,$A11,Percentuais!$A$3:$A$73,$G$8)</f>
        <v>6</v>
      </c>
      <c r="H11" s="4">
        <f>COUNTIFS(Percentuais!$ID$3:$ID$73,$A11,Percentuais!$A$3:$A$73,$H$8)</f>
        <v>0</v>
      </c>
      <c r="I11" s="20"/>
    </row>
    <row r="12" spans="1:9" x14ac:dyDescent="0.2">
      <c r="A12" s="15" t="s">
        <v>2</v>
      </c>
      <c r="B12" s="45">
        <f t="shared" si="0"/>
        <v>0.13333333333333333</v>
      </c>
      <c r="C12" s="45">
        <f t="shared" si="2"/>
        <v>0</v>
      </c>
      <c r="D12" s="45">
        <f t="shared" si="1"/>
        <v>0.13333333333333333</v>
      </c>
      <c r="E12" s="4">
        <f>COUNTIFS(Percentuais!$ID$3:$ID$73,$A12,Percentuais!$A$3:$A$73,$E$8)</f>
        <v>0</v>
      </c>
      <c r="F12" s="4">
        <f>COUNTIFS(Percentuais!$ID$3:$ID$73,$A12,Percentuais!$A$3:$A$73,$F$8)</f>
        <v>0</v>
      </c>
      <c r="G12" s="4">
        <f>COUNTIFS(Percentuais!$ID$3:$ID$73,$A12,Percentuais!$A$3:$A$73,$G$8)</f>
        <v>2</v>
      </c>
      <c r="H12" s="4">
        <f>COUNTIFS(Percentuais!$ID$3:$ID$73,$A12,Percentuais!$A$3:$A$73,$H$8)</f>
        <v>0</v>
      </c>
      <c r="I12" s="17"/>
    </row>
    <row r="13" spans="1:9" x14ac:dyDescent="0.2">
      <c r="A13" s="15" t="s">
        <v>52</v>
      </c>
      <c r="B13" s="45">
        <f t="shared" si="0"/>
        <v>6.6666666666666666E-2</v>
      </c>
      <c r="C13" s="45">
        <f t="shared" si="2"/>
        <v>0</v>
      </c>
      <c r="D13" s="45">
        <f t="shared" si="1"/>
        <v>6.6666666666666666E-2</v>
      </c>
      <c r="E13" s="4">
        <f>COUNTIFS(Percentuais!$ID$3:$ID$73,$A13,Percentuais!$A$3:$A$73,$E$8)</f>
        <v>0</v>
      </c>
      <c r="F13" s="4">
        <f>COUNTIFS(Percentuais!$ID$3:$ID$73,$A13,Percentuais!$A$3:$A$73,$F$8)</f>
        <v>0</v>
      </c>
      <c r="G13" s="4">
        <f>COUNTIFS(Percentuais!$ID$3:$ID$73,$A13,Percentuais!$A$3:$A$73,$G$8)</f>
        <v>1</v>
      </c>
      <c r="H13" s="4">
        <f>COUNTIFS(Percentuais!$ID$3:$ID$73,$A13,Percentuais!$A$3:$A$73,$H$8)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2"/>
        <v>0</v>
      </c>
      <c r="D14" s="45">
        <f>B14+C14</f>
        <v>0</v>
      </c>
      <c r="E14" s="4">
        <f>COUNTIFS(Percentuais!$ID$3:$ID$73,$A14,Percentuais!$A$3:$A$73,$E$8)</f>
        <v>0</v>
      </c>
      <c r="F14" s="4">
        <f>COUNTIFS(Percentuais!$ID$3:$ID$73,$A14,Percentuais!$A$3:$A$73,$F$8)</f>
        <v>0</v>
      </c>
      <c r="G14" s="4">
        <f>COUNTIFS(Percentuais!$ID$3:$ID$73,$A14,Percentuais!$A$3:$A$73,$G$8)</f>
        <v>0</v>
      </c>
      <c r="H14" s="4">
        <f>COUNTIFS(Percentuais!$ID$3:$ID$73,$A14,Percentuais!$A$3:$A$73,$H$8)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14</v>
      </c>
      <c r="H15" s="29">
        <f t="shared" si="3"/>
        <v>1</v>
      </c>
      <c r="I15" s="30">
        <f>SUM(E15:H15)</f>
        <v>15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7EA6F-F7EE-434D-A15C-A2A288649C24}">
  <sheetPr codeName="Planilha50"/>
  <dimension ref="A1:I20"/>
  <sheetViews>
    <sheetView topLeftCell="A7" zoomScale="60" zoomScaleNormal="60" workbookViewId="0">
      <selection activeCell="F27" sqref="F26:F27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TEXT(Percentuais!IE1,"0")</f>
        <v>QUESTÃO236</v>
      </c>
    </row>
    <row r="2" spans="1:9" x14ac:dyDescent="0.2">
      <c r="A2" s="55" t="str">
        <f>HLOOKUP(A1,Percentuais!$D$1:$KT$2,2,FALSE)</f>
        <v>Avalie as  Políticas e ações planejadas para a Inovação  tecnológica: [Parcerias para promoção de inovação tecnológica]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</v>
      </c>
      <c r="D9" s="45">
        <f>B9+C9</f>
        <v>0</v>
      </c>
      <c r="E9" s="4">
        <f>COUNTIFS(Percentuais!$IE$3:$IE$73,$A9,Percentuais!$A$3:$A$73,$E$8)</f>
        <v>0</v>
      </c>
      <c r="F9" s="4">
        <f>COUNTIFS(Percentuais!$IE$3:$IE$73,$A9,Percentuais!$A$3:$A$73,$F$8)</f>
        <v>0</v>
      </c>
      <c r="G9" s="4">
        <f>COUNTIFS(Percentuais!$IE$3:$IE$73,$A9,Percentuais!$A$3:$A$73,$G$8)</f>
        <v>0</v>
      </c>
      <c r="H9" s="4">
        <f>COUNTIFS(Percentuais!$IE$3:$IE$73,$A9,Percentuais!$A$3:$A$73,$H$8)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0.26666666666666666</v>
      </c>
      <c r="C10" s="45">
        <f>$H10/$I$15</f>
        <v>6.6666666666666666E-2</v>
      </c>
      <c r="D10" s="45">
        <f t="shared" ref="D10:D13" si="1">B10+C10</f>
        <v>0.33333333333333331</v>
      </c>
      <c r="E10" s="4">
        <f>COUNTIFS(Percentuais!$IE$3:$IE$73,$A10,Percentuais!$A$3:$A$73,$E$8)</f>
        <v>0</v>
      </c>
      <c r="F10" s="4">
        <f>COUNTIFS(Percentuais!$IE$3:$IE$73,$A10,Percentuais!$A$3:$A$73,$F$8)</f>
        <v>0</v>
      </c>
      <c r="G10" s="4">
        <f>COUNTIFS(Percentuais!$IE$3:$IE$73,$A10,Percentuais!$A$3:$A$73,$G$8)</f>
        <v>4</v>
      </c>
      <c r="H10" s="4">
        <f>COUNTIFS(Percentuais!$IE$3:$IE$73,$A10,Percentuais!$A$3:$A$73,$H$8)</f>
        <v>1</v>
      </c>
      <c r="I10" s="19"/>
    </row>
    <row r="11" spans="1:9" x14ac:dyDescent="0.2">
      <c r="A11" s="15" t="s">
        <v>1</v>
      </c>
      <c r="B11" s="45">
        <f t="shared" si="0"/>
        <v>0.46666666666666667</v>
      </c>
      <c r="C11" s="45">
        <f t="shared" ref="C11:C14" si="2">$H11/$I$15</f>
        <v>0</v>
      </c>
      <c r="D11" s="45">
        <f t="shared" si="1"/>
        <v>0.46666666666666667</v>
      </c>
      <c r="E11" s="4">
        <f>COUNTIFS(Percentuais!$IE$3:$IE$73,$A11,Percentuais!$A$3:$A$73,$E$8)</f>
        <v>0</v>
      </c>
      <c r="F11" s="4">
        <f>COUNTIFS(Percentuais!$IE$3:$IE$73,$A11,Percentuais!$A$3:$A$73,$F$8)</f>
        <v>0</v>
      </c>
      <c r="G11" s="4">
        <f>COUNTIFS(Percentuais!$IE$3:$IE$73,$A11,Percentuais!$A$3:$A$73,$G$8)</f>
        <v>7</v>
      </c>
      <c r="H11" s="4">
        <f>COUNTIFS(Percentuais!$IE$3:$IE$73,$A11,Percentuais!$A$3:$A$73,$H$8)</f>
        <v>0</v>
      </c>
      <c r="I11" s="20"/>
    </row>
    <row r="12" spans="1:9" x14ac:dyDescent="0.2">
      <c r="A12" s="15" t="s">
        <v>2</v>
      </c>
      <c r="B12" s="45">
        <f t="shared" si="0"/>
        <v>0.13333333333333333</v>
      </c>
      <c r="C12" s="45">
        <f t="shared" si="2"/>
        <v>0</v>
      </c>
      <c r="D12" s="45">
        <f t="shared" si="1"/>
        <v>0.13333333333333333</v>
      </c>
      <c r="E12" s="4">
        <f>COUNTIFS(Percentuais!$IE$3:$IE$73,$A12,Percentuais!$A$3:$A$73,$E$8)</f>
        <v>0</v>
      </c>
      <c r="F12" s="4">
        <f>COUNTIFS(Percentuais!$IE$3:$IE$73,$A12,Percentuais!$A$3:$A$73,$F$8)</f>
        <v>0</v>
      </c>
      <c r="G12" s="4">
        <f>COUNTIFS(Percentuais!$IE$3:$IE$73,$A12,Percentuais!$A$3:$A$73,$G$8)</f>
        <v>2</v>
      </c>
      <c r="H12" s="4">
        <f>COUNTIFS(Percentuais!$IE$3:$IE$73,$A12,Percentuais!$A$3:$A$73,$H$8)</f>
        <v>0</v>
      </c>
      <c r="I12" s="17"/>
    </row>
    <row r="13" spans="1:9" x14ac:dyDescent="0.2">
      <c r="A13" s="15" t="s">
        <v>52</v>
      </c>
      <c r="B13" s="45">
        <f t="shared" si="0"/>
        <v>6.6666666666666666E-2</v>
      </c>
      <c r="C13" s="45">
        <f t="shared" si="2"/>
        <v>0</v>
      </c>
      <c r="D13" s="45">
        <f t="shared" si="1"/>
        <v>6.6666666666666666E-2</v>
      </c>
      <c r="E13" s="4">
        <f>COUNTIFS(Percentuais!$IE$3:$IE$73,$A13,Percentuais!$A$3:$A$73,$E$8)</f>
        <v>0</v>
      </c>
      <c r="F13" s="4">
        <f>COUNTIFS(Percentuais!$IE$3:$IE$73,$A13,Percentuais!$A$3:$A$73,$F$8)</f>
        <v>0</v>
      </c>
      <c r="G13" s="4">
        <f>COUNTIFS(Percentuais!$IE$3:$IE$73,$A13,Percentuais!$A$3:$A$73,$G$8)</f>
        <v>1</v>
      </c>
      <c r="H13" s="4">
        <f>COUNTIFS(Percentuais!$IE$3:$IE$73,$A13,Percentuais!$A$3:$A$73,$H$8)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2"/>
        <v>0</v>
      </c>
      <c r="D14" s="45">
        <f>B14+C14</f>
        <v>0</v>
      </c>
      <c r="E14" s="4">
        <f>COUNTIFS(Percentuais!$IE$3:$IE$73,$A14,Percentuais!$A$3:$A$73,$E$8)</f>
        <v>0</v>
      </c>
      <c r="F14" s="4">
        <f>COUNTIFS(Percentuais!$IE$3:$IE$73,$A14,Percentuais!$A$3:$A$73,$F$8)</f>
        <v>0</v>
      </c>
      <c r="G14" s="4">
        <f>COUNTIFS(Percentuais!$IE$3:$IE$73,$A14,Percentuais!$A$3:$A$73,$G$8)</f>
        <v>0</v>
      </c>
      <c r="H14" s="4">
        <f>COUNTIFS(Percentuais!$IE$3:$IE$73,$A14,Percentuais!$A$3:$A$73,$H$8)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14</v>
      </c>
      <c r="H15" s="29">
        <f t="shared" si="3"/>
        <v>1</v>
      </c>
      <c r="I15" s="30">
        <f>SUM(E15:H15)</f>
        <v>15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47CAC-9D22-4127-A4CF-D2D3BF21963A}">
  <sheetPr codeName="Planilha51"/>
  <dimension ref="A1:I20"/>
  <sheetViews>
    <sheetView topLeftCell="A23" zoomScale="50" zoomScaleNormal="50" workbookViewId="0">
      <selection activeCell="G31" sqref="G31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TEXT(Percentuais!IF1,"0")</f>
        <v>QUESTÃO237</v>
      </c>
    </row>
    <row r="2" spans="1:9" x14ac:dyDescent="0.2">
      <c r="A2" s="55" t="str">
        <f>HLOOKUP(A1,Percentuais!$D$1:$KT$2,2,FALSE)</f>
        <v>Avalie as  Políticas e ações planejadas para a Inovação  tecnológica: [ampliação dos espaços destinados à  inovação tecnológica]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</v>
      </c>
      <c r="D9" s="45">
        <f>B9+C9</f>
        <v>0</v>
      </c>
      <c r="E9" s="4">
        <f>COUNTIFS(Percentuais!$IF$3:$IF$73,$A9,Percentuais!$A$3:$A$73,$E$8)</f>
        <v>0</v>
      </c>
      <c r="F9" s="4">
        <f>COUNTIFS(Percentuais!$IF$3:$IF$73,$A9,Percentuais!$A$3:$A$73,$F$8)</f>
        <v>0</v>
      </c>
      <c r="G9" s="4">
        <f>COUNTIFS(Percentuais!$IF$3:$IF$73,$A9,Percentuais!$A$3:$A$73,$G$8)</f>
        <v>0</v>
      </c>
      <c r="H9" s="4">
        <f>COUNTIFS(Percentuais!$IF$3:$IF$73,$A9,Percentuais!$A$3:$A$73,$H$8)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0.26666666666666666</v>
      </c>
      <c r="C10" s="45">
        <f>$H10/$I$15</f>
        <v>6.6666666666666666E-2</v>
      </c>
      <c r="D10" s="45">
        <f t="shared" ref="D10:D13" si="1">B10+C10</f>
        <v>0.33333333333333331</v>
      </c>
      <c r="E10" s="4">
        <f>COUNTIFS(Percentuais!$IF$3:$IF$73,$A10,Percentuais!$A$3:$A$73,$E$8)</f>
        <v>0</v>
      </c>
      <c r="F10" s="4">
        <f>COUNTIFS(Percentuais!$IF$3:$IF$73,$A10,Percentuais!$A$3:$A$73,$F$8)</f>
        <v>0</v>
      </c>
      <c r="G10" s="4">
        <f>COUNTIFS(Percentuais!$IF$3:$IF$73,$A10,Percentuais!$A$3:$A$73,$G$8)</f>
        <v>4</v>
      </c>
      <c r="H10" s="4">
        <f>COUNTIFS(Percentuais!$IF$3:$IF$73,$A10,Percentuais!$A$3:$A$73,$H$8)</f>
        <v>1</v>
      </c>
      <c r="I10" s="19"/>
    </row>
    <row r="11" spans="1:9" x14ac:dyDescent="0.2">
      <c r="A11" s="15" t="s">
        <v>1</v>
      </c>
      <c r="B11" s="45">
        <f t="shared" si="0"/>
        <v>0.4</v>
      </c>
      <c r="C11" s="45">
        <f t="shared" ref="C11:C14" si="2">$H11/$I$15</f>
        <v>0</v>
      </c>
      <c r="D11" s="45">
        <f t="shared" si="1"/>
        <v>0.4</v>
      </c>
      <c r="E11" s="4">
        <f>COUNTIFS(Percentuais!$IF$3:$IF$73,$A11,Percentuais!$A$3:$A$73,$E$8)</f>
        <v>0</v>
      </c>
      <c r="F11" s="4">
        <f>COUNTIFS(Percentuais!$IF$3:$IF$73,$A11,Percentuais!$A$3:$A$73,$F$8)</f>
        <v>0</v>
      </c>
      <c r="G11" s="4">
        <f>COUNTIFS(Percentuais!$IF$3:$IF$73,$A11,Percentuais!$A$3:$A$73,$G$8)</f>
        <v>6</v>
      </c>
      <c r="H11" s="4">
        <f>COUNTIFS(Percentuais!$IF$3:$IF$73,$A11,Percentuais!$A$3:$A$73,$H$8)</f>
        <v>0</v>
      </c>
      <c r="I11" s="20"/>
    </row>
    <row r="12" spans="1:9" x14ac:dyDescent="0.2">
      <c r="A12" s="15" t="s">
        <v>2</v>
      </c>
      <c r="B12" s="45">
        <f t="shared" si="0"/>
        <v>0.13333333333333333</v>
      </c>
      <c r="C12" s="45">
        <f t="shared" si="2"/>
        <v>0</v>
      </c>
      <c r="D12" s="45">
        <f t="shared" si="1"/>
        <v>0.13333333333333333</v>
      </c>
      <c r="E12" s="4">
        <f>COUNTIFS(Percentuais!$IF$3:$IF$73,$A12,Percentuais!$A$3:$A$73,$E$8)</f>
        <v>0</v>
      </c>
      <c r="F12" s="4">
        <f>COUNTIFS(Percentuais!$IF$3:$IF$73,$A12,Percentuais!$A$3:$A$73,$F$8)</f>
        <v>0</v>
      </c>
      <c r="G12" s="4">
        <f>COUNTIFS(Percentuais!$IF$3:$IF$73,$A12,Percentuais!$A$3:$A$73,$G$8)</f>
        <v>2</v>
      </c>
      <c r="H12" s="4">
        <f>COUNTIFS(Percentuais!$IF$3:$IF$73,$A12,Percentuais!$A$3:$A$73,$H$8)</f>
        <v>0</v>
      </c>
      <c r="I12" s="17"/>
    </row>
    <row r="13" spans="1:9" x14ac:dyDescent="0.2">
      <c r="A13" s="15" t="s">
        <v>52</v>
      </c>
      <c r="B13" s="45">
        <f t="shared" si="0"/>
        <v>0.13333333333333333</v>
      </c>
      <c r="C13" s="45">
        <f t="shared" si="2"/>
        <v>0</v>
      </c>
      <c r="D13" s="45">
        <f t="shared" si="1"/>
        <v>0.13333333333333333</v>
      </c>
      <c r="E13" s="4">
        <f>COUNTIFS(Percentuais!$IF$3:$IF$73,$A13,Percentuais!$A$3:$A$73,$E$8)</f>
        <v>0</v>
      </c>
      <c r="F13" s="4">
        <f>COUNTIFS(Percentuais!$IF$3:$IF$73,$A13,Percentuais!$A$3:$A$73,$F$8)</f>
        <v>0</v>
      </c>
      <c r="G13" s="4">
        <f>COUNTIFS(Percentuais!$IF$3:$IF$73,$A13,Percentuais!$A$3:$A$73,$G$8)</f>
        <v>2</v>
      </c>
      <c r="H13" s="4">
        <f>COUNTIFS(Percentuais!$IF$3:$IF$73,$A13,Percentuais!$A$3:$A$73,$H$8)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2"/>
        <v>0</v>
      </c>
      <c r="D14" s="45">
        <f>B14+C14</f>
        <v>0</v>
      </c>
      <c r="E14" s="4">
        <f>COUNTIFS(Percentuais!$IF$3:$IF$73,$A14,Percentuais!$A$3:$A$73,$E$8)</f>
        <v>0</v>
      </c>
      <c r="F14" s="4">
        <f>COUNTIFS(Percentuais!$IF$3:$IF$73,$A14,Percentuais!$A$3:$A$73,$F$8)</f>
        <v>0</v>
      </c>
      <c r="G14" s="4">
        <f>COUNTIFS(Percentuais!$IF$3:$IF$73,$A14,Percentuais!$A$3:$A$73,$G$8)</f>
        <v>0</v>
      </c>
      <c r="H14" s="4">
        <f>COUNTIFS(Percentuais!$IF$3:$IF$73,$A14,Percentuais!$A$3:$A$73,$H$8)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14</v>
      </c>
      <c r="H15" s="29">
        <f t="shared" si="3"/>
        <v>1</v>
      </c>
      <c r="I15" s="30">
        <f>SUM(E15:H15)</f>
        <v>15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F2C47-0184-4417-B3A8-AA78D3D29951}">
  <sheetPr codeName="Planilha52"/>
  <dimension ref="A1:J60"/>
  <sheetViews>
    <sheetView topLeftCell="A27" zoomScale="60" zoomScaleNormal="60" zoomScaleSheetLayoutView="90" workbookViewId="0">
      <selection activeCell="AB56" sqref="AB56"/>
    </sheetView>
  </sheetViews>
  <sheetFormatPr defaultRowHeight="12.75" x14ac:dyDescent="0.2"/>
  <cols>
    <col min="1" max="1" width="36" customWidth="1"/>
    <col min="2" max="2" width="28.42578125" customWidth="1"/>
    <col min="3" max="4" width="11.140625" customWidth="1"/>
    <col min="5" max="5" width="12.42578125" customWidth="1"/>
    <col min="6" max="6" width="13" customWidth="1"/>
    <col min="7" max="7" width="13.5703125" customWidth="1"/>
    <col min="8" max="8" width="12.5703125" bestFit="1" customWidth="1"/>
  </cols>
  <sheetData>
    <row r="1" spans="1:10" x14ac:dyDescent="0.2">
      <c r="A1" s="64" t="s">
        <v>654</v>
      </c>
      <c r="B1" s="65"/>
      <c r="C1" s="65"/>
      <c r="D1" s="65"/>
      <c r="E1" s="65"/>
      <c r="F1" s="65"/>
    </row>
    <row r="2" spans="1:10" ht="38.25" x14ac:dyDescent="0.2">
      <c r="A2" t="s">
        <v>646</v>
      </c>
      <c r="B2" s="21" t="s">
        <v>637</v>
      </c>
      <c r="C2" s="16" t="s">
        <v>623</v>
      </c>
      <c r="D2" s="16" t="s">
        <v>624</v>
      </c>
      <c r="E2" s="16" t="s">
        <v>625</v>
      </c>
      <c r="F2" s="22" t="s">
        <v>14</v>
      </c>
      <c r="G2" s="22" t="s">
        <v>13</v>
      </c>
      <c r="H2" s="22" t="s">
        <v>0</v>
      </c>
      <c r="I2" s="22" t="s">
        <v>11</v>
      </c>
      <c r="J2" s="21" t="s">
        <v>622</v>
      </c>
    </row>
    <row r="3" spans="1:10" x14ac:dyDescent="0.2">
      <c r="B3" s="22" t="s">
        <v>4</v>
      </c>
      <c r="C3" s="33">
        <f>(F3+G3+H3)/$J$5</f>
        <v>0.6901408450704225</v>
      </c>
      <c r="D3" s="33">
        <f>$I3/$J$5</f>
        <v>0.14084507042253522</v>
      </c>
      <c r="E3" s="33">
        <f>C3+D3</f>
        <v>0.83098591549295775</v>
      </c>
      <c r="F3" s="23">
        <f>COUNTIFS(Percentuais!$IG$3:$IG$73,$B3,Percentuais!$A$3:$A$73,$F$2)</f>
        <v>0</v>
      </c>
      <c r="G3" s="23">
        <f>COUNTIFS(Percentuais!$IG$3:$IG$73,$B3,Percentuais!$A$3:$A$73,$G$2)</f>
        <v>0</v>
      </c>
      <c r="H3" s="23">
        <f>COUNTIFS(Percentuais!$IG$3:$IG$73,$B3,Percentuais!$A$3:$A$73,$H$2)</f>
        <v>49</v>
      </c>
      <c r="I3" s="23">
        <f>COUNTIFS(Percentuais!$IG$3:$IG$73,$B3,Percentuais!$A$3:$A$73,$I$2)</f>
        <v>10</v>
      </c>
      <c r="J3" s="24"/>
    </row>
    <row r="4" spans="1:10" x14ac:dyDescent="0.2">
      <c r="B4" s="22" t="s">
        <v>18</v>
      </c>
      <c r="C4" s="33">
        <f>(F4+G4+H4)/$J$5</f>
        <v>4.2253521126760563E-2</v>
      </c>
      <c r="D4" s="33">
        <f>$I4/$J$5</f>
        <v>0.12676056338028169</v>
      </c>
      <c r="E4" s="33">
        <f t="shared" ref="E4" si="0">C4+D4</f>
        <v>0.16901408450704225</v>
      </c>
      <c r="F4" s="23">
        <f>COUNTIFS(Percentuais!$IG$3:$IG$73,$B4,Percentuais!$A$3:$A$73,$F$2)</f>
        <v>0</v>
      </c>
      <c r="G4" s="23">
        <f>COUNTIFS(Percentuais!$IG$3:$IG$73,$B4,Percentuais!$A$3:$A$73,$G$2)</f>
        <v>0</v>
      </c>
      <c r="H4" s="23">
        <f>COUNTIFS(Percentuais!$IG$3:$IG$73,$B4,Percentuais!$A$3:$A$73,$H$2)</f>
        <v>3</v>
      </c>
      <c r="I4" s="23">
        <f>COUNTIFS(Percentuais!$IG$3:$IG$73,$B4,Percentuais!$A$3:$A$73,$I$2)</f>
        <v>9</v>
      </c>
      <c r="J4" s="25"/>
    </row>
    <row r="5" spans="1:10" x14ac:dyDescent="0.2">
      <c r="B5" s="21"/>
      <c r="C5" s="34">
        <f t="shared" ref="C5:I5" si="1">SUM(C3:C4)</f>
        <v>0.73239436619718301</v>
      </c>
      <c r="D5" s="34">
        <f t="shared" si="1"/>
        <v>0.26760563380281688</v>
      </c>
      <c r="E5" s="33">
        <f t="shared" si="1"/>
        <v>1</v>
      </c>
      <c r="F5" s="26">
        <f t="shared" si="1"/>
        <v>0</v>
      </c>
      <c r="G5" s="26">
        <f t="shared" si="1"/>
        <v>0</v>
      </c>
      <c r="H5" s="23">
        <f t="shared" si="1"/>
        <v>52</v>
      </c>
      <c r="I5" s="27">
        <f t="shared" si="1"/>
        <v>19</v>
      </c>
      <c r="J5" s="28">
        <f>SUM(F5:I5)</f>
        <v>71</v>
      </c>
    </row>
    <row r="6" spans="1:10" ht="38.25" x14ac:dyDescent="0.2">
      <c r="A6" t="s">
        <v>647</v>
      </c>
      <c r="B6" s="21" t="s">
        <v>638</v>
      </c>
      <c r="C6" s="16" t="s">
        <v>623</v>
      </c>
      <c r="D6" s="16" t="s">
        <v>624</v>
      </c>
      <c r="E6" s="16" t="s">
        <v>625</v>
      </c>
      <c r="F6" s="22" t="s">
        <v>14</v>
      </c>
      <c r="G6" s="22" t="s">
        <v>13</v>
      </c>
      <c r="H6" s="22" t="s">
        <v>0</v>
      </c>
      <c r="I6" s="22" t="s">
        <v>11</v>
      </c>
      <c r="J6" s="21" t="s">
        <v>622</v>
      </c>
    </row>
    <row r="7" spans="1:10" x14ac:dyDescent="0.2">
      <c r="B7" s="22" t="s">
        <v>4</v>
      </c>
      <c r="C7" s="33">
        <f>(F7+G7+H7)/$J$5</f>
        <v>0.30985915492957744</v>
      </c>
      <c r="D7" s="33">
        <f>$I7/$J$5</f>
        <v>2.8169014084507043E-2</v>
      </c>
      <c r="E7" s="33">
        <f>C7+D7</f>
        <v>0.3380281690140845</v>
      </c>
      <c r="F7" s="23">
        <f>COUNTIFS(Percentuais!$IH$3:$IH$73,$B7,Percentuais!$A$3:$A$73,$F$2)</f>
        <v>0</v>
      </c>
      <c r="G7" s="23">
        <f>COUNTIFS(Percentuais!$IH$3:$IH$73,$B7,Percentuais!$A$3:$A$73,$G$2)</f>
        <v>0</v>
      </c>
      <c r="H7" s="23">
        <f>COUNTIFS(Percentuais!$IH$3:$IH$73,$B7,Percentuais!$A$3:$A$73,$H$2)</f>
        <v>22</v>
      </c>
      <c r="I7" s="23">
        <f>COUNTIFS(Percentuais!$IH$3:$IH$73,$B7,Percentuais!$A$3:$A$73,$I$2)</f>
        <v>2</v>
      </c>
      <c r="J7" s="24"/>
    </row>
    <row r="8" spans="1:10" x14ac:dyDescent="0.2">
      <c r="B8" s="22" t="s">
        <v>18</v>
      </c>
      <c r="C8" s="33">
        <f>(F8+G8+H8)/$J$5</f>
        <v>0.42253521126760563</v>
      </c>
      <c r="D8" s="33">
        <f>$I8/$J$5</f>
        <v>0.23943661971830985</v>
      </c>
      <c r="E8" s="33">
        <f t="shared" ref="E8" si="2">C8+D8</f>
        <v>0.6619718309859155</v>
      </c>
      <c r="F8" s="23">
        <f>COUNTIFS(Percentuais!$IH$3:$IH$73,$B8,Percentuais!$A$3:$A$73,$F$2)</f>
        <v>0</v>
      </c>
      <c r="G8" s="23">
        <f>COUNTIFS(Percentuais!$IH$3:$IH$73,$B8,Percentuais!$A$3:$A$73,$G$2)</f>
        <v>0</v>
      </c>
      <c r="H8" s="23">
        <f>COUNTIFS(Percentuais!$IH$3:$IH$73,$B8,Percentuais!$A$3:$A$73,$H$2)</f>
        <v>30</v>
      </c>
      <c r="I8" s="23">
        <f>COUNTIFS(Percentuais!$IH$3:$IH$73,$B8,Percentuais!$A$3:$A$73,$I$2)</f>
        <v>17</v>
      </c>
      <c r="J8" s="25"/>
    </row>
    <row r="9" spans="1:10" x14ac:dyDescent="0.2">
      <c r="B9" s="21"/>
      <c r="C9" s="34">
        <f t="shared" ref="C9:I9" si="3">SUM(C7:C8)</f>
        <v>0.73239436619718301</v>
      </c>
      <c r="D9" s="34">
        <f t="shared" si="3"/>
        <v>0.26760563380281688</v>
      </c>
      <c r="E9" s="33">
        <f t="shared" si="3"/>
        <v>1</v>
      </c>
      <c r="F9" s="26">
        <f t="shared" si="3"/>
        <v>0</v>
      </c>
      <c r="G9" s="26">
        <f t="shared" si="3"/>
        <v>0</v>
      </c>
      <c r="H9" s="23">
        <f t="shared" si="3"/>
        <v>52</v>
      </c>
      <c r="I9" s="27">
        <f t="shared" si="3"/>
        <v>19</v>
      </c>
      <c r="J9" s="28">
        <f>SUM(F9:I9)</f>
        <v>71</v>
      </c>
    </row>
    <row r="10" spans="1:10" ht="38.25" x14ac:dyDescent="0.2">
      <c r="A10" t="s">
        <v>648</v>
      </c>
      <c r="B10" s="21" t="s">
        <v>641</v>
      </c>
      <c r="C10" s="16" t="s">
        <v>623</v>
      </c>
      <c r="D10" s="16" t="s">
        <v>624</v>
      </c>
      <c r="E10" s="16" t="s">
        <v>625</v>
      </c>
      <c r="F10" s="22" t="s">
        <v>14</v>
      </c>
      <c r="G10" s="22" t="s">
        <v>13</v>
      </c>
      <c r="H10" s="22" t="s">
        <v>0</v>
      </c>
      <c r="I10" s="22" t="s">
        <v>11</v>
      </c>
      <c r="J10" s="21" t="s">
        <v>622</v>
      </c>
    </row>
    <row r="11" spans="1:10" x14ac:dyDescent="0.2">
      <c r="B11" s="22" t="s">
        <v>4</v>
      </c>
      <c r="C11" s="33">
        <f>(F11+G11+H11)/$J$5</f>
        <v>0.323943661971831</v>
      </c>
      <c r="D11" s="33">
        <f>$I11/$J$5</f>
        <v>4.2253521126760563E-2</v>
      </c>
      <c r="E11" s="33">
        <f>C11+D11</f>
        <v>0.36619718309859156</v>
      </c>
      <c r="F11" s="23">
        <f>COUNTIFS(Percentuais!$II$3:$II$73,$B11,Percentuais!$A$3:$A$73,$F$2)</f>
        <v>0</v>
      </c>
      <c r="G11" s="23">
        <f>COUNTIFS(Percentuais!$II$3:$II$73,$B11,Percentuais!$A$3:$A$73,$G$2)</f>
        <v>0</v>
      </c>
      <c r="H11" s="23">
        <f>COUNTIFS(Percentuais!$II$3:$II$73,$B11,Percentuais!$A$3:$A$73,$H$2)</f>
        <v>23</v>
      </c>
      <c r="I11" s="23">
        <f>COUNTIFS(Percentuais!$II$3:$II$73,$B11,Percentuais!$A$3:$A$73,$I$2)</f>
        <v>3</v>
      </c>
      <c r="J11" s="24"/>
    </row>
    <row r="12" spans="1:10" x14ac:dyDescent="0.2">
      <c r="B12" s="22" t="s">
        <v>18</v>
      </c>
      <c r="C12" s="33">
        <f>(F12+G12+H12)/$J$5</f>
        <v>0.40845070422535212</v>
      </c>
      <c r="D12" s="33">
        <f>$I12/$J$5</f>
        <v>0.22535211267605634</v>
      </c>
      <c r="E12" s="33">
        <f t="shared" ref="E12" si="4">C12+D12</f>
        <v>0.63380281690140849</v>
      </c>
      <c r="F12" s="23">
        <f>COUNTIFS(Percentuais!$II$3:$II$73,$B12,Percentuais!$A$3:$A$73,$F$2)</f>
        <v>0</v>
      </c>
      <c r="G12" s="23">
        <f>COUNTIFS(Percentuais!$II$3:$II$73,$B12,Percentuais!$A$3:$A$73,$G$2)</f>
        <v>0</v>
      </c>
      <c r="H12" s="23">
        <f>COUNTIFS(Percentuais!$II$3:$II$73,$B12,Percentuais!$A$3:$A$73,$H$2)</f>
        <v>29</v>
      </c>
      <c r="I12" s="23">
        <f>COUNTIFS(Percentuais!$II$3:$II$73,$B12,Percentuais!$A$3:$A$73,$I$2)</f>
        <v>16</v>
      </c>
      <c r="J12" s="25"/>
    </row>
    <row r="13" spans="1:10" x14ac:dyDescent="0.2">
      <c r="B13" s="21"/>
      <c r="C13" s="34">
        <f t="shared" ref="C13:I13" si="5">SUM(C11:C12)</f>
        <v>0.73239436619718312</v>
      </c>
      <c r="D13" s="34">
        <f t="shared" si="5"/>
        <v>0.26760563380281688</v>
      </c>
      <c r="E13" s="33">
        <f t="shared" si="5"/>
        <v>1</v>
      </c>
      <c r="F13" s="26">
        <f t="shared" si="5"/>
        <v>0</v>
      </c>
      <c r="G13" s="26">
        <f t="shared" si="5"/>
        <v>0</v>
      </c>
      <c r="H13" s="23">
        <f t="shared" si="5"/>
        <v>52</v>
      </c>
      <c r="I13" s="27">
        <f t="shared" si="5"/>
        <v>19</v>
      </c>
      <c r="J13" s="28">
        <f>SUM(F13:I13)</f>
        <v>71</v>
      </c>
    </row>
    <row r="14" spans="1:10" ht="38.25" x14ac:dyDescent="0.2">
      <c r="A14" t="s">
        <v>649</v>
      </c>
      <c r="B14" s="35" t="s">
        <v>642</v>
      </c>
      <c r="C14" s="16" t="s">
        <v>623</v>
      </c>
      <c r="D14" s="16" t="s">
        <v>624</v>
      </c>
      <c r="E14" s="16" t="s">
        <v>625</v>
      </c>
      <c r="F14" s="22" t="s">
        <v>14</v>
      </c>
      <c r="G14" s="22" t="s">
        <v>13</v>
      </c>
      <c r="H14" s="22" t="s">
        <v>0</v>
      </c>
      <c r="I14" s="22" t="s">
        <v>11</v>
      </c>
      <c r="J14" s="21" t="s">
        <v>622</v>
      </c>
    </row>
    <row r="15" spans="1:10" x14ac:dyDescent="0.2">
      <c r="B15" s="22" t="s">
        <v>4</v>
      </c>
      <c r="C15" s="33">
        <f>(F15+G15+H15)/$J$5</f>
        <v>0.50704225352112675</v>
      </c>
      <c r="D15" s="33">
        <f>$I15/$J$5</f>
        <v>8.4507042253521125E-2</v>
      </c>
      <c r="E15" s="33">
        <f>C15+D15</f>
        <v>0.59154929577464788</v>
      </c>
      <c r="F15" s="23">
        <f>COUNTIFS(Percentuais!$IJ$3:$IJ$73,$B15,Percentuais!$A$3:$A$73,$F$2)</f>
        <v>0</v>
      </c>
      <c r="G15" s="23">
        <f>COUNTIFS(Percentuais!$IJ$3:$IJ$73,$B15,Percentuais!$A$3:$A$73,$G$2)</f>
        <v>0</v>
      </c>
      <c r="H15" s="23">
        <f>COUNTIFS(Percentuais!$IJ$3:$IJ$73,$B15,Percentuais!$A$3:$A$73,$H$2)</f>
        <v>36</v>
      </c>
      <c r="I15" s="23">
        <f>COUNTIFS(Percentuais!$IJ$3:$IJ$73,$B15,Percentuais!$A$3:$A$73,$I$2)</f>
        <v>6</v>
      </c>
      <c r="J15" s="24"/>
    </row>
    <row r="16" spans="1:10" x14ac:dyDescent="0.2">
      <c r="B16" s="22" t="s">
        <v>18</v>
      </c>
      <c r="C16" s="33">
        <f>(F16+G16+H16)/$J$5</f>
        <v>0.22535211267605634</v>
      </c>
      <c r="D16" s="33">
        <f>$I16/$J$5</f>
        <v>0.18309859154929578</v>
      </c>
      <c r="E16" s="33">
        <f t="shared" ref="E16" si="6">C16+D16</f>
        <v>0.40845070422535212</v>
      </c>
      <c r="F16" s="23">
        <f>COUNTIFS(Percentuais!$IJ$3:$IJ$73,$B16,Percentuais!$A$3:$A$73,$F$2)</f>
        <v>0</v>
      </c>
      <c r="G16" s="23">
        <f>COUNTIFS(Percentuais!$IJ$3:$IJ$73,$B16,Percentuais!$A$3:$A$73,$G$2)</f>
        <v>0</v>
      </c>
      <c r="H16" s="23">
        <f>COUNTIFS(Percentuais!$IJ$3:$IJ$73,$B16,Percentuais!$A$3:$A$73,$H$2)</f>
        <v>16</v>
      </c>
      <c r="I16" s="23">
        <f>COUNTIFS(Percentuais!$IJ$3:$IJ$73,$B16,Percentuais!$A$3:$A$73,$I$2)</f>
        <v>13</v>
      </c>
      <c r="J16" s="25"/>
    </row>
    <row r="17" spans="1:10" x14ac:dyDescent="0.2">
      <c r="B17" s="21"/>
      <c r="C17" s="34">
        <f t="shared" ref="C17:I17" si="7">SUM(C15:C16)</f>
        <v>0.73239436619718312</v>
      </c>
      <c r="D17" s="34">
        <f t="shared" si="7"/>
        <v>0.26760563380281688</v>
      </c>
      <c r="E17" s="33">
        <f t="shared" si="7"/>
        <v>1</v>
      </c>
      <c r="F17" s="26">
        <f t="shared" si="7"/>
        <v>0</v>
      </c>
      <c r="G17" s="26">
        <f t="shared" si="7"/>
        <v>0</v>
      </c>
      <c r="H17" s="23">
        <f t="shared" si="7"/>
        <v>52</v>
      </c>
      <c r="I17" s="27">
        <f t="shared" si="7"/>
        <v>19</v>
      </c>
      <c r="J17" s="28">
        <f>SUM(F17:I17)</f>
        <v>71</v>
      </c>
    </row>
    <row r="18" spans="1:10" ht="38.25" x14ac:dyDescent="0.2">
      <c r="A18" t="s">
        <v>650</v>
      </c>
      <c r="B18" s="35" t="s">
        <v>643</v>
      </c>
      <c r="C18" s="16" t="s">
        <v>623</v>
      </c>
      <c r="D18" s="16" t="s">
        <v>624</v>
      </c>
      <c r="E18" s="16" t="s">
        <v>625</v>
      </c>
      <c r="F18" s="22" t="s">
        <v>14</v>
      </c>
      <c r="G18" s="22" t="s">
        <v>13</v>
      </c>
      <c r="H18" s="22" t="s">
        <v>0</v>
      </c>
      <c r="I18" s="22" t="s">
        <v>11</v>
      </c>
      <c r="J18" s="21" t="s">
        <v>622</v>
      </c>
    </row>
    <row r="19" spans="1:10" x14ac:dyDescent="0.2">
      <c r="B19" s="22" t="s">
        <v>4</v>
      </c>
      <c r="C19" s="33">
        <f>(F19+G19+H19)/$J$5</f>
        <v>0</v>
      </c>
      <c r="D19" s="33">
        <f>$I19/$J$5</f>
        <v>0</v>
      </c>
      <c r="E19" s="33">
        <f>C19+D19</f>
        <v>0</v>
      </c>
      <c r="F19" s="23">
        <f>COUNTIFS(Percentuais!$IK$3:$IK$73,$B19,Percentuais!$A$3:$A$73,$F$2)</f>
        <v>0</v>
      </c>
      <c r="G19" s="23">
        <f>COUNTIFS(Percentuais!$IK$3:$IK$73,$B19,Percentuais!$A$3:$A$73,$G$2)</f>
        <v>0</v>
      </c>
      <c r="H19" s="23">
        <f>COUNTIFS(Percentuais!$IK$3:$IK$73,$B19,Percentuais!$A$3:$A$73,$H$2)</f>
        <v>0</v>
      </c>
      <c r="I19" s="23">
        <f>COUNTIFS(Percentuais!$IK$3:$IK$73,$B19,Percentuais!$A$3:$A$73,$I$2)</f>
        <v>0</v>
      </c>
      <c r="J19" s="24"/>
    </row>
    <row r="20" spans="1:10" x14ac:dyDescent="0.2">
      <c r="B20" s="22" t="s">
        <v>18</v>
      </c>
      <c r="C20" s="33">
        <f>(F20+G20+H20)/$J$5</f>
        <v>0.73239436619718312</v>
      </c>
      <c r="D20" s="33">
        <f>$I20/$J$5</f>
        <v>0.26760563380281688</v>
      </c>
      <c r="E20" s="33">
        <f t="shared" ref="E20" si="8">C20+D20</f>
        <v>1</v>
      </c>
      <c r="F20" s="23">
        <f>COUNTIFS(Percentuais!$IK$3:$IK$73,$B20,Percentuais!$A$3:$A$73,$F$2)</f>
        <v>0</v>
      </c>
      <c r="G20" s="23">
        <f>COUNTIFS(Percentuais!$IK$3:$IK$73,$B20,Percentuais!$A$3:$A$73,$G$2)</f>
        <v>0</v>
      </c>
      <c r="H20" s="23">
        <f>COUNTIFS(Percentuais!$IK$3:$IK$73,$B20,Percentuais!$A$3:$A$73,$H$2)</f>
        <v>52</v>
      </c>
      <c r="I20" s="23">
        <f>COUNTIFS(Percentuais!$IK$3:$IK$73,$B20,Percentuais!$A$3:$A$73,$I$2)</f>
        <v>19</v>
      </c>
      <c r="J20" s="25"/>
    </row>
    <row r="21" spans="1:10" x14ac:dyDescent="0.2">
      <c r="B21" s="21"/>
      <c r="C21" s="34">
        <f t="shared" ref="C21:I21" si="9">SUM(C19:C20)</f>
        <v>0.73239436619718312</v>
      </c>
      <c r="D21" s="34">
        <f t="shared" si="9"/>
        <v>0.26760563380281688</v>
      </c>
      <c r="E21" s="33">
        <f t="shared" si="9"/>
        <v>1</v>
      </c>
      <c r="F21" s="26">
        <f t="shared" si="9"/>
        <v>0</v>
      </c>
      <c r="G21" s="26">
        <f t="shared" si="9"/>
        <v>0</v>
      </c>
      <c r="H21" s="23">
        <f t="shared" si="9"/>
        <v>52</v>
      </c>
      <c r="I21" s="27">
        <f t="shared" si="9"/>
        <v>19</v>
      </c>
      <c r="J21" s="28">
        <f>SUM(F21:I21)</f>
        <v>71</v>
      </c>
    </row>
    <row r="22" spans="1:10" ht="38.25" x14ac:dyDescent="0.2">
      <c r="A22" t="s">
        <v>651</v>
      </c>
      <c r="B22" s="35" t="s">
        <v>644</v>
      </c>
      <c r="C22" s="16" t="s">
        <v>623</v>
      </c>
      <c r="D22" s="16" t="s">
        <v>624</v>
      </c>
      <c r="E22" s="16" t="s">
        <v>625</v>
      </c>
      <c r="F22" s="22" t="s">
        <v>14</v>
      </c>
      <c r="G22" s="22" t="s">
        <v>13</v>
      </c>
      <c r="H22" s="22" t="s">
        <v>0</v>
      </c>
      <c r="I22" s="22" t="s">
        <v>11</v>
      </c>
      <c r="J22" s="21" t="s">
        <v>622</v>
      </c>
    </row>
    <row r="23" spans="1:10" x14ac:dyDescent="0.2">
      <c r="B23" s="22" t="s">
        <v>4</v>
      </c>
      <c r="C23" s="33">
        <f>(F23+G23+H23)/$J$5</f>
        <v>7.0422535211267609E-2</v>
      </c>
      <c r="D23" s="33">
        <f>$I23/$J$5</f>
        <v>1.4084507042253521E-2</v>
      </c>
      <c r="E23" s="33">
        <f>C23+D23</f>
        <v>8.4507042253521125E-2</v>
      </c>
      <c r="F23" s="23">
        <f>COUNTIFS(Percentuais!$IL$3:$IL$73,$B23,Percentuais!$A$3:$A$73,$F$2)</f>
        <v>0</v>
      </c>
      <c r="G23" s="23">
        <f>COUNTIFS(Percentuais!$IL$3:$IL$73,$B23,Percentuais!$A$3:$A$73,$G$2)</f>
        <v>0</v>
      </c>
      <c r="H23" s="23">
        <f>COUNTIFS(Percentuais!$IL$3:$IL$73,$B23,Percentuais!$A$3:$A$73,$H$2)</f>
        <v>5</v>
      </c>
      <c r="I23" s="23">
        <f>COUNTIFS(Percentuais!$IL$3:$IL$73,$B23,Percentuais!$A$3:$A$73,$I$2)</f>
        <v>1</v>
      </c>
      <c r="J23" s="24"/>
    </row>
    <row r="24" spans="1:10" x14ac:dyDescent="0.2">
      <c r="B24" s="22" t="s">
        <v>18</v>
      </c>
      <c r="C24" s="33">
        <f>(F24+G24+H24)/$J$5</f>
        <v>0.6619718309859155</v>
      </c>
      <c r="D24" s="33">
        <f>$I24/$J$5</f>
        <v>0.25352112676056338</v>
      </c>
      <c r="E24" s="33">
        <f t="shared" ref="E24" si="10">C24+D24</f>
        <v>0.91549295774647887</v>
      </c>
      <c r="F24" s="23">
        <f>COUNTIFS(Percentuais!$IL$3:$IL$73,$B24,Percentuais!$A$3:$A$73,$F$2)</f>
        <v>0</v>
      </c>
      <c r="G24" s="23">
        <f>COUNTIFS(Percentuais!$IL$3:$IL$73,$B24,Percentuais!$A$3:$A$73,$G$2)</f>
        <v>0</v>
      </c>
      <c r="H24" s="23">
        <f>COUNTIFS(Percentuais!$IL$3:$IL$73,$B24,Percentuais!$A$3:$A$73,$H$2)</f>
        <v>47</v>
      </c>
      <c r="I24" s="23">
        <f>COUNTIFS(Percentuais!$IL$3:$IL$73,$B24,Percentuais!$A$3:$A$73,$I$2)</f>
        <v>18</v>
      </c>
      <c r="J24" s="25"/>
    </row>
    <row r="25" spans="1:10" x14ac:dyDescent="0.2">
      <c r="B25" s="21"/>
      <c r="C25" s="34">
        <f t="shared" ref="C25:I25" si="11">SUM(C23:C24)</f>
        <v>0.73239436619718312</v>
      </c>
      <c r="D25" s="34">
        <f t="shared" si="11"/>
        <v>0.26760563380281688</v>
      </c>
      <c r="E25" s="33">
        <f t="shared" si="11"/>
        <v>1</v>
      </c>
      <c r="F25" s="26">
        <f t="shared" si="11"/>
        <v>0</v>
      </c>
      <c r="G25" s="26">
        <f t="shared" si="11"/>
        <v>0</v>
      </c>
      <c r="H25" s="23">
        <f t="shared" si="11"/>
        <v>52</v>
      </c>
      <c r="I25" s="27">
        <f t="shared" si="11"/>
        <v>19</v>
      </c>
      <c r="J25" s="28">
        <f>SUM(F25:I25)</f>
        <v>71</v>
      </c>
    </row>
    <row r="26" spans="1:10" ht="38.25" x14ac:dyDescent="0.2">
      <c r="A26" t="s">
        <v>652</v>
      </c>
      <c r="B26" s="35" t="s">
        <v>644</v>
      </c>
      <c r="C26" s="16" t="s">
        <v>623</v>
      </c>
      <c r="D26" s="16" t="s">
        <v>624</v>
      </c>
      <c r="E26" s="16" t="s">
        <v>625</v>
      </c>
      <c r="F26" s="22" t="s">
        <v>14</v>
      </c>
      <c r="G26" s="22" t="s">
        <v>13</v>
      </c>
      <c r="H26" s="22" t="s">
        <v>0</v>
      </c>
      <c r="I26" s="22" t="s">
        <v>11</v>
      </c>
      <c r="J26" s="21" t="s">
        <v>622</v>
      </c>
    </row>
    <row r="27" spans="1:10" x14ac:dyDescent="0.2">
      <c r="B27" s="22" t="s">
        <v>4</v>
      </c>
      <c r="C27" s="33">
        <f>(F27+G27+H27)/$J$5</f>
        <v>4.2253521126760563E-2</v>
      </c>
      <c r="D27" s="33">
        <f>$I27/$J$5</f>
        <v>1.4084507042253521E-2</v>
      </c>
      <c r="E27" s="33">
        <f>C27+D27</f>
        <v>5.6338028169014086E-2</v>
      </c>
      <c r="F27" s="23">
        <f>COUNTIFS(Percentuais!$IM$3:$IM$73,$B27,Percentuais!$A$3:$A$73,$F$2)</f>
        <v>0</v>
      </c>
      <c r="G27" s="23">
        <f>COUNTIFS(Percentuais!$IM$3:$IM$73,$B27,Percentuais!$A$3:$A$73,$G$2)</f>
        <v>0</v>
      </c>
      <c r="H27" s="23">
        <f>COUNTIFS(Percentuais!$IM$3:$IM$73,$B27,Percentuais!$A$3:$A$73,$H$2)</f>
        <v>3</v>
      </c>
      <c r="I27" s="23">
        <f>COUNTIFS(Percentuais!$IM$3:$IM$73,$B27,Percentuais!$A$3:$A$73,$I$2)</f>
        <v>1</v>
      </c>
      <c r="J27" s="24"/>
    </row>
    <row r="28" spans="1:10" x14ac:dyDescent="0.2">
      <c r="B28" s="22" t="s">
        <v>18</v>
      </c>
      <c r="C28" s="33">
        <f>(F28+G28+H28)/$J$5</f>
        <v>0.6901408450704225</v>
      </c>
      <c r="D28" s="33">
        <f>$I28/$J$5</f>
        <v>0.25352112676056338</v>
      </c>
      <c r="E28" s="33">
        <f t="shared" ref="E28" si="12">C28+D28</f>
        <v>0.94366197183098588</v>
      </c>
      <c r="F28" s="23">
        <f>COUNTIFS(Percentuais!$IM$3:$IM$73,$B28,Percentuais!$A$3:$A$73,$F$2)</f>
        <v>0</v>
      </c>
      <c r="G28" s="23">
        <f>COUNTIFS(Percentuais!$IM$3:$IM$73,$B28,Percentuais!$A$3:$A$73,$G$2)</f>
        <v>0</v>
      </c>
      <c r="H28" s="23">
        <f>COUNTIFS(Percentuais!$IM$3:$IM$73,$B28,Percentuais!$A$3:$A$73,$H$2)</f>
        <v>49</v>
      </c>
      <c r="I28" s="23">
        <f>COUNTIFS(Percentuais!$IM$3:$IM$73,$B28,Percentuais!$A$3:$A$73,$I$2)</f>
        <v>18</v>
      </c>
      <c r="J28" s="25"/>
    </row>
    <row r="29" spans="1:10" x14ac:dyDescent="0.2">
      <c r="B29" s="21"/>
      <c r="C29" s="34">
        <f t="shared" ref="C29:I29" si="13">SUM(C27:C28)</f>
        <v>0.73239436619718301</v>
      </c>
      <c r="D29" s="34">
        <f t="shared" si="13"/>
        <v>0.26760563380281688</v>
      </c>
      <c r="E29" s="33">
        <f t="shared" si="13"/>
        <v>1</v>
      </c>
      <c r="F29" s="26">
        <f t="shared" si="13"/>
        <v>0</v>
      </c>
      <c r="G29" s="26">
        <f t="shared" si="13"/>
        <v>0</v>
      </c>
      <c r="H29" s="23">
        <f t="shared" si="13"/>
        <v>52</v>
      </c>
      <c r="I29" s="27">
        <f t="shared" si="13"/>
        <v>19</v>
      </c>
      <c r="J29" s="28">
        <f>SUM(F29:I29)</f>
        <v>71</v>
      </c>
    </row>
    <row r="30" spans="1:10" ht="38.25" x14ac:dyDescent="0.2">
      <c r="A30" t="s">
        <v>653</v>
      </c>
      <c r="B30" s="35" t="s">
        <v>645</v>
      </c>
      <c r="C30" s="16" t="s">
        <v>623</v>
      </c>
      <c r="D30" s="16" t="s">
        <v>624</v>
      </c>
      <c r="E30" s="16" t="s">
        <v>625</v>
      </c>
      <c r="F30" s="22" t="s">
        <v>14</v>
      </c>
      <c r="G30" s="22" t="s">
        <v>13</v>
      </c>
      <c r="H30" s="22" t="s">
        <v>0</v>
      </c>
      <c r="I30" s="22" t="s">
        <v>11</v>
      </c>
      <c r="J30" s="21" t="s">
        <v>622</v>
      </c>
    </row>
    <row r="31" spans="1:10" x14ac:dyDescent="0.2">
      <c r="B31" s="22" t="s">
        <v>4</v>
      </c>
      <c r="C31" s="33">
        <f>(F31+G31+H31)/$J$5</f>
        <v>0</v>
      </c>
      <c r="D31" s="33">
        <f>$I31/$J$5</f>
        <v>0</v>
      </c>
      <c r="E31" s="33">
        <f>C31+D31</f>
        <v>0</v>
      </c>
      <c r="F31" s="23">
        <f>COUNTIFS(Percentuais!$IN$3:$IN$73,$B31,Percentuais!$A$3:$A$73,$F$2)</f>
        <v>0</v>
      </c>
      <c r="G31" s="23">
        <f>COUNTIFS(Percentuais!$IN$3:$IN$73,$B31,Percentuais!$A$3:$A$73,$G$2)</f>
        <v>0</v>
      </c>
      <c r="H31" s="23">
        <f>COUNTIFS(Percentuais!$IN$3:$IN$73,$B31,Percentuais!$A$3:$A$73,$H$2)</f>
        <v>0</v>
      </c>
      <c r="I31" s="23">
        <f>COUNTIFS(Percentuais!$IN$3:$IN$73,$B31,Percentuais!$A$3:$A$73,$I$2)</f>
        <v>0</v>
      </c>
      <c r="J31" s="24"/>
    </row>
    <row r="32" spans="1:10" x14ac:dyDescent="0.2">
      <c r="B32" s="22" t="s">
        <v>18</v>
      </c>
      <c r="C32" s="33">
        <f>(F32+G32+H32)/$J$5</f>
        <v>0.73239436619718312</v>
      </c>
      <c r="D32" s="33">
        <f>$I32/$J$5</f>
        <v>0.26760563380281688</v>
      </c>
      <c r="E32" s="33">
        <f t="shared" ref="E32" si="14">C32+D32</f>
        <v>1</v>
      </c>
      <c r="F32" s="23">
        <f>COUNTIFS(Percentuais!$IN$3:$IN$73,$B32,Percentuais!$A$3:$A$73,$F$2)</f>
        <v>0</v>
      </c>
      <c r="G32" s="23">
        <f>COUNTIFS(Percentuais!$IN$3:$IN$73,$B32,Percentuais!$A$3:$A$73,$G$2)</f>
        <v>0</v>
      </c>
      <c r="H32" s="23">
        <f>COUNTIFS(Percentuais!$IN$3:$IN$73,$B32,Percentuais!$A$3:$A$73,$H$2)</f>
        <v>52</v>
      </c>
      <c r="I32" s="23">
        <f>COUNTIFS(Percentuais!$IN$3:$IN$73,$B32,Percentuais!$A$3:$A$73,$I$2)</f>
        <v>19</v>
      </c>
      <c r="J32" s="25"/>
    </row>
    <row r="33" spans="1:10" x14ac:dyDescent="0.2">
      <c r="B33" s="21"/>
      <c r="C33" s="34">
        <f t="shared" ref="C33:I33" si="15">SUM(C31:C32)</f>
        <v>0.73239436619718312</v>
      </c>
      <c r="D33" s="34">
        <f t="shared" si="15"/>
        <v>0.26760563380281688</v>
      </c>
      <c r="E33" s="33">
        <f t="shared" si="15"/>
        <v>1</v>
      </c>
      <c r="F33" s="26">
        <f t="shared" si="15"/>
        <v>0</v>
      </c>
      <c r="G33" s="26">
        <f t="shared" si="15"/>
        <v>0</v>
      </c>
      <c r="H33" s="23">
        <f t="shared" si="15"/>
        <v>52</v>
      </c>
      <c r="I33" s="27">
        <f t="shared" si="15"/>
        <v>19</v>
      </c>
      <c r="J33" s="28">
        <f>SUM(F33:I33)</f>
        <v>71</v>
      </c>
    </row>
    <row r="34" spans="1:10" x14ac:dyDescent="0.2">
      <c r="A34" s="38"/>
      <c r="B34" s="38"/>
      <c r="C34" s="38"/>
      <c r="D34" s="38"/>
    </row>
    <row r="35" spans="1:10" x14ac:dyDescent="0.2">
      <c r="A35" s="38"/>
      <c r="B35" s="38"/>
      <c r="C35" s="38"/>
      <c r="D35" s="38"/>
    </row>
    <row r="36" spans="1:10" x14ac:dyDescent="0.2">
      <c r="A36" s="8"/>
      <c r="B36" s="8" t="s">
        <v>623</v>
      </c>
      <c r="C36" s="8" t="s">
        <v>624</v>
      </c>
      <c r="D36" s="8" t="s">
        <v>625</v>
      </c>
    </row>
    <row r="37" spans="1:10" x14ac:dyDescent="0.2">
      <c r="A37" s="8" t="s">
        <v>637</v>
      </c>
      <c r="B37" s="8"/>
      <c r="C37" s="8"/>
      <c r="D37" s="8"/>
    </row>
    <row r="38" spans="1:10" x14ac:dyDescent="0.2">
      <c r="A38" s="8" t="s">
        <v>4</v>
      </c>
      <c r="B38" s="46">
        <v>0.41311266709102484</v>
      </c>
      <c r="C38" s="46">
        <v>0.18077657542966263</v>
      </c>
      <c r="D38" s="46">
        <v>0.59388924252068742</v>
      </c>
    </row>
    <row r="39" spans="1:10" x14ac:dyDescent="0.2">
      <c r="A39" s="8" t="s">
        <v>18</v>
      </c>
      <c r="B39" s="46">
        <v>2.0369191597708464E-2</v>
      </c>
      <c r="C39" s="46">
        <v>0.38574156588160408</v>
      </c>
      <c r="D39" s="46">
        <v>0.40611075747931252</v>
      </c>
    </row>
    <row r="40" spans="1:10" x14ac:dyDescent="0.2">
      <c r="A40" s="10" t="s">
        <v>638</v>
      </c>
      <c r="B40" s="45"/>
      <c r="C40" s="45"/>
      <c r="D40" s="45"/>
    </row>
    <row r="41" spans="1:10" x14ac:dyDescent="0.2">
      <c r="A41" s="10" t="s">
        <v>4</v>
      </c>
      <c r="B41" s="45">
        <v>0.17122851686823679</v>
      </c>
      <c r="C41" s="45">
        <v>7.383831954169319E-2</v>
      </c>
      <c r="D41" s="45">
        <v>0.24506683640992999</v>
      </c>
    </row>
    <row r="42" spans="1:10" x14ac:dyDescent="0.2">
      <c r="A42" s="8" t="s">
        <v>18</v>
      </c>
      <c r="B42" s="47">
        <v>0.26225334182049648</v>
      </c>
      <c r="C42" s="47">
        <v>0.49267982176957353</v>
      </c>
      <c r="D42" s="46">
        <v>0.75493316359007001</v>
      </c>
    </row>
    <row r="43" spans="1:10" x14ac:dyDescent="0.2">
      <c r="A43" s="10" t="s">
        <v>639</v>
      </c>
      <c r="B43" s="45"/>
      <c r="C43" s="45"/>
      <c r="D43" s="46"/>
      <c r="E43" s="37"/>
    </row>
    <row r="44" spans="1:10" x14ac:dyDescent="0.2">
      <c r="A44" s="8" t="s">
        <v>4</v>
      </c>
      <c r="B44" s="46">
        <v>7.6384468491406746E-2</v>
      </c>
      <c r="C44" s="46">
        <v>4.0738383195416929E-2</v>
      </c>
      <c r="D44" s="46">
        <v>0.11712285168682368</v>
      </c>
    </row>
    <row r="45" spans="1:10" x14ac:dyDescent="0.2">
      <c r="A45" s="8" t="s">
        <v>18</v>
      </c>
      <c r="B45" s="46">
        <v>0.35709739019732656</v>
      </c>
      <c r="C45" s="46">
        <v>0.52577975811584976</v>
      </c>
      <c r="D45" s="46">
        <v>0.88287714831317632</v>
      </c>
    </row>
    <row r="46" spans="1:10" x14ac:dyDescent="0.2">
      <c r="A46" s="8" t="s">
        <v>640</v>
      </c>
      <c r="B46" s="46"/>
      <c r="C46" s="46"/>
      <c r="D46" s="46"/>
    </row>
    <row r="47" spans="1:10" x14ac:dyDescent="0.2">
      <c r="A47" s="8" t="s">
        <v>4</v>
      </c>
      <c r="B47" s="46">
        <v>0.2507956715467855</v>
      </c>
      <c r="C47" s="46">
        <v>0.10184595798854233</v>
      </c>
      <c r="D47" s="46">
        <v>0.35264162953532785</v>
      </c>
      <c r="E47" s="36"/>
      <c r="F47" s="36"/>
      <c r="G47" s="36"/>
      <c r="H47" s="36"/>
    </row>
    <row r="48" spans="1:10" x14ac:dyDescent="0.2">
      <c r="A48" s="8" t="s">
        <v>18</v>
      </c>
      <c r="B48" s="46">
        <v>0.18268618714194781</v>
      </c>
      <c r="C48" s="46">
        <v>0.46467218332272436</v>
      </c>
      <c r="D48" s="46">
        <v>0.64735837046467215</v>
      </c>
      <c r="E48" s="36"/>
      <c r="F48" s="36"/>
      <c r="G48" s="36"/>
      <c r="H48" s="36"/>
    </row>
    <row r="49" spans="1:4" x14ac:dyDescent="0.2">
      <c r="A49" s="8" t="s">
        <v>643</v>
      </c>
      <c r="B49" s="48"/>
      <c r="C49" s="48"/>
      <c r="D49" s="48"/>
    </row>
    <row r="50" spans="1:4" x14ac:dyDescent="0.2">
      <c r="A50" s="8" t="s">
        <v>4</v>
      </c>
      <c r="B50" s="48">
        <v>1.5276893698281349E-2</v>
      </c>
      <c r="C50" s="48">
        <v>1.1457670273711012E-2</v>
      </c>
      <c r="D50" s="48">
        <v>2.6734563971992361E-2</v>
      </c>
    </row>
    <row r="51" spans="1:4" x14ac:dyDescent="0.2">
      <c r="A51" s="8" t="s">
        <v>18</v>
      </c>
      <c r="B51" s="46">
        <v>0.41820496499045196</v>
      </c>
      <c r="C51" s="46">
        <v>0.55506047103755574</v>
      </c>
      <c r="D51" s="46">
        <v>0.97326543602800775</v>
      </c>
    </row>
    <row r="52" spans="1:4" x14ac:dyDescent="0.2">
      <c r="A52" s="8" t="s">
        <v>644</v>
      </c>
      <c r="B52" s="48"/>
      <c r="C52" s="48"/>
      <c r="D52" s="48"/>
    </row>
    <row r="53" spans="1:4" x14ac:dyDescent="0.2">
      <c r="A53" s="8" t="s">
        <v>4</v>
      </c>
      <c r="B53" s="46">
        <v>2.737110120942075E-2</v>
      </c>
      <c r="C53" s="46">
        <v>5.6651814131126674E-2</v>
      </c>
      <c r="D53" s="46">
        <v>8.4022915340547427E-2</v>
      </c>
    </row>
    <row r="54" spans="1:4" x14ac:dyDescent="0.2">
      <c r="A54" s="8" t="s">
        <v>18</v>
      </c>
      <c r="B54" s="48">
        <v>0.40611075747931252</v>
      </c>
      <c r="C54" s="48">
        <v>0.50986632718014002</v>
      </c>
      <c r="D54" s="48">
        <v>0.9159770846594526</v>
      </c>
    </row>
    <row r="55" spans="1:4" x14ac:dyDescent="0.2">
      <c r="A55" s="8" t="s">
        <v>644</v>
      </c>
      <c r="B55" s="46"/>
      <c r="C55" s="46"/>
      <c r="D55" s="46"/>
    </row>
    <row r="56" spans="1:4" x14ac:dyDescent="0.2">
      <c r="A56" s="8" t="s">
        <v>4</v>
      </c>
      <c r="B56" s="46">
        <v>4.5194143857415658E-2</v>
      </c>
      <c r="C56" s="46">
        <v>0.25588796944621262</v>
      </c>
      <c r="D56" s="46">
        <v>0.30108211330362827</v>
      </c>
    </row>
    <row r="57" spans="1:4" x14ac:dyDescent="0.2">
      <c r="A57" s="8" t="s">
        <v>18</v>
      </c>
      <c r="B57" s="46">
        <v>0.38828771483131763</v>
      </c>
      <c r="C57" s="46">
        <v>0.31063017186505409</v>
      </c>
      <c r="D57" s="46">
        <v>0.69891788669637167</v>
      </c>
    </row>
    <row r="58" spans="1:4" x14ac:dyDescent="0.2">
      <c r="A58" s="8" t="s">
        <v>645</v>
      </c>
      <c r="B58" s="46"/>
      <c r="C58" s="46"/>
      <c r="D58" s="46"/>
    </row>
    <row r="59" spans="1:4" x14ac:dyDescent="0.2">
      <c r="A59" s="8" t="s">
        <v>4</v>
      </c>
      <c r="B59" s="46">
        <v>9.5480585614258432E-3</v>
      </c>
      <c r="C59" s="46">
        <v>2.5461489497135583E-2</v>
      </c>
      <c r="D59" s="46">
        <v>3.5009548058561428E-2</v>
      </c>
    </row>
    <row r="60" spans="1:4" x14ac:dyDescent="0.2">
      <c r="A60" s="8" t="s">
        <v>18</v>
      </c>
      <c r="B60" s="46">
        <v>0.42393380012730747</v>
      </c>
      <c r="C60" s="46">
        <v>0.5410566518141311</v>
      </c>
      <c r="D60" s="46">
        <v>0.96499045194143851</v>
      </c>
    </row>
  </sheetData>
  <mergeCells count="1">
    <mergeCell ref="A1:F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CB021-A835-4C44-9BAB-7A5CE6891731}">
  <sheetPr codeName="Planilha53"/>
  <dimension ref="A1:I19"/>
  <sheetViews>
    <sheetView zoomScale="50" zoomScaleNormal="50" workbookViewId="0">
      <selection activeCell="AJ14" sqref="AJ1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TEXT(Percentuais!IO1,"0")</f>
        <v>QUESTÃO246</v>
      </c>
    </row>
    <row r="2" spans="1:9" x14ac:dyDescent="0.2">
      <c r="A2" s="55" t="str">
        <f>HLOOKUP(A1,Percentuais!$D$1:$KT$2,2,FALSE)</f>
        <v>Agora, avalie o Sistema de Gestão Acadêmica (SIGA), considerando as seguintes proposições: [As funcionalidades disponíveis atendem às necessidades das minhas atividades na universidade]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6</v>
      </c>
      <c r="B9" s="45">
        <f>($G9+$F9+$E9)/$I$14</f>
        <v>0.109375</v>
      </c>
      <c r="C9" s="45">
        <f>$H9/$I$14</f>
        <v>3.125E-2</v>
      </c>
      <c r="D9" s="45">
        <f>B9+C9</f>
        <v>0.140625</v>
      </c>
      <c r="E9" s="4">
        <f>COUNTIFS(Percentuais!$IO$3:$IO$73,$A9,Percentuais!$A$3:$A$73,$E$8)</f>
        <v>0</v>
      </c>
      <c r="F9" s="4">
        <f>COUNTIFS(Percentuais!$IO$3:$IO$73,$A9,Percentuais!$A$3:$A$73,$F$8)</f>
        <v>0</v>
      </c>
      <c r="G9" s="4">
        <f>COUNTIFS(Percentuais!$IO$3:$IO$73,$A9,Percentuais!$A$3:$A$73,$G$8)</f>
        <v>7</v>
      </c>
      <c r="H9" s="4">
        <f>COUNTIFS(Percentuais!$IO$3:$IO$73,$A9,Percentuais!$A$3:$A$73,$H$8)</f>
        <v>2</v>
      </c>
      <c r="I9" s="18"/>
    </row>
    <row r="10" spans="1:9" x14ac:dyDescent="0.2">
      <c r="A10" s="15" t="s">
        <v>9</v>
      </c>
      <c r="B10" s="45">
        <f>($G10+$F10+$E10)/$I$14</f>
        <v>0.4375</v>
      </c>
      <c r="C10" s="45">
        <f>$H10/$I$14</f>
        <v>0.1875</v>
      </c>
      <c r="D10" s="45">
        <f t="shared" ref="D10:D13" si="0">B10+C10</f>
        <v>0.625</v>
      </c>
      <c r="E10" s="4">
        <f>COUNTIFS(Percentuais!$IO$3:$IO$73,$A10,Percentuais!$A$3:$A$73,$E$8)</f>
        <v>0</v>
      </c>
      <c r="F10" s="4">
        <f>COUNTIFS(Percentuais!$IO$3:$IO$73,$A10,Percentuais!$A$3:$A$73,$F$8)</f>
        <v>0</v>
      </c>
      <c r="G10" s="4">
        <f>COUNTIFS(Percentuais!$IO$3:$IO$73,$A10,Percentuais!$A$3:$A$73,$G$8)</f>
        <v>28</v>
      </c>
      <c r="H10" s="4">
        <f>COUNTIFS(Percentuais!$IO$3:$IO$73,$A10,Percentuais!$A$3:$A$73,$H$8)</f>
        <v>12</v>
      </c>
      <c r="I10" s="19"/>
    </row>
    <row r="11" spans="1:9" x14ac:dyDescent="0.2">
      <c r="A11" s="15" t="s">
        <v>5</v>
      </c>
      <c r="B11" s="45">
        <f>($G11+$F11+$E11)/$I$14</f>
        <v>0.1875</v>
      </c>
      <c r="C11" s="45">
        <f>$H11/$I$14</f>
        <v>4.6875E-2</v>
      </c>
      <c r="D11" s="45">
        <f t="shared" si="0"/>
        <v>0.234375</v>
      </c>
      <c r="E11" s="4">
        <f>COUNTIFS(Percentuais!$IO$3:$IO$73,$A11,Percentuais!$A$3:$A$73,$E$8)</f>
        <v>0</v>
      </c>
      <c r="F11" s="4">
        <f>COUNTIFS(Percentuais!$IO$3:$IO$73,$A11,Percentuais!$A$3:$A$73,$F$8)</f>
        <v>0</v>
      </c>
      <c r="G11" s="4">
        <f>COUNTIFS(Percentuais!$IO$3:$IO$73,$A11,Percentuais!$A$3:$A$73,$G$8)</f>
        <v>12</v>
      </c>
      <c r="H11" s="4">
        <f>COUNTIFS(Percentuais!$IO$3:$IO$73,$A11,Percentuais!$A$3:$A$73,$H$8)</f>
        <v>3</v>
      </c>
      <c r="I11" s="20"/>
    </row>
    <row r="12" spans="1:9" x14ac:dyDescent="0.2">
      <c r="A12" s="15" t="s">
        <v>655</v>
      </c>
      <c r="B12" s="45">
        <f>($G12+$F12+$E12)/$I$14</f>
        <v>0</v>
      </c>
      <c r="C12" s="45">
        <f>$H12/$I$14</f>
        <v>0</v>
      </c>
      <c r="D12" s="45">
        <f t="shared" si="0"/>
        <v>0</v>
      </c>
      <c r="E12" s="4">
        <f>COUNTIFS(Percentuais!$IO$3:$IO$73,$A12,Percentuais!$A$3:$A$73,$E$8)</f>
        <v>0</v>
      </c>
      <c r="F12" s="4">
        <f>COUNTIFS(Percentuais!$IO$3:$IO$73,$A12,Percentuais!$A$3:$A$73,$F$8)</f>
        <v>0</v>
      </c>
      <c r="G12" s="4">
        <f>COUNTIFS(Percentuais!$IO$3:$IO$73,$A12,Percentuais!$A$3:$A$73,$G$8)</f>
        <v>0</v>
      </c>
      <c r="H12" s="4">
        <f>COUNTIFS(Percentuais!$IO$3:$IO$73,$A12,Percentuais!$A$3:$A$73,$H$8)</f>
        <v>0</v>
      </c>
      <c r="I12" s="17"/>
    </row>
    <row r="13" spans="1:9" x14ac:dyDescent="0.2">
      <c r="A13" s="15" t="s">
        <v>10</v>
      </c>
      <c r="B13" s="45">
        <f>($G13+$F13+$E13)/$I$14</f>
        <v>0</v>
      </c>
      <c r="C13" s="45">
        <f>$H13/$I$14</f>
        <v>0</v>
      </c>
      <c r="D13" s="45">
        <f t="shared" si="0"/>
        <v>0</v>
      </c>
      <c r="E13" s="4">
        <f>COUNTIFS(Percentuais!$IO$3:$IO$73,$A13,Percentuais!$A$3:$A$73,$E$8)</f>
        <v>0</v>
      </c>
      <c r="F13" s="4">
        <f>COUNTIFS(Percentuais!$IO$3:$IO$73,$A13,Percentuais!$A$3:$A$73,$F$8)</f>
        <v>0</v>
      </c>
      <c r="G13" s="4">
        <f>COUNTIFS(Percentuais!$IO$3:$IO$73,$A13,Percentuais!$A$3:$A$73,$G$8)</f>
        <v>0</v>
      </c>
      <c r="H13" s="4">
        <f>COUNTIFS(Percentuais!$IO$3:$IO$73,$A13,Percentuais!$A$3:$A$73,$H$8)</f>
        <v>0</v>
      </c>
      <c r="I13" s="17"/>
    </row>
    <row r="14" spans="1:9" x14ac:dyDescent="0.2">
      <c r="A14" s="6"/>
      <c r="B14" s="6"/>
      <c r="C14" s="6"/>
      <c r="D14" s="6"/>
      <c r="E14" s="29">
        <f>SUM(E9:E13)</f>
        <v>0</v>
      </c>
      <c r="F14" s="29">
        <f>SUM(F9:F13)</f>
        <v>0</v>
      </c>
      <c r="G14" s="29">
        <f>SUM(G9:G13)</f>
        <v>47</v>
      </c>
      <c r="H14" s="29">
        <f>SUM(H9:H13)</f>
        <v>17</v>
      </c>
      <c r="I14" s="30">
        <f>SUM(E14:H14)</f>
        <v>64</v>
      </c>
    </row>
    <row r="15" spans="1:9" x14ac:dyDescent="0.2">
      <c r="A15" s="5"/>
      <c r="B15" s="6"/>
      <c r="C15" s="6"/>
      <c r="D15" s="6"/>
      <c r="E15" s="6"/>
    </row>
    <row r="16" spans="1:9" x14ac:dyDescent="0.2">
      <c r="A16" s="7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6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56545-ED73-44C0-8A5E-38E4389C52E7}">
  <sheetPr codeName="Planilha54"/>
  <dimension ref="A1:I19"/>
  <sheetViews>
    <sheetView zoomScale="50" zoomScaleNormal="50" workbookViewId="0">
      <selection activeCell="AJ36" sqref="AJ36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TEXT(Percentuais!IP1,"0")</f>
        <v>QUESTÃO247</v>
      </c>
    </row>
    <row r="2" spans="1:9" x14ac:dyDescent="0.2">
      <c r="A2" s="55" t="str">
        <f>HLOOKUP(A1,Percentuais!$D$1:$KT$2,2,FALSE)</f>
        <v>Agora, avalie o Sistema de Gestão Acadêmica (SIGA), considerando as seguintes proposições: [O sistema é fácil de usar, aprender e/ou operar]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6</v>
      </c>
      <c r="B9" s="45">
        <f>($G9+$F9+$E9)/$I$14</f>
        <v>0.13043478260869565</v>
      </c>
      <c r="C9" s="45">
        <f>$H9/$I$14</f>
        <v>8.6956521739130432E-2</v>
      </c>
      <c r="D9" s="45">
        <f>B9+C9</f>
        <v>0.21739130434782608</v>
      </c>
      <c r="E9" s="4">
        <f>COUNTIFS(Percentuais!$IP$3:$IP$73,$A9,Percentuais!$A$3:$A$73,$E$8)</f>
        <v>0</v>
      </c>
      <c r="F9" s="4">
        <f>COUNTIFS(Percentuais!$IP$3:$IP$73,$A9,Percentuais!$A$3:$A$73,$F$8)</f>
        <v>0</v>
      </c>
      <c r="G9" s="4">
        <f>COUNTIFS(Percentuais!$IP$3:$IP$73,$A9,Percentuais!$A$3:$A$73,$G$8)</f>
        <v>9</v>
      </c>
      <c r="H9" s="4">
        <f>COUNTIFS(Percentuais!$IP$3:$IP$73,$A9,Percentuais!$A$3:$A$73,$H$8)</f>
        <v>6</v>
      </c>
      <c r="I9" s="18"/>
    </row>
    <row r="10" spans="1:9" x14ac:dyDescent="0.2">
      <c r="A10" s="15" t="s">
        <v>9</v>
      </c>
      <c r="B10" s="45">
        <f>($G10+$F10+$E10)/$I$14</f>
        <v>0.36231884057971014</v>
      </c>
      <c r="C10" s="45">
        <f>$H10/$I$14</f>
        <v>0.15942028985507245</v>
      </c>
      <c r="D10" s="45">
        <f t="shared" ref="D10:D13" si="0">B10+C10</f>
        <v>0.52173913043478259</v>
      </c>
      <c r="E10" s="4">
        <f>COUNTIFS(Percentuais!$IP$3:$IP$73,$A10,Percentuais!$A$3:$A$73,$E$8)</f>
        <v>0</v>
      </c>
      <c r="F10" s="4">
        <f>COUNTIFS(Percentuais!$IP$3:$IP$73,$A10,Percentuais!$A$3:$A$73,$F$8)</f>
        <v>0</v>
      </c>
      <c r="G10" s="4">
        <f>COUNTIFS(Percentuais!$IP$3:$IP$73,$A10,Percentuais!$A$3:$A$73,$G$8)</f>
        <v>25</v>
      </c>
      <c r="H10" s="4">
        <f>COUNTIFS(Percentuais!$IP$3:$IP$73,$A10,Percentuais!$A$3:$A$73,$H$8)</f>
        <v>11</v>
      </c>
      <c r="I10" s="19"/>
    </row>
    <row r="11" spans="1:9" x14ac:dyDescent="0.2">
      <c r="A11" s="15" t="s">
        <v>5</v>
      </c>
      <c r="B11" s="45">
        <f>($G11+$F11+$E11)/$I$14</f>
        <v>0.20289855072463769</v>
      </c>
      <c r="C11" s="45">
        <f>$H11/$I$14</f>
        <v>2.8985507246376812E-2</v>
      </c>
      <c r="D11" s="45">
        <f t="shared" si="0"/>
        <v>0.2318840579710145</v>
      </c>
      <c r="E11" s="4">
        <f>COUNTIFS(Percentuais!$IP$3:$IP$73,$A11,Percentuais!$A$3:$A$73,$E$8)</f>
        <v>0</v>
      </c>
      <c r="F11" s="4">
        <f>COUNTIFS(Percentuais!$IP$3:$IP$73,$A11,Percentuais!$A$3:$A$73,$F$8)</f>
        <v>0</v>
      </c>
      <c r="G11" s="4">
        <f>COUNTIFS(Percentuais!$IP$3:$IP$73,$A11,Percentuais!$A$3:$A$73,$G$8)</f>
        <v>14</v>
      </c>
      <c r="H11" s="4">
        <f>COUNTIFS(Percentuais!$IP$3:$IP$73,$A11,Percentuais!$A$3:$A$73,$H$8)</f>
        <v>2</v>
      </c>
      <c r="I11" s="20"/>
    </row>
    <row r="12" spans="1:9" x14ac:dyDescent="0.2">
      <c r="A12" s="15" t="s">
        <v>655</v>
      </c>
      <c r="B12" s="45">
        <f>($G12+$F12+$E12)/$I$14</f>
        <v>0</v>
      </c>
      <c r="C12" s="45">
        <f>$H12/$I$14</f>
        <v>0</v>
      </c>
      <c r="D12" s="45">
        <f t="shared" si="0"/>
        <v>0</v>
      </c>
      <c r="E12" s="4">
        <f>COUNTIFS(Percentuais!$IP$3:$IP$73,$A12,Percentuais!$A$3:$A$73,$E$8)</f>
        <v>0</v>
      </c>
      <c r="F12" s="4">
        <f>COUNTIFS(Percentuais!$IP$3:$IP$73,$A12,Percentuais!$A$3:$A$73,$F$8)</f>
        <v>0</v>
      </c>
      <c r="G12" s="4">
        <f>COUNTIFS(Percentuais!$IP$3:$IP$73,$A12,Percentuais!$A$3:$A$73,$G$8)</f>
        <v>0</v>
      </c>
      <c r="H12" s="4">
        <f>COUNTIFS(Percentuais!$IP$3:$IP$73,$A12,Percentuais!$A$3:$A$73,$H$8)</f>
        <v>0</v>
      </c>
      <c r="I12" s="17"/>
    </row>
    <row r="13" spans="1:9" x14ac:dyDescent="0.2">
      <c r="A13" s="15" t="s">
        <v>10</v>
      </c>
      <c r="B13" s="45">
        <f>($G13+$F13+$E13)/$I$14</f>
        <v>2.8985507246376812E-2</v>
      </c>
      <c r="C13" s="45">
        <f>$H13/$I$14</f>
        <v>0</v>
      </c>
      <c r="D13" s="45">
        <f t="shared" si="0"/>
        <v>2.8985507246376812E-2</v>
      </c>
      <c r="E13" s="4">
        <f>COUNTIFS(Percentuais!$IP$3:$IP$73,$A13,Percentuais!$A$3:$A$73,$E$8)</f>
        <v>0</v>
      </c>
      <c r="F13" s="4">
        <f>COUNTIFS(Percentuais!$IP$3:$IP$73,$A13,Percentuais!$A$3:$A$73,$F$8)</f>
        <v>0</v>
      </c>
      <c r="G13" s="4">
        <f>COUNTIFS(Percentuais!$IP$3:$IP$73,$A13,Percentuais!$A$3:$A$73,$G$8)</f>
        <v>2</v>
      </c>
      <c r="H13" s="4">
        <f>COUNTIFS(Percentuais!$IP$3:$IP$73,$A13,Percentuais!$A$3:$A$73,$H$8)</f>
        <v>0</v>
      </c>
      <c r="I13" s="17"/>
    </row>
    <row r="14" spans="1:9" x14ac:dyDescent="0.2">
      <c r="A14" s="6"/>
      <c r="B14" s="6"/>
      <c r="C14" s="6"/>
      <c r="D14" s="6"/>
      <c r="E14" s="29">
        <f>SUM(E9:E13)</f>
        <v>0</v>
      </c>
      <c r="F14" s="29">
        <f>SUM(F9:F13)</f>
        <v>0</v>
      </c>
      <c r="G14" s="29">
        <f>SUM(G9:G13)</f>
        <v>50</v>
      </c>
      <c r="H14" s="29">
        <f>SUM(H9:H13)</f>
        <v>19</v>
      </c>
      <c r="I14" s="30">
        <f>SUM(E14:H14)</f>
        <v>69</v>
      </c>
    </row>
    <row r="15" spans="1:9" x14ac:dyDescent="0.2">
      <c r="A15" s="5"/>
      <c r="B15" s="6"/>
      <c r="C15" s="6"/>
      <c r="D15" s="6"/>
      <c r="E15" s="6"/>
    </row>
    <row r="16" spans="1:9" x14ac:dyDescent="0.2">
      <c r="A16" s="7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6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A8658-D80D-46F1-ABD4-6FD964AD32CF}">
  <sheetPr codeName="Planilha55"/>
  <dimension ref="A1:I19"/>
  <sheetViews>
    <sheetView view="pageBreakPreview" zoomScale="50" zoomScaleNormal="90" zoomScaleSheetLayoutView="50" workbookViewId="0">
      <selection activeCell="E32" sqref="E32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TEXT(Percentuais!IQ1,"0")</f>
        <v>QUESTÃO248</v>
      </c>
    </row>
    <row r="2" spans="1:9" x14ac:dyDescent="0.2">
      <c r="A2" s="55" t="str">
        <f>HLOOKUP(A1,Percentuais!$D$1:$KT$2,2,FALSE)</f>
        <v>Agora, avalie o Sistema de Gestão Acadêmica (SIGA), considerando as seguintes proposições: [O sistema está disponível quando eu preciso]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6</v>
      </c>
      <c r="B9" s="45">
        <f>($G9+$F9+$E9)/$I$14</f>
        <v>7.3529411764705885E-2</v>
      </c>
      <c r="C9" s="45">
        <f>$H9/$I$14</f>
        <v>5.8823529411764705E-2</v>
      </c>
      <c r="D9" s="45">
        <f>B9+C9</f>
        <v>0.13235294117647059</v>
      </c>
      <c r="E9" s="4">
        <f>COUNTIFS(Percentuais!$IQ$3:$IQ$73,$A9,Percentuais!$A$3:$A$73,$E$8)</f>
        <v>0</v>
      </c>
      <c r="F9" s="4">
        <f>COUNTIFS(Percentuais!$IQ$3:$IQ$73,$A9,Percentuais!$A$3:$A$73,$F$8)</f>
        <v>0</v>
      </c>
      <c r="G9" s="4">
        <f>COUNTIFS(Percentuais!$IQ$3:$IQ$73,$A9,Percentuais!$A$3:$A$73,$G$8)</f>
        <v>5</v>
      </c>
      <c r="H9" s="4">
        <f>COUNTIFS(Percentuais!$IQ$3:$IQ$73,$A9,Percentuais!$A$3:$A$73,$H$8)</f>
        <v>4</v>
      </c>
      <c r="I9" s="18"/>
    </row>
    <row r="10" spans="1:9" x14ac:dyDescent="0.2">
      <c r="A10" s="15" t="s">
        <v>9</v>
      </c>
      <c r="B10" s="45">
        <f>($G10+$F10+$E10)/$I$14</f>
        <v>0.45588235294117646</v>
      </c>
      <c r="C10" s="45">
        <f>$H10/$I$14</f>
        <v>0.19117647058823528</v>
      </c>
      <c r="D10" s="45">
        <f t="shared" ref="D10:D13" si="0">B10+C10</f>
        <v>0.64705882352941169</v>
      </c>
      <c r="E10" s="4">
        <f>COUNTIFS(Percentuais!$IQ$3:$IQ$73,$A10,Percentuais!$A$3:$A$73,$E$8)</f>
        <v>0</v>
      </c>
      <c r="F10" s="4">
        <f>COUNTIFS(Percentuais!$IQ$3:$IQ$73,$A10,Percentuais!$A$3:$A$73,$F$8)</f>
        <v>0</v>
      </c>
      <c r="G10" s="4">
        <f>COUNTIFS(Percentuais!$IQ$3:$IQ$73,$A10,Percentuais!$A$3:$A$73,$G$8)</f>
        <v>31</v>
      </c>
      <c r="H10" s="4">
        <f>COUNTIFS(Percentuais!$IQ$3:$IQ$73,$A10,Percentuais!$A$3:$A$73,$H$8)</f>
        <v>13</v>
      </c>
      <c r="I10" s="19"/>
    </row>
    <row r="11" spans="1:9" x14ac:dyDescent="0.2">
      <c r="A11" s="15" t="s">
        <v>5</v>
      </c>
      <c r="B11" s="45">
        <f>($G11+$F11+$E11)/$I$14</f>
        <v>0.19117647058823528</v>
      </c>
      <c r="C11" s="45">
        <f>$H11/$I$14</f>
        <v>2.9411764705882353E-2</v>
      </c>
      <c r="D11" s="45">
        <f t="shared" si="0"/>
        <v>0.22058823529411764</v>
      </c>
      <c r="E11" s="4">
        <f>COUNTIFS(Percentuais!$IQ$3:$IQ$73,$A11,Percentuais!$A$3:$A$73,$E$8)</f>
        <v>0</v>
      </c>
      <c r="F11" s="4">
        <f>COUNTIFS(Percentuais!$IQ$3:$IQ$73,$A11,Percentuais!$A$3:$A$73,$F$8)</f>
        <v>0</v>
      </c>
      <c r="G11" s="4">
        <f>COUNTIFS(Percentuais!$IQ$3:$IQ$73,$A11,Percentuais!$A$3:$A$73,$G$8)</f>
        <v>13</v>
      </c>
      <c r="H11" s="4">
        <f>COUNTIFS(Percentuais!$IQ$3:$IQ$73,$A11,Percentuais!$A$3:$A$73,$H$8)</f>
        <v>2</v>
      </c>
      <c r="I11" s="20"/>
    </row>
    <row r="12" spans="1:9" x14ac:dyDescent="0.2">
      <c r="A12" s="15" t="s">
        <v>655</v>
      </c>
      <c r="B12" s="45">
        <f>($G12+$F12+$E12)/$I$14</f>
        <v>0</v>
      </c>
      <c r="C12" s="45">
        <f>$H12/$I$14</f>
        <v>0</v>
      </c>
      <c r="D12" s="45">
        <f t="shared" si="0"/>
        <v>0</v>
      </c>
      <c r="E12" s="4">
        <f>COUNTIFS(Percentuais!$IQ$3:$IQ$73,$A12,Percentuais!$A$3:$A$73,$E$8)</f>
        <v>0</v>
      </c>
      <c r="F12" s="4">
        <f>COUNTIFS(Percentuais!$IQ$3:$IQ$73,$A12,Percentuais!$A$3:$A$73,$F$8)</f>
        <v>0</v>
      </c>
      <c r="G12" s="4">
        <f>COUNTIFS(Percentuais!$IQ$3:$IQ$73,$A12,Percentuais!$A$3:$A$73,$G$8)</f>
        <v>0</v>
      </c>
      <c r="H12" s="4">
        <f>COUNTIFS(Percentuais!$IQ$3:$IQ$73,$A12,Percentuais!$A$3:$A$73,$H$8)</f>
        <v>0</v>
      </c>
      <c r="I12" s="17"/>
    </row>
    <row r="13" spans="1:9" x14ac:dyDescent="0.2">
      <c r="A13" s="15" t="s">
        <v>10</v>
      </c>
      <c r="B13" s="45">
        <f>($G13+$F13+$E13)/$I$14</f>
        <v>0</v>
      </c>
      <c r="C13" s="45">
        <f>$H13/$I$14</f>
        <v>0</v>
      </c>
      <c r="D13" s="45">
        <f t="shared" si="0"/>
        <v>0</v>
      </c>
      <c r="E13" s="4">
        <f>COUNTIFS(Percentuais!$IQ$3:$IQ$73,$A13,Percentuais!$A$3:$A$73,$E$8)</f>
        <v>0</v>
      </c>
      <c r="F13" s="4">
        <f>COUNTIFS(Percentuais!$IQ$3:$IQ$73,$A13,Percentuais!$A$3:$A$73,$F$8)</f>
        <v>0</v>
      </c>
      <c r="G13" s="4">
        <f>COUNTIFS(Percentuais!$IQ$3:$IQ$73,$A13,Percentuais!$A$3:$A$73,$G$8)</f>
        <v>0</v>
      </c>
      <c r="H13" s="4">
        <f>COUNTIFS(Percentuais!$IQ$3:$IQ$73,$A13,Percentuais!$A$3:$A$73,$H$8)</f>
        <v>0</v>
      </c>
      <c r="I13" s="17"/>
    </row>
    <row r="14" spans="1:9" x14ac:dyDescent="0.2">
      <c r="A14" s="6"/>
      <c r="B14" s="6"/>
      <c r="C14" s="6"/>
      <c r="D14" s="6"/>
      <c r="E14" s="29">
        <f>SUM(E9:E13)</f>
        <v>0</v>
      </c>
      <c r="F14" s="29">
        <f>SUM(F9:F13)</f>
        <v>0</v>
      </c>
      <c r="G14" s="29">
        <f>SUM(G9:G13)</f>
        <v>49</v>
      </c>
      <c r="H14" s="29">
        <f>SUM(H9:H13)</f>
        <v>19</v>
      </c>
      <c r="I14" s="30">
        <f>SUM(E14:H14)</f>
        <v>68</v>
      </c>
    </row>
    <row r="15" spans="1:9" x14ac:dyDescent="0.2">
      <c r="A15" s="5"/>
      <c r="B15" s="6"/>
      <c r="C15" s="6"/>
      <c r="D15" s="6"/>
      <c r="E15" s="6"/>
    </row>
    <row r="16" spans="1:9" x14ac:dyDescent="0.2">
      <c r="A16" s="7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6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E60CF-E1A0-46F4-B34F-1B871107B7B7}">
  <sheetPr codeName="Planilha56"/>
  <dimension ref="A1:I19"/>
  <sheetViews>
    <sheetView view="pageBreakPreview" zoomScale="50" zoomScaleNormal="90" zoomScaleSheetLayoutView="50" workbookViewId="0">
      <selection activeCell="AK6" sqref="AK6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TEXT(Percentuais!IR1,"0")</f>
        <v>QUESTÃO249</v>
      </c>
    </row>
    <row r="2" spans="1:9" x14ac:dyDescent="0.2">
      <c r="A2" s="55" t="str">
        <f>HLOOKUP(A1,Percentuais!$D$1:$KT$2,2,FALSE)</f>
        <v>Agora, avalie o Sistema de Gestão Acadêmica (SIGA), considerando as seguintes proposições: [Sinto-me seguro/a ao utilizar o sistema]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6</v>
      </c>
      <c r="B9" s="45">
        <f>($G9+$F9+$E9)/$I$14</f>
        <v>0.12903225806451613</v>
      </c>
      <c r="C9" s="45">
        <f>$H9/$I$14</f>
        <v>9.6774193548387094E-2</v>
      </c>
      <c r="D9" s="45">
        <f>B9+C9</f>
        <v>0.22580645161290322</v>
      </c>
      <c r="E9" s="4">
        <f>COUNTIFS(Percentuais!$IR$3:$IR$73,$A9,Percentuais!$A$3:$A$73,$E$8)</f>
        <v>0</v>
      </c>
      <c r="F9" s="4">
        <f>COUNTIFS(Percentuais!$IR$3:$IR$73,$A9,Percentuais!$A$3:$A$73,$F$8)</f>
        <v>0</v>
      </c>
      <c r="G9" s="4">
        <f>COUNTIFS(Percentuais!$IR$3:$IR$73,$A9,Percentuais!$A$3:$A$73,$G$8)</f>
        <v>8</v>
      </c>
      <c r="H9" s="4">
        <f>COUNTIFS(Percentuais!$IR$3:$IR$73,$A9,Percentuais!$A$3:$A$73,$H$8)</f>
        <v>6</v>
      </c>
      <c r="I9" s="18"/>
    </row>
    <row r="10" spans="1:9" x14ac:dyDescent="0.2">
      <c r="A10" s="15" t="s">
        <v>9</v>
      </c>
      <c r="B10" s="45">
        <f>($G10+$F10+$E10)/$I$14</f>
        <v>0.40322580645161288</v>
      </c>
      <c r="C10" s="45">
        <f>$H10/$I$14</f>
        <v>0.14516129032258066</v>
      </c>
      <c r="D10" s="45">
        <f t="shared" ref="D10:D13" si="0">B10+C10</f>
        <v>0.54838709677419351</v>
      </c>
      <c r="E10" s="4">
        <f>COUNTIFS(Percentuais!$IR$3:$IR$73,$A10,Percentuais!$A$3:$A$73,$E$8)</f>
        <v>0</v>
      </c>
      <c r="F10" s="4">
        <f>COUNTIFS(Percentuais!$IR$3:$IR$73,$A10,Percentuais!$A$3:$A$73,$F$8)</f>
        <v>0</v>
      </c>
      <c r="G10" s="4">
        <f>COUNTIFS(Percentuais!$IR$3:$IR$73,$A10,Percentuais!$A$3:$A$73,$G$8)</f>
        <v>25</v>
      </c>
      <c r="H10" s="4">
        <f>COUNTIFS(Percentuais!$IR$3:$IR$73,$A10,Percentuais!$A$3:$A$73,$H$8)</f>
        <v>9</v>
      </c>
      <c r="I10" s="19"/>
    </row>
    <row r="11" spans="1:9" x14ac:dyDescent="0.2">
      <c r="A11" s="15" t="s">
        <v>5</v>
      </c>
      <c r="B11" s="45">
        <f>($G11+$F11+$E11)/$I$14</f>
        <v>0.12903225806451613</v>
      </c>
      <c r="C11" s="45">
        <f>$H11/$I$14</f>
        <v>4.8387096774193547E-2</v>
      </c>
      <c r="D11" s="45">
        <f t="shared" si="0"/>
        <v>0.17741935483870969</v>
      </c>
      <c r="E11" s="4">
        <f>COUNTIFS(Percentuais!$IR$3:$IR$73,$A11,Percentuais!$A$3:$A$73,$E$8)</f>
        <v>0</v>
      </c>
      <c r="F11" s="4">
        <f>COUNTIFS(Percentuais!$IR$3:$IR$73,$A11,Percentuais!$A$3:$A$73,$F$8)</f>
        <v>0</v>
      </c>
      <c r="G11" s="4">
        <f>COUNTIFS(Percentuais!$IR$3:$IR$73,$A11,Percentuais!$A$3:$A$73,$G$8)</f>
        <v>8</v>
      </c>
      <c r="H11" s="4">
        <f>COUNTIFS(Percentuais!$IR$3:$IR$73,$A11,Percentuais!$A$3:$A$73,$H$8)</f>
        <v>3</v>
      </c>
      <c r="I11" s="20"/>
    </row>
    <row r="12" spans="1:9" x14ac:dyDescent="0.2">
      <c r="A12" s="15" t="s">
        <v>655</v>
      </c>
      <c r="B12" s="45">
        <f>($G12+$F12+$E12)/$I$14</f>
        <v>0</v>
      </c>
      <c r="C12" s="45">
        <f>$H12/$I$14</f>
        <v>0</v>
      </c>
      <c r="D12" s="45">
        <f t="shared" si="0"/>
        <v>0</v>
      </c>
      <c r="E12" s="4">
        <f>COUNTIFS(Percentuais!$IR$3:$IR$73,$A12,Percentuais!$A$3:$A$73,$E$8)</f>
        <v>0</v>
      </c>
      <c r="F12" s="4">
        <f>COUNTIFS(Percentuais!$IR$3:$IR$73,$A12,Percentuais!$A$3:$A$73,$F$8)</f>
        <v>0</v>
      </c>
      <c r="G12" s="4">
        <f>COUNTIFS(Percentuais!$IR$3:$IR$73,$A12,Percentuais!$A$3:$A$73,$G$8)</f>
        <v>0</v>
      </c>
      <c r="H12" s="4">
        <f>COUNTIFS(Percentuais!$IR$3:$IR$73,$A12,Percentuais!$A$3:$A$73,$H$8)</f>
        <v>0</v>
      </c>
      <c r="I12" s="17"/>
    </row>
    <row r="13" spans="1:9" x14ac:dyDescent="0.2">
      <c r="A13" s="15" t="s">
        <v>10</v>
      </c>
      <c r="B13" s="45">
        <f>($G13+$F13+$E13)/$I$14</f>
        <v>4.8387096774193547E-2</v>
      </c>
      <c r="C13" s="45">
        <f>$H13/$I$14</f>
        <v>0</v>
      </c>
      <c r="D13" s="45">
        <f t="shared" si="0"/>
        <v>4.8387096774193547E-2</v>
      </c>
      <c r="E13" s="4">
        <f>COUNTIFS(Percentuais!$IR$3:$IR$73,$A13,Percentuais!$A$3:$A$73,$E$8)</f>
        <v>0</v>
      </c>
      <c r="F13" s="4">
        <f>COUNTIFS(Percentuais!$IR$3:$IR$73,$A13,Percentuais!$A$3:$A$73,$F$8)</f>
        <v>0</v>
      </c>
      <c r="G13" s="4">
        <f>COUNTIFS(Percentuais!$IR$3:$IR$73,$A13,Percentuais!$A$3:$A$73,$G$8)</f>
        <v>3</v>
      </c>
      <c r="H13" s="4">
        <f>COUNTIFS(Percentuais!$IR$3:$IR$73,$A13,Percentuais!$A$3:$A$73,$H$8)</f>
        <v>0</v>
      </c>
      <c r="I13" s="17"/>
    </row>
    <row r="14" spans="1:9" x14ac:dyDescent="0.2">
      <c r="A14" s="6"/>
      <c r="B14" s="6"/>
      <c r="C14" s="6"/>
      <c r="D14" s="6"/>
      <c r="E14" s="29">
        <f>SUM(E9:E13)</f>
        <v>0</v>
      </c>
      <c r="F14" s="29">
        <f>SUM(F9:F13)</f>
        <v>0</v>
      </c>
      <c r="G14" s="29">
        <f>SUM(G9:G13)</f>
        <v>44</v>
      </c>
      <c r="H14" s="29">
        <f>SUM(H9:H13)</f>
        <v>18</v>
      </c>
      <c r="I14" s="30">
        <f>SUM(E14:H14)</f>
        <v>62</v>
      </c>
    </row>
    <row r="15" spans="1:9" x14ac:dyDescent="0.2">
      <c r="A15" s="5"/>
      <c r="B15" s="6"/>
      <c r="C15" s="6"/>
      <c r="D15" s="6"/>
      <c r="E15" s="6"/>
    </row>
    <row r="16" spans="1:9" x14ac:dyDescent="0.2">
      <c r="A16" s="7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6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B9EA8-20CD-48AD-80EB-94E76FF86180}">
  <sheetPr codeName="Planilha57"/>
  <dimension ref="A1:I19"/>
  <sheetViews>
    <sheetView zoomScale="50" zoomScaleNormal="50" zoomScaleSheetLayoutView="100" workbookViewId="0">
      <selection activeCell="AK33" sqref="AK33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TEXT(Percentuais!IS1,"0")</f>
        <v>QUESTÃO250</v>
      </c>
    </row>
    <row r="2" spans="1:9" x14ac:dyDescent="0.2">
      <c r="A2" s="55" t="str">
        <f>HLOOKUP(A1,Percentuais!$D$1:$KT$2,2,FALSE)</f>
        <v>Agora, avalie o Sistema de Gestão Acadêmica (SIGA), considerando as seguintes proposições: [O sistema oferece celeridade administrativa]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6</v>
      </c>
      <c r="B9" s="45">
        <f>($G9+$F9+$E9)/$I$14</f>
        <v>0.17391304347826086</v>
      </c>
      <c r="C9" s="45">
        <f>$H9/$I$14</f>
        <v>0.10144927536231885</v>
      </c>
      <c r="D9" s="45">
        <f>B9+C9</f>
        <v>0.27536231884057971</v>
      </c>
      <c r="E9" s="4">
        <f>COUNTIFS(Percentuais!$IS$3:$IS$73,$A9,Percentuais!$A$3:$A$73,$E$8)</f>
        <v>0</v>
      </c>
      <c r="F9" s="4">
        <f>COUNTIFS(Percentuais!$IS$3:$IS$73,$A9,Percentuais!$A$3:$A$73,$F$8)</f>
        <v>0</v>
      </c>
      <c r="G9" s="4">
        <f>COUNTIFS(Percentuais!$IS$3:$IS$73,$A9,Percentuais!$A$3:$A$73,$G$8)</f>
        <v>12</v>
      </c>
      <c r="H9" s="4">
        <f>COUNTIFS(Percentuais!$IS$3:$IS$73,$A9,Percentuais!$A$3:$A$73,$H$8)</f>
        <v>7</v>
      </c>
      <c r="I9" s="18"/>
    </row>
    <row r="10" spans="1:9" x14ac:dyDescent="0.2">
      <c r="A10" s="15" t="s">
        <v>9</v>
      </c>
      <c r="B10" s="45">
        <f>($G10+$F10+$E10)/$I$14</f>
        <v>0.39130434782608697</v>
      </c>
      <c r="C10" s="45">
        <f>$H10/$I$14</f>
        <v>0.15942028985507245</v>
      </c>
      <c r="D10" s="45">
        <f t="shared" ref="D10:D13" si="0">B10+C10</f>
        <v>0.55072463768115942</v>
      </c>
      <c r="E10" s="4">
        <f>COUNTIFS(Percentuais!$IS$3:$IS$73,$A10,Percentuais!$A$3:$A$73,$E$8)</f>
        <v>0</v>
      </c>
      <c r="F10" s="4">
        <f>COUNTIFS(Percentuais!$IS$3:$IS$73,$A10,Percentuais!$A$3:$A$73,$F$8)</f>
        <v>0</v>
      </c>
      <c r="G10" s="4">
        <f>COUNTIFS(Percentuais!$IS$3:$IS$73,$A10,Percentuais!$A$3:$A$73,$G$8)</f>
        <v>27</v>
      </c>
      <c r="H10" s="4">
        <f>COUNTIFS(Percentuais!$IS$3:$IS$73,$A10,Percentuais!$A$3:$A$73,$H$8)</f>
        <v>11</v>
      </c>
      <c r="I10" s="19"/>
    </row>
    <row r="11" spans="1:9" x14ac:dyDescent="0.2">
      <c r="A11" s="15" t="s">
        <v>5</v>
      </c>
      <c r="B11" s="45">
        <f>($G11+$F11+$E11)/$I$14</f>
        <v>0.11594202898550725</v>
      </c>
      <c r="C11" s="45">
        <f>$H11/$I$14</f>
        <v>1.4492753623188406E-2</v>
      </c>
      <c r="D11" s="45">
        <f t="shared" si="0"/>
        <v>0.13043478260869565</v>
      </c>
      <c r="E11" s="4">
        <f>COUNTIFS(Percentuais!$IS$3:$IS$73,$A11,Percentuais!$A$3:$A$73,$E$8)</f>
        <v>0</v>
      </c>
      <c r="F11" s="4">
        <f>COUNTIFS(Percentuais!$IS$3:$IS$73,$A11,Percentuais!$A$3:$A$73,$F$8)</f>
        <v>0</v>
      </c>
      <c r="G11" s="4">
        <f>COUNTIFS(Percentuais!$IS$3:$IS$73,$A11,Percentuais!$A$3:$A$73,$G$8)</f>
        <v>8</v>
      </c>
      <c r="H11" s="4">
        <f>COUNTIFS(Percentuais!$IS$3:$IS$73,$A11,Percentuais!$A$3:$A$73,$H$8)</f>
        <v>1</v>
      </c>
      <c r="I11" s="20"/>
    </row>
    <row r="12" spans="1:9" x14ac:dyDescent="0.2">
      <c r="A12" s="15" t="s">
        <v>655</v>
      </c>
      <c r="B12" s="45">
        <f>($G12+$F12+$E12)/$I$14</f>
        <v>0</v>
      </c>
      <c r="C12" s="45">
        <f>$H12/$I$14</f>
        <v>0</v>
      </c>
      <c r="D12" s="45">
        <f t="shared" si="0"/>
        <v>0</v>
      </c>
      <c r="E12" s="4">
        <f>COUNTIFS(Percentuais!$IS$3:$IS$73,$A12,Percentuais!$A$3:$A$73,$E$8)</f>
        <v>0</v>
      </c>
      <c r="F12" s="4">
        <f>COUNTIFS(Percentuais!$IS$3:$IS$73,$A12,Percentuais!$A$3:$A$73,$F$8)</f>
        <v>0</v>
      </c>
      <c r="G12" s="4">
        <f>COUNTIFS(Percentuais!$IS$3:$IS$73,$A12,Percentuais!$A$3:$A$73,$G$8)</f>
        <v>0</v>
      </c>
      <c r="H12" s="4">
        <f>COUNTIFS(Percentuais!$IS$3:$IS$73,$A12,Percentuais!$A$3:$A$73,$H$8)</f>
        <v>0</v>
      </c>
      <c r="I12" s="17"/>
    </row>
    <row r="13" spans="1:9" x14ac:dyDescent="0.2">
      <c r="A13" s="15" t="s">
        <v>10</v>
      </c>
      <c r="B13" s="45">
        <f>($G13+$F13+$E13)/$I$14</f>
        <v>4.3478260869565216E-2</v>
      </c>
      <c r="C13" s="45">
        <f>$H13/$I$14</f>
        <v>0</v>
      </c>
      <c r="D13" s="45">
        <f t="shared" si="0"/>
        <v>4.3478260869565216E-2</v>
      </c>
      <c r="E13" s="4">
        <f>COUNTIFS(Percentuais!$IS$3:$IS$73,$A13,Percentuais!$A$3:$A$73,$E$8)</f>
        <v>0</v>
      </c>
      <c r="F13" s="4">
        <f>COUNTIFS(Percentuais!$IS$3:$IS$73,$A13,Percentuais!$A$3:$A$73,$F$8)</f>
        <v>0</v>
      </c>
      <c r="G13" s="4">
        <f>COUNTIFS(Percentuais!$IS$3:$IS$73,$A13,Percentuais!$A$3:$A$73,$G$8)</f>
        <v>3</v>
      </c>
      <c r="H13" s="4">
        <f>COUNTIFS(Percentuais!$IS$3:$IS$73,$A13,Percentuais!$A$3:$A$73,$H$8)</f>
        <v>0</v>
      </c>
      <c r="I13" s="17"/>
    </row>
    <row r="14" spans="1:9" x14ac:dyDescent="0.2">
      <c r="A14" s="6"/>
      <c r="B14" s="6"/>
      <c r="C14" s="6"/>
      <c r="D14" s="6"/>
      <c r="E14" s="29">
        <f>SUM(E9:E13)</f>
        <v>0</v>
      </c>
      <c r="F14" s="29">
        <f>SUM(F9:F13)</f>
        <v>0</v>
      </c>
      <c r="G14" s="29">
        <f>SUM(G9:G13)</f>
        <v>50</v>
      </c>
      <c r="H14" s="29">
        <f>SUM(H9:H13)</f>
        <v>19</v>
      </c>
      <c r="I14" s="30">
        <f>SUM(E14:H14)</f>
        <v>69</v>
      </c>
    </row>
    <row r="15" spans="1:9" x14ac:dyDescent="0.2">
      <c r="A15" s="5"/>
      <c r="B15" s="6"/>
      <c r="C15" s="6"/>
      <c r="D15" s="6"/>
      <c r="E15" s="6"/>
    </row>
    <row r="16" spans="1:9" x14ac:dyDescent="0.2">
      <c r="A16" s="7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6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D395C-3AF2-4088-B402-BC31005071F8}">
  <sheetPr codeName="Planilha58"/>
  <dimension ref="A1:I19"/>
  <sheetViews>
    <sheetView zoomScale="50" zoomScaleNormal="50" zoomScaleSheetLayoutView="100" workbookViewId="0">
      <selection activeCell="AK34" sqref="AK3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TEXT(Percentuais!IT1,"0")</f>
        <v>QUESTÃO251</v>
      </c>
    </row>
    <row r="2" spans="1:9" x14ac:dyDescent="0.2">
      <c r="A2" s="55" t="str">
        <f>HLOOKUP(A1,Percentuais!$D$1:$KT$2,2,FALSE)</f>
        <v>Agora, avalie o Sistema de Gestão Acadêmica (SIGA), considerando as seguintes proposições: [O sistema contribui para a melhoria da produtividade nas minhas funções da universidade]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6</v>
      </c>
      <c r="B9" s="45">
        <f>($G9+$F9+$E9)/$I$14</f>
        <v>0.15714285714285714</v>
      </c>
      <c r="C9" s="45">
        <f>$H9/$I$14</f>
        <v>0.11428571428571428</v>
      </c>
      <c r="D9" s="45">
        <f>B9+C9</f>
        <v>0.27142857142857141</v>
      </c>
      <c r="E9" s="4">
        <f>COUNTIFS(Percentuais!$IT$3:$IT$73,$A9,Percentuais!$A$3:$A$73,$E$8)</f>
        <v>0</v>
      </c>
      <c r="F9" s="4">
        <f>COUNTIFS(Percentuais!$IT$3:$IT$73,$A9,Percentuais!$A$3:$A$73,$F$8)</f>
        <v>0</v>
      </c>
      <c r="G9" s="4">
        <f>COUNTIFS(Percentuais!$IT$3:$IT$73,$A9,Percentuais!$A$3:$A$73,$G$8)</f>
        <v>11</v>
      </c>
      <c r="H9" s="4">
        <f>COUNTIFS(Percentuais!$IT$3:$IT$73,$A9,Percentuais!$A$3:$A$73,$H$8)</f>
        <v>8</v>
      </c>
      <c r="I9" s="18"/>
    </row>
    <row r="10" spans="1:9" x14ac:dyDescent="0.2">
      <c r="A10" s="15" t="s">
        <v>9</v>
      </c>
      <c r="B10" s="45">
        <f>($G10+$F10+$E10)/$I$14</f>
        <v>0.37142857142857144</v>
      </c>
      <c r="C10" s="45">
        <f>$H10/$I$14</f>
        <v>0.11428571428571428</v>
      </c>
      <c r="D10" s="45">
        <f t="shared" ref="D10:D13" si="0">B10+C10</f>
        <v>0.48571428571428571</v>
      </c>
      <c r="E10" s="4">
        <f>COUNTIFS(Percentuais!$IT$3:$IT$73,$A10,Percentuais!$A$3:$A$73,$E$8)</f>
        <v>0</v>
      </c>
      <c r="F10" s="4">
        <f>COUNTIFS(Percentuais!$IT$3:$IT$73,$A10,Percentuais!$A$3:$A$73,$F$8)</f>
        <v>0</v>
      </c>
      <c r="G10" s="4">
        <f>COUNTIFS(Percentuais!$IT$3:$IT$73,$A10,Percentuais!$A$3:$A$73,$G$8)</f>
        <v>26</v>
      </c>
      <c r="H10" s="4">
        <f>COUNTIFS(Percentuais!$IT$3:$IT$73,$A10,Percentuais!$A$3:$A$73,$H$8)</f>
        <v>8</v>
      </c>
      <c r="I10" s="19"/>
    </row>
    <row r="11" spans="1:9" x14ac:dyDescent="0.2">
      <c r="A11" s="15" t="s">
        <v>5</v>
      </c>
      <c r="B11" s="45">
        <f>($G11+$F11+$E11)/$I$14</f>
        <v>0.14285714285714285</v>
      </c>
      <c r="C11" s="45">
        <f>$H11/$I$14</f>
        <v>2.8571428571428571E-2</v>
      </c>
      <c r="D11" s="45">
        <f t="shared" si="0"/>
        <v>0.17142857142857143</v>
      </c>
      <c r="E11" s="4">
        <f>COUNTIFS(Percentuais!$IT$3:$IT$73,$A11,Percentuais!$A$3:$A$73,$E$8)</f>
        <v>0</v>
      </c>
      <c r="F11" s="4">
        <f>COUNTIFS(Percentuais!$IT$3:$IT$73,$A11,Percentuais!$A$3:$A$73,$F$8)</f>
        <v>0</v>
      </c>
      <c r="G11" s="4">
        <f>COUNTIFS(Percentuais!$IT$3:$IT$73,$A11,Percentuais!$A$3:$A$73,$G$8)</f>
        <v>10</v>
      </c>
      <c r="H11" s="4">
        <f>COUNTIFS(Percentuais!$IT$3:$IT$73,$A11,Percentuais!$A$3:$A$73,$H$8)</f>
        <v>2</v>
      </c>
      <c r="I11" s="20"/>
    </row>
    <row r="12" spans="1:9" x14ac:dyDescent="0.2">
      <c r="A12" s="15" t="s">
        <v>655</v>
      </c>
      <c r="B12" s="45">
        <f>($G12+$F12+$E12)/$I$14</f>
        <v>0</v>
      </c>
      <c r="C12" s="45">
        <f>$H12/$I$14</f>
        <v>0</v>
      </c>
      <c r="D12" s="45">
        <f t="shared" si="0"/>
        <v>0</v>
      </c>
      <c r="E12" s="4">
        <f>COUNTIFS(Percentuais!$IT$3:$IT$73,$A12,Percentuais!$A$3:$A$73,$E$8)</f>
        <v>0</v>
      </c>
      <c r="F12" s="4">
        <f>COUNTIFS(Percentuais!$IT$3:$IT$73,$A12,Percentuais!$A$3:$A$73,$F$8)</f>
        <v>0</v>
      </c>
      <c r="G12" s="4">
        <f>COUNTIFS(Percentuais!$IT$3:$IT$73,$A12,Percentuais!$A$3:$A$73,$G$8)</f>
        <v>0</v>
      </c>
      <c r="H12" s="4">
        <f>COUNTIFS(Percentuais!$IT$3:$IT$73,$A12,Percentuais!$A$3:$A$73,$H$8)</f>
        <v>0</v>
      </c>
      <c r="I12" s="17"/>
    </row>
    <row r="13" spans="1:9" x14ac:dyDescent="0.2">
      <c r="A13" s="15" t="s">
        <v>10</v>
      </c>
      <c r="B13" s="45">
        <f>($G13+$F13+$E13)/$I$14</f>
        <v>5.7142857142857141E-2</v>
      </c>
      <c r="C13" s="45">
        <f>$H13/$I$14</f>
        <v>1.4285714285714285E-2</v>
      </c>
      <c r="D13" s="45">
        <f t="shared" si="0"/>
        <v>7.1428571428571425E-2</v>
      </c>
      <c r="E13" s="4">
        <f>COUNTIFS(Percentuais!$IT$3:$IT$73,$A13,Percentuais!$A$3:$A$73,$E$8)</f>
        <v>0</v>
      </c>
      <c r="F13" s="4">
        <f>COUNTIFS(Percentuais!$IT$3:$IT$73,$A13,Percentuais!$A$3:$A$73,$F$8)</f>
        <v>0</v>
      </c>
      <c r="G13" s="4">
        <f>COUNTIFS(Percentuais!$IT$3:$IT$73,$A13,Percentuais!$A$3:$A$73,$G$8)</f>
        <v>4</v>
      </c>
      <c r="H13" s="4">
        <f>COUNTIFS(Percentuais!$IT$3:$IT$73,$A13,Percentuais!$A$3:$A$73,$H$8)</f>
        <v>1</v>
      </c>
      <c r="I13" s="17"/>
    </row>
    <row r="14" spans="1:9" x14ac:dyDescent="0.2">
      <c r="A14" s="6"/>
      <c r="B14" s="6"/>
      <c r="C14" s="6"/>
      <c r="D14" s="6"/>
      <c r="E14" s="29">
        <f>SUM(E9:E13)</f>
        <v>0</v>
      </c>
      <c r="F14" s="29">
        <f>SUM(F9:F13)</f>
        <v>0</v>
      </c>
      <c r="G14" s="29">
        <f>SUM(G9:G13)</f>
        <v>51</v>
      </c>
      <c r="H14" s="29">
        <f>SUM(H9:H13)</f>
        <v>19</v>
      </c>
      <c r="I14" s="30">
        <f>SUM(E14:H14)</f>
        <v>70</v>
      </c>
    </row>
    <row r="15" spans="1:9" x14ac:dyDescent="0.2">
      <c r="A15" s="5"/>
      <c r="B15" s="6"/>
      <c r="C15" s="6"/>
      <c r="D15" s="6"/>
      <c r="E15" s="6"/>
    </row>
    <row r="16" spans="1:9" x14ac:dyDescent="0.2">
      <c r="A16" s="7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6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649BB-DD48-45DE-8F43-701167198C42}">
  <sheetPr codeName="Planilha59"/>
  <dimension ref="A1:I19"/>
  <sheetViews>
    <sheetView zoomScale="40" zoomScaleNormal="40" zoomScaleSheetLayoutView="100" workbookViewId="0">
      <selection activeCell="AR34" sqref="AR3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TEXT(Percentuais!IU1,"0")</f>
        <v>QUESTÃO252</v>
      </c>
    </row>
    <row r="2" spans="1:9" x14ac:dyDescent="0.2">
      <c r="A2" s="55" t="str">
        <f>HLOOKUP(A1,Percentuais!$D$1:$KT$2,2,FALSE)</f>
        <v>Agora, avalie o Sistema de Gestão Acadêmica (SIGA), considerando as seguintes proposições: [O sistema está devidamente integrado/conversando com outros sistemas da universidade]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6</v>
      </c>
      <c r="B9" s="45">
        <f>($G9+$F9+$E9)/$I$14</f>
        <v>3.1746031746031744E-2</v>
      </c>
      <c r="C9" s="45">
        <f>$H9/$I$14</f>
        <v>3.1746031746031744E-2</v>
      </c>
      <c r="D9" s="45">
        <f>B9+C9</f>
        <v>6.3492063492063489E-2</v>
      </c>
      <c r="E9" s="4">
        <f>COUNTIFS(Percentuais!$IU$3:$IU$73,$A9,Percentuais!$A$3:$A$73,$E$8)</f>
        <v>0</v>
      </c>
      <c r="F9" s="4">
        <f>COUNTIFS(Percentuais!$IU$3:$IU$73,$A9,Percentuais!$A$3:$A$73,$F$8)</f>
        <v>0</v>
      </c>
      <c r="G9" s="4">
        <f>COUNTIFS(Percentuais!$IU$3:$IU$73,$A9,Percentuais!$A$3:$A$73,$G$8)</f>
        <v>2</v>
      </c>
      <c r="H9" s="4">
        <f>COUNTIFS(Percentuais!$IU$3:$IU$73,$A9,Percentuais!$A$3:$A$73,$H$8)</f>
        <v>2</v>
      </c>
      <c r="I9" s="18"/>
    </row>
    <row r="10" spans="1:9" x14ac:dyDescent="0.2">
      <c r="A10" s="15" t="s">
        <v>9</v>
      </c>
      <c r="B10" s="45">
        <f>($G10+$F10+$E10)/$I$14</f>
        <v>0.31746031746031744</v>
      </c>
      <c r="C10" s="45">
        <f>$H10/$I$14</f>
        <v>9.5238095238095233E-2</v>
      </c>
      <c r="D10" s="45">
        <f t="shared" ref="D10:D13" si="0">B10+C10</f>
        <v>0.41269841269841268</v>
      </c>
      <c r="E10" s="4">
        <f>COUNTIFS(Percentuais!$IU$3:$IU$73,$A10,Percentuais!$A$3:$A$73,$E$8)</f>
        <v>0</v>
      </c>
      <c r="F10" s="4">
        <f>COUNTIFS(Percentuais!$IU$3:$IU$73,$A10,Percentuais!$A$3:$A$73,$F$8)</f>
        <v>0</v>
      </c>
      <c r="G10" s="4">
        <f>COUNTIFS(Percentuais!$IU$3:$IU$73,$A10,Percentuais!$A$3:$A$73,$G$8)</f>
        <v>20</v>
      </c>
      <c r="H10" s="4">
        <f>COUNTIFS(Percentuais!$IU$3:$IU$73,$A10,Percentuais!$A$3:$A$73,$H$8)</f>
        <v>6</v>
      </c>
      <c r="I10" s="19"/>
    </row>
    <row r="11" spans="1:9" x14ac:dyDescent="0.2">
      <c r="A11" s="15" t="s">
        <v>5</v>
      </c>
      <c r="B11" s="45">
        <f>($G11+$F11+$E11)/$I$14</f>
        <v>0.25396825396825395</v>
      </c>
      <c r="C11" s="45">
        <f>$H11/$I$14</f>
        <v>0.14285714285714285</v>
      </c>
      <c r="D11" s="45">
        <f t="shared" si="0"/>
        <v>0.3968253968253968</v>
      </c>
      <c r="E11" s="4">
        <f>COUNTIFS(Percentuais!$IU$3:$IU$73,$A11,Percentuais!$A$3:$A$73,$E$8)</f>
        <v>0</v>
      </c>
      <c r="F11" s="4">
        <f>COUNTIFS(Percentuais!$IU$3:$IU$73,$A11,Percentuais!$A$3:$A$73,$F$8)</f>
        <v>0</v>
      </c>
      <c r="G11" s="4">
        <f>COUNTIFS(Percentuais!$IU$3:$IU$73,$A11,Percentuais!$A$3:$A$73,$G$8)</f>
        <v>16</v>
      </c>
      <c r="H11" s="4">
        <f>COUNTIFS(Percentuais!$IU$3:$IU$73,$A11,Percentuais!$A$3:$A$73,$H$8)</f>
        <v>9</v>
      </c>
      <c r="I11" s="20"/>
    </row>
    <row r="12" spans="1:9" x14ac:dyDescent="0.2">
      <c r="A12" s="15" t="s">
        <v>655</v>
      </c>
      <c r="B12" s="45">
        <f>($G12+$F12+$E12)/$I$14</f>
        <v>0</v>
      </c>
      <c r="C12" s="45">
        <f>$H12/$I$14</f>
        <v>0</v>
      </c>
      <c r="D12" s="45">
        <f t="shared" si="0"/>
        <v>0</v>
      </c>
      <c r="E12" s="4">
        <f>COUNTIFS(Percentuais!$IU$3:$IU$73,$A12,Percentuais!$A$3:$A$73,$E$8)</f>
        <v>0</v>
      </c>
      <c r="F12" s="4">
        <f>COUNTIFS(Percentuais!$IU$3:$IU$73,$A12,Percentuais!$A$3:$A$73,$F$8)</f>
        <v>0</v>
      </c>
      <c r="G12" s="4">
        <f>COUNTIFS(Percentuais!$IU$3:$IU$73,$A12,Percentuais!$A$3:$A$73,$G$8)</f>
        <v>0</v>
      </c>
      <c r="H12" s="4">
        <f>COUNTIFS(Percentuais!$IU$3:$IU$73,$A12,Percentuais!$A$3:$A$73,$H$8)</f>
        <v>0</v>
      </c>
      <c r="I12" s="17"/>
    </row>
    <row r="13" spans="1:9" x14ac:dyDescent="0.2">
      <c r="A13" s="15" t="s">
        <v>10</v>
      </c>
      <c r="B13" s="45">
        <f>($G13+$F13+$E13)/$I$14</f>
        <v>0.1111111111111111</v>
      </c>
      <c r="C13" s="45">
        <f>$H13/$I$14</f>
        <v>1.5873015873015872E-2</v>
      </c>
      <c r="D13" s="45">
        <f t="shared" si="0"/>
        <v>0.12698412698412698</v>
      </c>
      <c r="E13" s="4">
        <f>COUNTIFS(Percentuais!$IU$3:$IU$73,$A13,Percentuais!$A$3:$A$73,$E$8)</f>
        <v>0</v>
      </c>
      <c r="F13" s="4">
        <f>COUNTIFS(Percentuais!$IU$3:$IU$73,$A13,Percentuais!$A$3:$A$73,$F$8)</f>
        <v>0</v>
      </c>
      <c r="G13" s="4">
        <f>COUNTIFS(Percentuais!$IU$3:$IU$73,$A13,Percentuais!$A$3:$A$73,$G$8)</f>
        <v>7</v>
      </c>
      <c r="H13" s="4">
        <f>COUNTIFS(Percentuais!$IU$3:$IU$73,$A13,Percentuais!$A$3:$A$73,$H$8)</f>
        <v>1</v>
      </c>
      <c r="I13" s="17"/>
    </row>
    <row r="14" spans="1:9" x14ac:dyDescent="0.2">
      <c r="A14" s="6"/>
      <c r="B14" s="6"/>
      <c r="C14" s="6"/>
      <c r="D14" s="6"/>
      <c r="E14" s="29">
        <f>SUM(E9:E13)</f>
        <v>0</v>
      </c>
      <c r="F14" s="29">
        <f>SUM(F9:F13)</f>
        <v>0</v>
      </c>
      <c r="G14" s="29">
        <f>SUM(G9:G13)</f>
        <v>45</v>
      </c>
      <c r="H14" s="29">
        <f>SUM(H9:H13)</f>
        <v>18</v>
      </c>
      <c r="I14" s="30">
        <f>SUM(E14:H14)</f>
        <v>63</v>
      </c>
    </row>
    <row r="15" spans="1:9" x14ac:dyDescent="0.2">
      <c r="A15" s="5"/>
      <c r="B15" s="6"/>
      <c r="C15" s="6"/>
      <c r="D15" s="6"/>
      <c r="E15" s="6"/>
    </row>
    <row r="16" spans="1:9" x14ac:dyDescent="0.2">
      <c r="A16" s="7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6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5AFA9-07FE-49F6-A7E0-161BC87273DE}">
  <sheetPr codeName="Planilha60"/>
  <dimension ref="A1:I19"/>
  <sheetViews>
    <sheetView zoomScale="30" zoomScaleNormal="30" zoomScaleSheetLayoutView="100" workbookViewId="0">
      <selection activeCell="AJ37" sqref="AJ37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TEXT(Percentuais!IV1,"0")</f>
        <v>QUESTÃO253</v>
      </c>
    </row>
    <row r="2" spans="1:9" x14ac:dyDescent="0.2">
      <c r="A2" s="55" t="str">
        <f>HLOOKUP(A1,Percentuais!$D$1:$KT$2,2,FALSE)</f>
        <v>Agora, avalie o Sistema de Gestão Acadêmica (SIGA), considerando as seguintes proposições: [O sistema é abrangente o suficiente nas diferentes unidades da universidade (tamanho)]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6</v>
      </c>
      <c r="B9" s="45">
        <f>($G9+$F9+$E9)/$I$14</f>
        <v>4.6875E-2</v>
      </c>
      <c r="C9" s="45">
        <f>$H9/$I$14</f>
        <v>4.6875E-2</v>
      </c>
      <c r="D9" s="45">
        <f>B9+C9</f>
        <v>9.375E-2</v>
      </c>
      <c r="E9" s="4">
        <f>COUNTIFS(Percentuais!$IV$3:$IV$73,$A9,Percentuais!$A$3:$A$73,$E$8)</f>
        <v>0</v>
      </c>
      <c r="F9" s="4">
        <f>COUNTIFS(Percentuais!$IV$3:$IV$73,$A9,Percentuais!$A$3:$A$73,$F$8)</f>
        <v>0</v>
      </c>
      <c r="G9" s="4">
        <f>COUNTIFS(Percentuais!$IV$3:$IV$73,$A9,Percentuais!$A$3:$A$73,$G$8)</f>
        <v>3</v>
      </c>
      <c r="H9" s="4">
        <f>COUNTIFS(Percentuais!$IV$3:$IV$73,$A9,Percentuais!$A$3:$A$73,$H$8)</f>
        <v>3</v>
      </c>
      <c r="I9" s="18"/>
    </row>
    <row r="10" spans="1:9" x14ac:dyDescent="0.2">
      <c r="A10" s="15" t="s">
        <v>9</v>
      </c>
      <c r="B10" s="45">
        <f>($G10+$F10+$E10)/$I$14</f>
        <v>0.359375</v>
      </c>
      <c r="C10" s="45">
        <f>$H10/$I$14</f>
        <v>0.15625</v>
      </c>
      <c r="D10" s="45">
        <f t="shared" ref="D10:D13" si="0">B10+C10</f>
        <v>0.515625</v>
      </c>
      <c r="E10" s="4">
        <f>COUNTIFS(Percentuais!$IV$3:$IV$73,$A10,Percentuais!$A$3:$A$73,$E$8)</f>
        <v>0</v>
      </c>
      <c r="F10" s="4">
        <f>COUNTIFS(Percentuais!$IV$3:$IV$73,$A10,Percentuais!$A$3:$A$73,$F$8)</f>
        <v>0</v>
      </c>
      <c r="G10" s="4">
        <f>COUNTIFS(Percentuais!$IV$3:$IV$73,$A10,Percentuais!$A$3:$A$73,$G$8)</f>
        <v>23</v>
      </c>
      <c r="H10" s="4">
        <f>COUNTIFS(Percentuais!$IV$3:$IV$73,$A10,Percentuais!$A$3:$A$73,$H$8)</f>
        <v>10</v>
      </c>
      <c r="I10" s="19"/>
    </row>
    <row r="11" spans="1:9" x14ac:dyDescent="0.2">
      <c r="A11" s="15" t="s">
        <v>5</v>
      </c>
      <c r="B11" s="45">
        <f>($G11+$F11+$E11)/$I$14</f>
        <v>0.28125</v>
      </c>
      <c r="C11" s="45">
        <f>$H11/$I$14</f>
        <v>6.25E-2</v>
      </c>
      <c r="D11" s="45">
        <f t="shared" si="0"/>
        <v>0.34375</v>
      </c>
      <c r="E11" s="4">
        <f>COUNTIFS(Percentuais!$IV$3:$IV$73,$A11,Percentuais!$A$3:$A$73,$E$8)</f>
        <v>0</v>
      </c>
      <c r="F11" s="4">
        <f>COUNTIFS(Percentuais!$IV$3:$IV$73,$A11,Percentuais!$A$3:$A$73,$F$8)</f>
        <v>0</v>
      </c>
      <c r="G11" s="4">
        <f>COUNTIFS(Percentuais!$IV$3:$IV$73,$A11,Percentuais!$A$3:$A$73,$G$8)</f>
        <v>18</v>
      </c>
      <c r="H11" s="4">
        <f>COUNTIFS(Percentuais!$IV$3:$IV$73,$A11,Percentuais!$A$3:$A$73,$H$8)</f>
        <v>4</v>
      </c>
      <c r="I11" s="20"/>
    </row>
    <row r="12" spans="1:9" x14ac:dyDescent="0.2">
      <c r="A12" s="15" t="s">
        <v>655</v>
      </c>
      <c r="B12" s="45">
        <f>($G12+$F12+$E12)/$I$14</f>
        <v>0</v>
      </c>
      <c r="C12" s="45">
        <f>$H12/$I$14</f>
        <v>0</v>
      </c>
      <c r="D12" s="45">
        <f t="shared" si="0"/>
        <v>0</v>
      </c>
      <c r="E12" s="4">
        <f>COUNTIFS(Percentuais!$IV$3:$IV$73,$A12,Percentuais!$A$3:$A$73,$E$8)</f>
        <v>0</v>
      </c>
      <c r="F12" s="4">
        <f>COUNTIFS(Percentuais!$IV$3:$IV$73,$A12,Percentuais!$A$3:$A$73,$F$8)</f>
        <v>0</v>
      </c>
      <c r="G12" s="4">
        <f>COUNTIFS(Percentuais!$IV$3:$IV$73,$A12,Percentuais!$A$3:$A$73,$G$8)</f>
        <v>0</v>
      </c>
      <c r="H12" s="4">
        <f>COUNTIFS(Percentuais!$IV$3:$IV$73,$A12,Percentuais!$A$3:$A$73,$H$8)</f>
        <v>0</v>
      </c>
      <c r="I12" s="17"/>
    </row>
    <row r="13" spans="1:9" x14ac:dyDescent="0.2">
      <c r="A13" s="15" t="s">
        <v>10</v>
      </c>
      <c r="B13" s="45">
        <f>($G13+$F13+$E13)/$I$14</f>
        <v>3.125E-2</v>
      </c>
      <c r="C13" s="45">
        <f>$H13/$I$14</f>
        <v>1.5625E-2</v>
      </c>
      <c r="D13" s="45">
        <f t="shared" si="0"/>
        <v>4.6875E-2</v>
      </c>
      <c r="E13" s="4">
        <f>COUNTIFS(Percentuais!$IV$3:$IV$73,$A13,Percentuais!$A$3:$A$73,$E$8)</f>
        <v>0</v>
      </c>
      <c r="F13" s="4">
        <f>COUNTIFS(Percentuais!$IV$3:$IV$73,$A13,Percentuais!$A$3:$A$73,$F$8)</f>
        <v>0</v>
      </c>
      <c r="G13" s="4">
        <f>COUNTIFS(Percentuais!$IV$3:$IV$73,$A13,Percentuais!$A$3:$A$73,$G$8)</f>
        <v>2</v>
      </c>
      <c r="H13" s="4">
        <f>COUNTIFS(Percentuais!$IV$3:$IV$73,$A13,Percentuais!$A$3:$A$73,$H$8)</f>
        <v>1</v>
      </c>
      <c r="I13" s="17"/>
    </row>
    <row r="14" spans="1:9" x14ac:dyDescent="0.2">
      <c r="A14" s="6"/>
      <c r="B14" s="6"/>
      <c r="C14" s="6"/>
      <c r="D14" s="6"/>
      <c r="E14" s="29">
        <f>SUM(E9:E13)</f>
        <v>0</v>
      </c>
      <c r="F14" s="29">
        <f>SUM(F9:F13)</f>
        <v>0</v>
      </c>
      <c r="G14" s="29">
        <f>SUM(G9:G13)</f>
        <v>46</v>
      </c>
      <c r="H14" s="29">
        <f>SUM(H9:H13)</f>
        <v>18</v>
      </c>
      <c r="I14" s="30">
        <f>SUM(E14:H14)</f>
        <v>64</v>
      </c>
    </row>
    <row r="15" spans="1:9" x14ac:dyDescent="0.2">
      <c r="A15" s="5"/>
      <c r="B15" s="6"/>
      <c r="C15" s="6"/>
      <c r="D15" s="6"/>
      <c r="E15" s="6"/>
    </row>
    <row r="16" spans="1:9" x14ac:dyDescent="0.2">
      <c r="A16" s="7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6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20770-5C29-431F-9150-A261CC082E91}">
  <sheetPr codeName="Planilha61"/>
  <dimension ref="A1:I19"/>
  <sheetViews>
    <sheetView zoomScale="50" zoomScaleNormal="50" zoomScaleSheetLayoutView="100" workbookViewId="0">
      <selection activeCell="AK37" sqref="AK37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TEXT(Percentuais!IW1,"0")</f>
        <v>QUESTÃO254</v>
      </c>
    </row>
    <row r="2" spans="1:9" x14ac:dyDescent="0.2">
      <c r="A2" s="55" t="str">
        <f>HLOOKUP(A1,Percentuais!$D$1:$KT$2,2,FALSE)</f>
        <v>Agora, avalie o Sistema de Gestão Acadêmica (SIGA), considerando as seguintes proposições: [O desenvolvimento de melhorias e novas funcionalidades atende às inovações demandadas pela universidade]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6</v>
      </c>
      <c r="B9" s="45">
        <f>($G9+$F9+$E9)/$I$14</f>
        <v>7.6923076923076927E-2</v>
      </c>
      <c r="C9" s="45">
        <f>$H9/$I$14</f>
        <v>4.6153846153846156E-2</v>
      </c>
      <c r="D9" s="45">
        <f>B9+C9</f>
        <v>0.12307692307692308</v>
      </c>
      <c r="E9" s="4">
        <f>COUNTIFS(Percentuais!$IW$3:$IW$73,$A9,Percentuais!$A$3:$A$73,$E$8)</f>
        <v>0</v>
      </c>
      <c r="F9" s="4">
        <f>COUNTIFS(Percentuais!$IW$3:$IW$73,$A9,Percentuais!$A$3:$A$73,$F$8)</f>
        <v>0</v>
      </c>
      <c r="G9" s="4">
        <f>COUNTIFS(Percentuais!$IW$3:$IW$73,$A9,Percentuais!$A$3:$A$73,$G$8)</f>
        <v>5</v>
      </c>
      <c r="H9" s="4">
        <f>COUNTIFS(Percentuais!$IW$3:$IW$73,$A9,Percentuais!$A$3:$A$73,$H$8)</f>
        <v>3</v>
      </c>
      <c r="I9" s="18"/>
    </row>
    <row r="10" spans="1:9" x14ac:dyDescent="0.2">
      <c r="A10" s="15" t="s">
        <v>9</v>
      </c>
      <c r="B10" s="45">
        <f>($G10+$F10+$E10)/$I$14</f>
        <v>0.32307692307692309</v>
      </c>
      <c r="C10" s="45">
        <f>$H10/$I$14</f>
        <v>0.18461538461538463</v>
      </c>
      <c r="D10" s="45">
        <f t="shared" ref="D10:D13" si="0">B10+C10</f>
        <v>0.50769230769230766</v>
      </c>
      <c r="E10" s="4">
        <f>COUNTIFS(Percentuais!$IW$3:$IW$73,$A10,Percentuais!$A$3:$A$73,$E$8)</f>
        <v>0</v>
      </c>
      <c r="F10" s="4">
        <f>COUNTIFS(Percentuais!$IW$3:$IW$73,$A10,Percentuais!$A$3:$A$73,$F$8)</f>
        <v>0</v>
      </c>
      <c r="G10" s="4">
        <f>COUNTIFS(Percentuais!$IW$3:$IW$73,$A10,Percentuais!$A$3:$A$73,$G$8)</f>
        <v>21</v>
      </c>
      <c r="H10" s="4">
        <f>COUNTIFS(Percentuais!$IW$3:$IW$73,$A10,Percentuais!$A$3:$A$73,$H$8)</f>
        <v>12</v>
      </c>
      <c r="I10" s="19"/>
    </row>
    <row r="11" spans="1:9" x14ac:dyDescent="0.2">
      <c r="A11" s="15" t="s">
        <v>5</v>
      </c>
      <c r="B11" s="45">
        <f>($G11+$F11+$E11)/$I$14</f>
        <v>0.27692307692307694</v>
      </c>
      <c r="C11" s="45">
        <f>$H11/$I$14</f>
        <v>3.0769230769230771E-2</v>
      </c>
      <c r="D11" s="45">
        <f t="shared" si="0"/>
        <v>0.30769230769230771</v>
      </c>
      <c r="E11" s="4">
        <f>COUNTIFS(Percentuais!$IW$3:$IW$73,$A11,Percentuais!$A$3:$A$73,$E$8)</f>
        <v>0</v>
      </c>
      <c r="F11" s="4">
        <f>COUNTIFS(Percentuais!$IW$3:$IW$73,$A11,Percentuais!$A$3:$A$73,$F$8)</f>
        <v>0</v>
      </c>
      <c r="G11" s="4">
        <f>COUNTIFS(Percentuais!$IW$3:$IW$73,$A11,Percentuais!$A$3:$A$73,$G$8)</f>
        <v>18</v>
      </c>
      <c r="H11" s="4">
        <f>COUNTIFS(Percentuais!$IW$3:$IW$73,$A11,Percentuais!$A$3:$A$73,$H$8)</f>
        <v>2</v>
      </c>
      <c r="I11" s="20"/>
    </row>
    <row r="12" spans="1:9" x14ac:dyDescent="0.2">
      <c r="A12" s="15" t="s">
        <v>655</v>
      </c>
      <c r="B12" s="45">
        <f>($G12+$F12+$E12)/$I$14</f>
        <v>0</v>
      </c>
      <c r="C12" s="45">
        <f>$H12/$I$14</f>
        <v>0</v>
      </c>
      <c r="D12" s="45">
        <f t="shared" si="0"/>
        <v>0</v>
      </c>
      <c r="E12" s="4">
        <f>COUNTIFS(Percentuais!$IW$3:$IW$73,$A12,Percentuais!$A$3:$A$73,$E$8)</f>
        <v>0</v>
      </c>
      <c r="F12" s="4">
        <f>COUNTIFS(Percentuais!$IW$3:$IW$73,$A12,Percentuais!$A$3:$A$73,$F$8)</f>
        <v>0</v>
      </c>
      <c r="G12" s="4">
        <f>COUNTIFS(Percentuais!$IW$3:$IW$73,$A12,Percentuais!$A$3:$A$73,$G$8)</f>
        <v>0</v>
      </c>
      <c r="H12" s="4">
        <f>COUNTIFS(Percentuais!$IW$3:$IW$73,$A12,Percentuais!$A$3:$A$73,$H$8)</f>
        <v>0</v>
      </c>
      <c r="I12" s="17"/>
    </row>
    <row r="13" spans="1:9" x14ac:dyDescent="0.2">
      <c r="A13" s="15" t="s">
        <v>10</v>
      </c>
      <c r="B13" s="45">
        <f>($G13+$F13+$E13)/$I$14</f>
        <v>4.6153846153846156E-2</v>
      </c>
      <c r="C13" s="45">
        <f>$H13/$I$14</f>
        <v>1.5384615384615385E-2</v>
      </c>
      <c r="D13" s="45">
        <f t="shared" si="0"/>
        <v>6.1538461538461542E-2</v>
      </c>
      <c r="E13" s="4">
        <f>COUNTIFS(Percentuais!$IW$3:$IW$73,$A13,Percentuais!$A$3:$A$73,$E$8)</f>
        <v>0</v>
      </c>
      <c r="F13" s="4">
        <f>COUNTIFS(Percentuais!$IW$3:$IW$73,$A13,Percentuais!$A$3:$A$73,$F$8)</f>
        <v>0</v>
      </c>
      <c r="G13" s="4">
        <f>COUNTIFS(Percentuais!$IW$3:$IW$73,$A13,Percentuais!$A$3:$A$73,$G$8)</f>
        <v>3</v>
      </c>
      <c r="H13" s="4">
        <f>COUNTIFS(Percentuais!$IW$3:$IW$73,$A13,Percentuais!$A$3:$A$73,$H$8)</f>
        <v>1</v>
      </c>
      <c r="I13" s="17"/>
    </row>
    <row r="14" spans="1:9" x14ac:dyDescent="0.2">
      <c r="A14" s="6"/>
      <c r="B14" s="6"/>
      <c r="C14" s="6"/>
      <c r="D14" s="6"/>
      <c r="E14" s="29">
        <f>SUM(E9:E13)</f>
        <v>0</v>
      </c>
      <c r="F14" s="29">
        <f>SUM(F9:F13)</f>
        <v>0</v>
      </c>
      <c r="G14" s="29">
        <f>SUM(G9:G13)</f>
        <v>47</v>
      </c>
      <c r="H14" s="29">
        <f>SUM(H9:H13)</f>
        <v>18</v>
      </c>
      <c r="I14" s="30">
        <f>SUM(E14:H14)</f>
        <v>65</v>
      </c>
    </row>
    <row r="15" spans="1:9" x14ac:dyDescent="0.2">
      <c r="A15" s="5"/>
      <c r="B15" s="6"/>
      <c r="C15" s="6"/>
      <c r="D15" s="6"/>
      <c r="E15" s="6"/>
    </row>
    <row r="16" spans="1:9" x14ac:dyDescent="0.2">
      <c r="A16" s="7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6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3BB91-EA94-4899-8559-D4BEDEF42D9A}">
  <sheetPr codeName="Planilha62"/>
  <dimension ref="A1:I19"/>
  <sheetViews>
    <sheetView zoomScale="40" zoomScaleNormal="40" zoomScaleSheetLayoutView="100" workbookViewId="0">
      <selection activeCell="AT41" sqref="AT41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TEXT(Percentuais!IX1,"0")</f>
        <v>QUESTÃO255</v>
      </c>
    </row>
    <row r="2" spans="1:9" x14ac:dyDescent="0.2">
      <c r="A2" s="55" t="str">
        <f>HLOOKUP(A1,Percentuais!$D$1:$KT$2,2,FALSE)</f>
        <v>Agora, avalie o Sistema de Gestão Acadêmica (SIGA), considerando as seguintes proposições: [Os treinamentos para o uso do sistema estão sendo ofertados adequadamente]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6</v>
      </c>
      <c r="B9" s="45">
        <f>($G9+$F9+$E9)/$I$14</f>
        <v>6.4516129032258063E-2</v>
      </c>
      <c r="C9" s="45">
        <f>$H9/$I$14</f>
        <v>9.6774193548387094E-2</v>
      </c>
      <c r="D9" s="45">
        <f>B9+C9</f>
        <v>0.16129032258064516</v>
      </c>
      <c r="E9" s="4">
        <f>COUNTIFS(Percentuais!$IX$3:$IX$73,$A9,Percentuais!$A$3:$A$73,$E$8)</f>
        <v>0</v>
      </c>
      <c r="F9" s="4">
        <f>COUNTIFS(Percentuais!$IX$3:$IX$73,$A9,Percentuais!$A$3:$A$73,$F$8)</f>
        <v>0</v>
      </c>
      <c r="G9" s="4">
        <f>COUNTIFS(Percentuais!$IX$3:$IX$73,$A9,Percentuais!$A$3:$A$73,$G$8)</f>
        <v>4</v>
      </c>
      <c r="H9" s="4">
        <f>COUNTIFS(Percentuais!$IX$3:$IX$73,$A9,Percentuais!$A$3:$A$73,$H$8)</f>
        <v>6</v>
      </c>
      <c r="I9" s="18"/>
    </row>
    <row r="10" spans="1:9" x14ac:dyDescent="0.2">
      <c r="A10" s="15" t="s">
        <v>9</v>
      </c>
      <c r="B10" s="45">
        <f>($G10+$F10+$E10)/$I$14</f>
        <v>0.27419354838709675</v>
      </c>
      <c r="C10" s="45">
        <f>$H10/$I$14</f>
        <v>9.6774193548387094E-2</v>
      </c>
      <c r="D10" s="45">
        <f t="shared" ref="D10:D13" si="0">B10+C10</f>
        <v>0.37096774193548387</v>
      </c>
      <c r="E10" s="4">
        <f>COUNTIFS(Percentuais!$IX$3:$IX$73,$A10,Percentuais!$A$3:$A$73,$E$8)</f>
        <v>0</v>
      </c>
      <c r="F10" s="4">
        <f>COUNTIFS(Percentuais!$IX$3:$IX$73,$A10,Percentuais!$A$3:$A$73,$F$8)</f>
        <v>0</v>
      </c>
      <c r="G10" s="4">
        <f>COUNTIFS(Percentuais!$IX$3:$IX$73,$A10,Percentuais!$A$3:$A$73,$G$8)</f>
        <v>17</v>
      </c>
      <c r="H10" s="4">
        <f>COUNTIFS(Percentuais!$IX$3:$IX$73,$A10,Percentuais!$A$3:$A$73,$H$8)</f>
        <v>6</v>
      </c>
      <c r="I10" s="19"/>
    </row>
    <row r="11" spans="1:9" x14ac:dyDescent="0.2">
      <c r="A11" s="15" t="s">
        <v>5</v>
      </c>
      <c r="B11" s="45">
        <f>($G11+$F11+$E11)/$I$14</f>
        <v>0.22580645161290322</v>
      </c>
      <c r="C11" s="45">
        <f>$H11/$I$14</f>
        <v>6.4516129032258063E-2</v>
      </c>
      <c r="D11" s="45">
        <f t="shared" si="0"/>
        <v>0.29032258064516125</v>
      </c>
      <c r="E11" s="4">
        <f>COUNTIFS(Percentuais!$IX$3:$IX$73,$A11,Percentuais!$A$3:$A$73,$E$8)</f>
        <v>0</v>
      </c>
      <c r="F11" s="4">
        <f>COUNTIFS(Percentuais!$IX$3:$IX$73,$A11,Percentuais!$A$3:$A$73,$F$8)</f>
        <v>0</v>
      </c>
      <c r="G11" s="4">
        <f>COUNTIFS(Percentuais!$IX$3:$IX$73,$A11,Percentuais!$A$3:$A$73,$G$8)</f>
        <v>14</v>
      </c>
      <c r="H11" s="4">
        <f>COUNTIFS(Percentuais!$IX$3:$IX$73,$A11,Percentuais!$A$3:$A$73,$H$8)</f>
        <v>4</v>
      </c>
      <c r="I11" s="20"/>
    </row>
    <row r="12" spans="1:9" x14ac:dyDescent="0.2">
      <c r="A12" s="15" t="s">
        <v>655</v>
      </c>
      <c r="B12" s="45">
        <f>($G12+$F12+$E12)/$I$14</f>
        <v>0</v>
      </c>
      <c r="C12" s="45">
        <f>$H12/$I$14</f>
        <v>0</v>
      </c>
      <c r="D12" s="45">
        <f t="shared" si="0"/>
        <v>0</v>
      </c>
      <c r="E12" s="4">
        <f>COUNTIFS(Percentuais!$IX$3:$IX$73,$A12,Percentuais!$A$3:$A$73,$E$8)</f>
        <v>0</v>
      </c>
      <c r="F12" s="4">
        <f>COUNTIFS(Percentuais!$IX$3:$IX$73,$A12,Percentuais!$A$3:$A$73,$F$8)</f>
        <v>0</v>
      </c>
      <c r="G12" s="4">
        <f>COUNTIFS(Percentuais!$IX$3:$IX$73,$A12,Percentuais!$A$3:$A$73,$G$8)</f>
        <v>0</v>
      </c>
      <c r="H12" s="4">
        <f>COUNTIFS(Percentuais!$IX$3:$IX$73,$A12,Percentuais!$A$3:$A$73,$H$8)</f>
        <v>0</v>
      </c>
      <c r="I12" s="17"/>
    </row>
    <row r="13" spans="1:9" x14ac:dyDescent="0.2">
      <c r="A13" s="15" t="s">
        <v>10</v>
      </c>
      <c r="B13" s="45">
        <f>($G13+$F13+$E13)/$I$14</f>
        <v>0.14516129032258066</v>
      </c>
      <c r="C13" s="45">
        <f>$H13/$I$14</f>
        <v>3.2258064516129031E-2</v>
      </c>
      <c r="D13" s="45">
        <f t="shared" si="0"/>
        <v>0.17741935483870969</v>
      </c>
      <c r="E13" s="4">
        <f>COUNTIFS(Percentuais!$IX$3:$IX$73,$A13,Percentuais!$A$3:$A$73,$E$8)</f>
        <v>0</v>
      </c>
      <c r="F13" s="4">
        <f>COUNTIFS(Percentuais!$IX$3:$IX$73,$A13,Percentuais!$A$3:$A$73,$F$8)</f>
        <v>0</v>
      </c>
      <c r="G13" s="4">
        <f>COUNTIFS(Percentuais!$IX$3:$IX$73,$A13,Percentuais!$A$3:$A$73,$G$8)</f>
        <v>9</v>
      </c>
      <c r="H13" s="4">
        <f>COUNTIFS(Percentuais!$IX$3:$IX$73,$A13,Percentuais!$A$3:$A$73,$H$8)</f>
        <v>2</v>
      </c>
      <c r="I13" s="17"/>
    </row>
    <row r="14" spans="1:9" x14ac:dyDescent="0.2">
      <c r="A14" s="6"/>
      <c r="B14" s="6"/>
      <c r="C14" s="6"/>
      <c r="D14" s="6"/>
      <c r="E14" s="29">
        <f>SUM(E9:E13)</f>
        <v>0</v>
      </c>
      <c r="F14" s="29">
        <f>SUM(F9:F13)</f>
        <v>0</v>
      </c>
      <c r="G14" s="29">
        <f>SUM(G9:G13)</f>
        <v>44</v>
      </c>
      <c r="H14" s="29">
        <f>SUM(H9:H13)</f>
        <v>18</v>
      </c>
      <c r="I14" s="30">
        <f>SUM(E14:H14)</f>
        <v>62</v>
      </c>
    </row>
    <row r="15" spans="1:9" x14ac:dyDescent="0.2">
      <c r="A15" s="5"/>
      <c r="B15" s="6"/>
      <c r="C15" s="6"/>
      <c r="D15" s="6"/>
      <c r="E15" s="6"/>
    </row>
    <row r="16" spans="1:9" x14ac:dyDescent="0.2">
      <c r="A16" s="7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6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F6C3F-EBB5-4762-BB44-0F3369B2DDDD}">
  <sheetPr codeName="Planilha63"/>
  <dimension ref="A1:I18"/>
  <sheetViews>
    <sheetView zoomScale="50" zoomScaleNormal="50" workbookViewId="0">
      <selection activeCell="AI36" sqref="AI36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</cols>
  <sheetData>
    <row r="1" spans="1:9" x14ac:dyDescent="0.2">
      <c r="A1" s="1" t="str">
        <f>TEXT(Percentuais!IY1,"0")</f>
        <v>QUESTÃO256</v>
      </c>
    </row>
    <row r="2" spans="1:9" x14ac:dyDescent="0.2">
      <c r="A2" s="55" t="str">
        <f>HLOOKUP(A1,Percentuais!$D$1:$KV$2,2,FALSE)</f>
        <v>Em relação às Políticas para o desenvolvimento de pessoas (planejamento de ações de capacitação e de qualificação de servidores técnicos e docentes), escolha Sim para avaliar e Não para prosseguir: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8" spans="1:9" x14ac:dyDescent="0.2">
      <c r="A8" s="2"/>
      <c r="E8" s="3"/>
    </row>
    <row r="9" spans="1:9" ht="38.25" x14ac:dyDescent="0.2">
      <c r="A9" s="21"/>
      <c r="B9" s="16" t="s">
        <v>623</v>
      </c>
      <c r="C9" s="16" t="s">
        <v>624</v>
      </c>
      <c r="D9" s="16" t="s">
        <v>625</v>
      </c>
      <c r="E9" s="22" t="s">
        <v>14</v>
      </c>
      <c r="F9" s="22" t="s">
        <v>13</v>
      </c>
      <c r="G9" s="22" t="s">
        <v>0</v>
      </c>
      <c r="H9" s="22" t="s">
        <v>11</v>
      </c>
      <c r="I9" s="21" t="s">
        <v>622</v>
      </c>
    </row>
    <row r="10" spans="1:9" x14ac:dyDescent="0.2">
      <c r="A10" s="22" t="s">
        <v>4</v>
      </c>
      <c r="B10" s="43">
        <f>(E10+F10+G10)/$I$12</f>
        <v>0.29577464788732394</v>
      </c>
      <c r="C10" s="43">
        <f>$H10/$I$12</f>
        <v>8.4507042253521125E-2</v>
      </c>
      <c r="D10" s="43">
        <f>B10+C10</f>
        <v>0.38028169014084506</v>
      </c>
      <c r="E10" s="23">
        <f>COUNTIFS(Percentuais!$IY$3:$IY$73,$A10,Percentuais!$A$3:$A$73,$E$9)</f>
        <v>0</v>
      </c>
      <c r="F10" s="23">
        <f>COUNTIFS(Percentuais!$IY$3:$IY$73,$A10,Percentuais!$A$3:$A$73,$F$9)</f>
        <v>0</v>
      </c>
      <c r="G10" s="23">
        <f>COUNTIFS(Percentuais!$IY$3:$IY$73,$A10,Percentuais!$A$3:$A$73,$G$9)</f>
        <v>21</v>
      </c>
      <c r="H10" s="23">
        <f>COUNTIFS(Percentuais!$IY$3:$IY$73,$A10,Percentuais!$A$3:$A$73,$H$9)</f>
        <v>6</v>
      </c>
      <c r="I10" s="24"/>
    </row>
    <row r="11" spans="1:9" x14ac:dyDescent="0.2">
      <c r="A11" s="22" t="s">
        <v>18</v>
      </c>
      <c r="B11" s="43">
        <f>(E11+F11+G11)/$I$12</f>
        <v>0.43661971830985913</v>
      </c>
      <c r="C11" s="43">
        <f>$H11/$I$12</f>
        <v>0.18309859154929578</v>
      </c>
      <c r="D11" s="43">
        <f t="shared" ref="D11" si="0">B11+C11</f>
        <v>0.61971830985915488</v>
      </c>
      <c r="E11" s="23">
        <f>COUNTIFS(Percentuais!$IY$3:$IY$73,$A11,Percentuais!$A$3:$A$73,$E$9)</f>
        <v>0</v>
      </c>
      <c r="F11" s="23">
        <f>COUNTIFS(Percentuais!$IY$3:$IY$73,$A11,Percentuais!$A$3:$A$73,$F$9)</f>
        <v>0</v>
      </c>
      <c r="G11" s="23">
        <f>COUNTIFS(Percentuais!$IY$3:$IY$73,$A11,Percentuais!$A$3:$A$73,$G$9)</f>
        <v>31</v>
      </c>
      <c r="H11" s="23">
        <f>COUNTIFS(Percentuais!$IY$3:$IY$73,$A11,Percentuais!$A$3:$A$73,$H$9)</f>
        <v>13</v>
      </c>
      <c r="I11" s="25"/>
    </row>
    <row r="12" spans="1:9" x14ac:dyDescent="0.2">
      <c r="A12" s="21"/>
      <c r="B12" s="44">
        <f t="shared" ref="B12:H12" si="1">SUM(B10:B11)</f>
        <v>0.73239436619718301</v>
      </c>
      <c r="C12" s="44">
        <f t="shared" si="1"/>
        <v>0.26760563380281688</v>
      </c>
      <c r="D12" s="43">
        <f t="shared" si="1"/>
        <v>1</v>
      </c>
      <c r="E12" s="26">
        <f t="shared" si="1"/>
        <v>0</v>
      </c>
      <c r="F12" s="26">
        <f t="shared" si="1"/>
        <v>0</v>
      </c>
      <c r="G12" s="23">
        <f t="shared" si="1"/>
        <v>52</v>
      </c>
      <c r="H12" s="27">
        <f t="shared" si="1"/>
        <v>19</v>
      </c>
      <c r="I12" s="28">
        <f>SUM(E12:H12)</f>
        <v>71</v>
      </c>
    </row>
    <row r="13" spans="1:9" x14ac:dyDescent="0.2">
      <c r="A13" s="6"/>
      <c r="B13" s="6"/>
      <c r="C13" s="6"/>
      <c r="D13" s="6"/>
      <c r="E13" s="6"/>
    </row>
    <row r="14" spans="1:9" x14ac:dyDescent="0.2">
      <c r="A14" s="5"/>
      <c r="B14" s="6"/>
      <c r="C14" s="6"/>
      <c r="D14" s="6"/>
      <c r="E14" s="6"/>
    </row>
    <row r="15" spans="1:9" x14ac:dyDescent="0.2">
      <c r="A15" s="7"/>
      <c r="B15" s="6"/>
      <c r="C15" s="6"/>
      <c r="D15" s="6"/>
      <c r="E15" s="6"/>
    </row>
    <row r="16" spans="1:9" x14ac:dyDescent="0.2">
      <c r="A16" s="7"/>
      <c r="B16" s="6"/>
      <c r="C16" s="6"/>
      <c r="D16" s="6"/>
      <c r="E16" s="6"/>
    </row>
    <row r="17" spans="1:5" x14ac:dyDescent="0.2">
      <c r="A17" s="6"/>
      <c r="B17" s="6"/>
      <c r="C17" s="6"/>
      <c r="D17" s="6"/>
      <c r="E17" s="6"/>
    </row>
    <row r="18" spans="1:5" x14ac:dyDescent="0.2">
      <c r="A18" s="6"/>
      <c r="B18" s="6"/>
      <c r="C18" s="6"/>
      <c r="D18" s="6"/>
      <c r="E18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E1610-AD54-485E-A90F-2B5C9F13BF0A}">
  <sheetPr codeName="Planilha64"/>
  <dimension ref="A1:I20"/>
  <sheetViews>
    <sheetView zoomScale="50" zoomScaleNormal="50" zoomScaleSheetLayoutView="100" workbookViewId="0">
      <selection activeCell="H24" sqref="H2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TEXT(Percentuais!IZ1,"0")</f>
        <v>QUESTÃO257</v>
      </c>
    </row>
    <row r="2" spans="1:9" x14ac:dyDescent="0.2">
      <c r="A2" s="55" t="str">
        <f>HLOOKUP(A1,Percentuais!$D$1:$KT$2,2,FALSE)</f>
        <v>Avalie o Plano de Desenvolvimento de Pessoas (PDP), considerando os seguintes temas: [Adequação do PDP às necessidades da unidade]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7.407407407407407E-2</v>
      </c>
      <c r="C9" s="45">
        <f>$H9/$I$15</f>
        <v>3.7037037037037035E-2</v>
      </c>
      <c r="D9" s="45">
        <f>B9+C9</f>
        <v>0.1111111111111111</v>
      </c>
      <c r="E9" s="4">
        <f>COUNTIFS(Percentuais!$IZ$3:$IZ$73,$A9,Percentuais!$A$3:$A$73,$E$8)</f>
        <v>0</v>
      </c>
      <c r="F9" s="4">
        <f>COUNTIFS(Percentuais!$IZ$3:$IZ$73,$A9,Percentuais!$A$3:$A$73,$F$8)</f>
        <v>0</v>
      </c>
      <c r="G9" s="4">
        <f>COUNTIFS(Percentuais!$IZ$3:$IZ$73,$A9,Percentuais!$A$3:$A$73,$G$8)</f>
        <v>2</v>
      </c>
      <c r="H9" s="4">
        <f>COUNTIFS(Percentuais!$IZ$3:$IZ$73,$A9,Percentuais!$A$3:$A$73,$H$8)</f>
        <v>1</v>
      </c>
      <c r="I9" s="18"/>
    </row>
    <row r="10" spans="1:9" x14ac:dyDescent="0.2">
      <c r="A10" s="15" t="s">
        <v>3</v>
      </c>
      <c r="B10" s="45">
        <f t="shared" ref="B10:B14" si="0">($G10+$F10+$E10)/$I$15</f>
        <v>0.25925925925925924</v>
      </c>
      <c r="C10" s="45">
        <f t="shared" ref="C10:C14" si="1">$H10/$I$15</f>
        <v>0.14814814814814814</v>
      </c>
      <c r="D10" s="45">
        <f t="shared" ref="D10:D14" si="2">B10+C10</f>
        <v>0.40740740740740738</v>
      </c>
      <c r="E10" s="4">
        <f>COUNTIFS(Percentuais!$IZ$3:$IZ$73,$A10,Percentuais!$A$3:$A$73,$E$8)</f>
        <v>0</v>
      </c>
      <c r="F10" s="4">
        <f>COUNTIFS(Percentuais!$IZ$3:$IZ$73,$A10,Percentuais!$A$3:$A$73,$F$8)</f>
        <v>0</v>
      </c>
      <c r="G10" s="4">
        <f>COUNTIFS(Percentuais!$IZ$3:$IZ$73,$A10,Percentuais!$A$3:$A$73,$G$8)</f>
        <v>7</v>
      </c>
      <c r="H10" s="4">
        <f>COUNTIFS(Percentuais!$IZ$3:$IZ$73,$A10,Percentuais!$A$3:$A$73,$H$8)</f>
        <v>4</v>
      </c>
      <c r="I10" s="19"/>
    </row>
    <row r="11" spans="1:9" x14ac:dyDescent="0.2">
      <c r="A11" s="15" t="s">
        <v>1</v>
      </c>
      <c r="B11" s="45">
        <f t="shared" si="0"/>
        <v>0.22222222222222221</v>
      </c>
      <c r="C11" s="45">
        <f t="shared" si="1"/>
        <v>3.7037037037037035E-2</v>
      </c>
      <c r="D11" s="45">
        <f t="shared" si="2"/>
        <v>0.25925925925925924</v>
      </c>
      <c r="E11" s="4">
        <f>COUNTIFS(Percentuais!$IZ$3:$IZ$73,$A11,Percentuais!$A$3:$A$73,$E$8)</f>
        <v>0</v>
      </c>
      <c r="F11" s="4">
        <f>COUNTIFS(Percentuais!$IZ$3:$IZ$73,$A11,Percentuais!$A$3:$A$73,$F$8)</f>
        <v>0</v>
      </c>
      <c r="G11" s="4">
        <f>COUNTIFS(Percentuais!$IZ$3:$IZ$73,$A11,Percentuais!$A$3:$A$73,$G$8)</f>
        <v>6</v>
      </c>
      <c r="H11" s="4">
        <f>COUNTIFS(Percentuais!$IZ$3:$IZ$73,$A11,Percentuais!$A$3:$A$73,$H$8)</f>
        <v>1</v>
      </c>
      <c r="I11" s="20"/>
    </row>
    <row r="12" spans="1:9" x14ac:dyDescent="0.2">
      <c r="A12" s="15" t="s">
        <v>2</v>
      </c>
      <c r="B12" s="45">
        <f t="shared" si="0"/>
        <v>7.407407407407407E-2</v>
      </c>
      <c r="C12" s="45">
        <f t="shared" si="1"/>
        <v>0</v>
      </c>
      <c r="D12" s="45">
        <f t="shared" si="2"/>
        <v>7.407407407407407E-2</v>
      </c>
      <c r="E12" s="4">
        <f>COUNTIFS(Percentuais!$IZ$3:$IZ$73,$A12,Percentuais!$A$3:$A$73,$E$8)</f>
        <v>0</v>
      </c>
      <c r="F12" s="4">
        <f>COUNTIFS(Percentuais!$IZ$3:$IZ$73,$A12,Percentuais!$A$3:$A$73,$F$8)</f>
        <v>0</v>
      </c>
      <c r="G12" s="4">
        <f>COUNTIFS(Percentuais!$IZ$3:$IZ$73,$A12,Percentuais!$A$3:$A$73,$G$8)</f>
        <v>2</v>
      </c>
      <c r="H12" s="4">
        <f>COUNTIFS(Percentuais!$IZ$3:$IZ$73,$A12,Percentuais!$A$3:$A$73,$H$8)</f>
        <v>0</v>
      </c>
      <c r="I12" s="17"/>
    </row>
    <row r="13" spans="1:9" x14ac:dyDescent="0.2">
      <c r="A13" s="15" t="s">
        <v>52</v>
      </c>
      <c r="B13" s="45">
        <f t="shared" si="0"/>
        <v>0.1111111111111111</v>
      </c>
      <c r="C13" s="45">
        <f t="shared" si="1"/>
        <v>0</v>
      </c>
      <c r="D13" s="45">
        <f t="shared" si="2"/>
        <v>0.1111111111111111</v>
      </c>
      <c r="E13" s="4">
        <f>COUNTIFS(Percentuais!$IZ$3:$IZ$73,$A13,Percentuais!$A$3:$A$73,$E$8)</f>
        <v>0</v>
      </c>
      <c r="F13" s="4">
        <f>COUNTIFS(Percentuais!$IZ$3:$IZ$73,$A13,Percentuais!$A$3:$A$73,$F$8)</f>
        <v>0</v>
      </c>
      <c r="G13" s="4">
        <f>COUNTIFS(Percentuais!$IZ$3:$IZ$73,$A13,Percentuais!$A$3:$A$73,$G$8)</f>
        <v>3</v>
      </c>
      <c r="H13" s="4">
        <f>COUNTIFS(Percentuais!$IZ$3:$IZ$73,$A13,Percentuais!$A$3:$A$73,$H$8)</f>
        <v>0</v>
      </c>
      <c r="I13" s="17"/>
    </row>
    <row r="14" spans="1:9" x14ac:dyDescent="0.2">
      <c r="A14" s="15" t="s">
        <v>53</v>
      </c>
      <c r="B14" s="45">
        <f t="shared" si="0"/>
        <v>3.7037037037037035E-2</v>
      </c>
      <c r="C14" s="45">
        <f t="shared" si="1"/>
        <v>0</v>
      </c>
      <c r="D14" s="45">
        <f t="shared" si="2"/>
        <v>3.7037037037037035E-2</v>
      </c>
      <c r="E14" s="4">
        <f>COUNTIFS(Percentuais!$IZ$3:$IZ$73,$A14,Percentuais!$A$3:$A$73,$E$8)</f>
        <v>0</v>
      </c>
      <c r="F14" s="4">
        <f>COUNTIFS(Percentuais!$IZ$3:$IZ$73,$A14,Percentuais!$A$3:$A$73,$F$8)</f>
        <v>0</v>
      </c>
      <c r="G14" s="4">
        <f>COUNTIFS(Percentuais!$IZ$3:$IZ$73,$A14,Percentuais!$A$3:$A$73,$G$8)</f>
        <v>1</v>
      </c>
      <c r="H14" s="4">
        <f>COUNTIFS(Percentuais!$IZ$3:$IZ$73,$A14,Percentuais!$A$3:$A$73,$H$8)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>SUM(F9:F14)</f>
        <v>0</v>
      </c>
      <c r="G15" s="29">
        <f>SUM(G9:G14)</f>
        <v>21</v>
      </c>
      <c r="H15" s="29">
        <f>SUM(H9:H14)</f>
        <v>6</v>
      </c>
      <c r="I15" s="30">
        <f>SUM(E15:H15)</f>
        <v>27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E09F9-EB87-4EED-91C9-6A3B26DCAE2C}">
  <sheetPr codeName="Planilha65"/>
  <dimension ref="A1:I20"/>
  <sheetViews>
    <sheetView zoomScale="50" zoomScaleNormal="50" zoomScaleSheetLayoutView="100" workbookViewId="0">
      <selection activeCell="AI34" sqref="AI3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TEXT(Percentuais!JA1,"0")</f>
        <v>QUESTÃO258</v>
      </c>
    </row>
    <row r="2" spans="1:9" x14ac:dyDescent="0.2">
      <c r="A2" s="55" t="str">
        <f>HLOOKUP(A1,Percentuais!$D$1:$KT$2,2,FALSE)</f>
        <v>Avalie o Plano de Desenvolvimento de Pessoas (PDP), considerando os seguintes temas: [Consulta ao/à  servidor/a na elaboração do PDP da unidade]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3.7037037037037035E-2</v>
      </c>
      <c r="C9" s="45">
        <f>$H9/$I$15</f>
        <v>7.407407407407407E-2</v>
      </c>
      <c r="D9" s="45">
        <f>B9+C9</f>
        <v>0.1111111111111111</v>
      </c>
      <c r="E9" s="4">
        <f>COUNTIFS(Percentuais!$JA$3:$JA$73,$A9,Percentuais!$A$3:$A$73,$E$8)</f>
        <v>0</v>
      </c>
      <c r="F9" s="4">
        <f>COUNTIFS(Percentuais!$JA$3:$JA$73,$A9,Percentuais!$A$3:$A$73,$F$8)</f>
        <v>0</v>
      </c>
      <c r="G9" s="4">
        <f>COUNTIFS(Percentuais!$JA$3:$JA$73,$A9,Percentuais!$A$3:$A$73,$G$8)</f>
        <v>1</v>
      </c>
      <c r="H9" s="4">
        <f>COUNTIFS(Percentuais!$JA$3:$JA$73,$A9,Percentuais!$A$3:$A$73,$H$8)</f>
        <v>2</v>
      </c>
      <c r="I9" s="18"/>
    </row>
    <row r="10" spans="1:9" x14ac:dyDescent="0.2">
      <c r="A10" s="15" t="s">
        <v>3</v>
      </c>
      <c r="B10" s="45">
        <f t="shared" ref="B10:B14" si="0">($G10+$F10+$E10)/$I$15</f>
        <v>0.14814814814814814</v>
      </c>
      <c r="C10" s="45">
        <f t="shared" ref="C10:C14" si="1">$H10/$I$15</f>
        <v>0.14814814814814814</v>
      </c>
      <c r="D10" s="45">
        <f t="shared" ref="D10:D14" si="2">B10+C10</f>
        <v>0.29629629629629628</v>
      </c>
      <c r="E10" s="4">
        <f>COUNTIFS(Percentuais!$JA$3:$JA$73,$A10,Percentuais!$A$3:$A$73,$E$8)</f>
        <v>0</v>
      </c>
      <c r="F10" s="4">
        <f>COUNTIFS(Percentuais!$JA$3:$JA$73,$A10,Percentuais!$A$3:$A$73,$F$8)</f>
        <v>0</v>
      </c>
      <c r="G10" s="4">
        <f>COUNTIFS(Percentuais!$JA$3:$JA$73,$A10,Percentuais!$A$3:$A$73,$G$8)</f>
        <v>4</v>
      </c>
      <c r="H10" s="4">
        <f>COUNTIFS(Percentuais!$JA$3:$JA$73,$A10,Percentuais!$A$3:$A$73,$H$8)</f>
        <v>4</v>
      </c>
      <c r="I10" s="19"/>
    </row>
    <row r="11" spans="1:9" x14ac:dyDescent="0.2">
      <c r="A11" s="15" t="s">
        <v>1</v>
      </c>
      <c r="B11" s="45">
        <f t="shared" si="0"/>
        <v>0.14814814814814814</v>
      </c>
      <c r="C11" s="45">
        <f t="shared" si="1"/>
        <v>0</v>
      </c>
      <c r="D11" s="45">
        <f t="shared" si="2"/>
        <v>0.14814814814814814</v>
      </c>
      <c r="E11" s="4">
        <f>COUNTIFS(Percentuais!$JA$3:$JA$73,$A11,Percentuais!$A$3:$A$73,$E$8)</f>
        <v>0</v>
      </c>
      <c r="F11" s="4">
        <f>COUNTIFS(Percentuais!$JA$3:$JA$73,$A11,Percentuais!$A$3:$A$73,$F$8)</f>
        <v>0</v>
      </c>
      <c r="G11" s="4">
        <f>COUNTIFS(Percentuais!$JA$3:$JA$73,$A11,Percentuais!$A$3:$A$73,$G$8)</f>
        <v>4</v>
      </c>
      <c r="H11" s="4">
        <f>COUNTIFS(Percentuais!$JA$3:$JA$73,$A11,Percentuais!$A$3:$A$73,$H$8)</f>
        <v>0</v>
      </c>
      <c r="I11" s="20"/>
    </row>
    <row r="12" spans="1:9" x14ac:dyDescent="0.2">
      <c r="A12" s="15" t="s">
        <v>2</v>
      </c>
      <c r="B12" s="45">
        <f t="shared" si="0"/>
        <v>0.29629629629629628</v>
      </c>
      <c r="C12" s="45">
        <f t="shared" si="1"/>
        <v>0</v>
      </c>
      <c r="D12" s="45">
        <f t="shared" si="2"/>
        <v>0.29629629629629628</v>
      </c>
      <c r="E12" s="4">
        <f>COUNTIFS(Percentuais!$JA$3:$JA$73,$A12,Percentuais!$A$3:$A$73,$E$8)</f>
        <v>0</v>
      </c>
      <c r="F12" s="4">
        <f>COUNTIFS(Percentuais!$JA$3:$JA$73,$A12,Percentuais!$A$3:$A$73,$F$8)</f>
        <v>0</v>
      </c>
      <c r="G12" s="4">
        <f>COUNTIFS(Percentuais!$JA$3:$JA$73,$A12,Percentuais!$A$3:$A$73,$G$8)</f>
        <v>8</v>
      </c>
      <c r="H12" s="4">
        <f>COUNTIFS(Percentuais!$JA$3:$JA$73,$A12,Percentuais!$A$3:$A$73,$H$8)</f>
        <v>0</v>
      </c>
      <c r="I12" s="17"/>
    </row>
    <row r="13" spans="1:9" x14ac:dyDescent="0.2">
      <c r="A13" s="15" t="s">
        <v>52</v>
      </c>
      <c r="B13" s="45">
        <f t="shared" si="0"/>
        <v>7.407407407407407E-2</v>
      </c>
      <c r="C13" s="45">
        <f t="shared" si="1"/>
        <v>0</v>
      </c>
      <c r="D13" s="45">
        <f t="shared" si="2"/>
        <v>7.407407407407407E-2</v>
      </c>
      <c r="E13" s="4">
        <f>COUNTIFS(Percentuais!$JA$3:$JA$73,$A13,Percentuais!$A$3:$A$73,$E$8)</f>
        <v>0</v>
      </c>
      <c r="F13" s="4">
        <f>COUNTIFS(Percentuais!$JA$3:$JA$73,$A13,Percentuais!$A$3:$A$73,$F$8)</f>
        <v>0</v>
      </c>
      <c r="G13" s="4">
        <f>COUNTIFS(Percentuais!$JA$3:$JA$73,$A13,Percentuais!$A$3:$A$73,$G$8)</f>
        <v>2</v>
      </c>
      <c r="H13" s="4">
        <f>COUNTIFS(Percentuais!$JA$3:$JA$73,$A13,Percentuais!$A$3:$A$73,$H$8)</f>
        <v>0</v>
      </c>
      <c r="I13" s="17"/>
    </row>
    <row r="14" spans="1:9" x14ac:dyDescent="0.2">
      <c r="A14" s="15" t="s">
        <v>53</v>
      </c>
      <c r="B14" s="45">
        <f t="shared" si="0"/>
        <v>7.407407407407407E-2</v>
      </c>
      <c r="C14" s="45">
        <f t="shared" si="1"/>
        <v>0</v>
      </c>
      <c r="D14" s="45">
        <f t="shared" si="2"/>
        <v>7.407407407407407E-2</v>
      </c>
      <c r="E14" s="4">
        <f>COUNTIFS(Percentuais!$JA$3:$JA$73,$A14,Percentuais!$A$3:$A$73,$E$8)</f>
        <v>0</v>
      </c>
      <c r="F14" s="4">
        <f>COUNTIFS(Percentuais!$JA$3:$JA$73,$A14,Percentuais!$A$3:$A$73,$F$8)</f>
        <v>0</v>
      </c>
      <c r="G14" s="4">
        <f>COUNTIFS(Percentuais!$JA$3:$JA$73,$A14,Percentuais!$A$3:$A$73,$G$8)</f>
        <v>2</v>
      </c>
      <c r="H14" s="4">
        <f>COUNTIFS(Percentuais!$JA$3:$JA$73,$A14,Percentuais!$A$3:$A$73,$H$8)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>SUM(F9:F14)</f>
        <v>0</v>
      </c>
      <c r="G15" s="29">
        <f>SUM(G9:G14)</f>
        <v>21</v>
      </c>
      <c r="H15" s="29">
        <f>SUM(H9:H14)</f>
        <v>6</v>
      </c>
      <c r="I15" s="30">
        <f>SUM(E15:H15)</f>
        <v>27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55942-8DA1-4C2B-BDE8-99DC821FCD71}">
  <sheetPr codeName="Planilha66"/>
  <dimension ref="A1:I20"/>
  <sheetViews>
    <sheetView topLeftCell="A5" zoomScale="60" zoomScaleNormal="60" zoomScaleSheetLayoutView="100" workbookViewId="0">
      <selection activeCell="AH5" sqref="AH4:AH5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TEXT(Percentuais!JB1,"0")</f>
        <v>QUESTÃO259</v>
      </c>
    </row>
    <row r="2" spans="1:9" x14ac:dyDescent="0.2">
      <c r="A2" s="55" t="str">
        <f>HLOOKUP(A1,Percentuais!$D$1:$KT$2,2,FALSE)</f>
        <v>Avalie o Plano de Desenvolvimento de Pessoas (PDP), considerando os seguintes temas: [Oferta pela UFPR, ENAP ou escolas de governo das ações de desenvolvimento previstas no PDP para a unidade]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7.407407407407407E-2</v>
      </c>
      <c r="C9" s="45">
        <f>$H9/$I$15</f>
        <v>3.7037037037037035E-2</v>
      </c>
      <c r="D9" s="45">
        <f>B9+C9</f>
        <v>0.1111111111111111</v>
      </c>
      <c r="E9" s="4">
        <f>COUNTIFS(Percentuais!$JB$3:$JB$73,$A9,Percentuais!$A$3:$A$73,$E$8)</f>
        <v>0</v>
      </c>
      <c r="F9" s="4">
        <f>COUNTIFS(Percentuais!$JB$3:$JB$73,$A9,Percentuais!$A$3:$A$73,$F$8)</f>
        <v>0</v>
      </c>
      <c r="G9" s="4">
        <f>COUNTIFS(Percentuais!$JB$3:$JB$73,$A9,Percentuais!$A$3:$A$73,$G$8)</f>
        <v>2</v>
      </c>
      <c r="H9" s="4">
        <f>COUNTIFS(Percentuais!$JB$3:$JB$73,$A9,Percentuais!$A$3:$A$73,$H$8)</f>
        <v>1</v>
      </c>
      <c r="I9" s="18"/>
    </row>
    <row r="10" spans="1:9" x14ac:dyDescent="0.2">
      <c r="A10" s="15" t="s">
        <v>3</v>
      </c>
      <c r="B10" s="45">
        <f t="shared" ref="B10:B14" si="0">($G10+$F10+$E10)/$I$15</f>
        <v>0.14814814814814814</v>
      </c>
      <c r="C10" s="45">
        <f t="shared" ref="C10:C14" si="1">$H10/$I$15</f>
        <v>7.407407407407407E-2</v>
      </c>
      <c r="D10" s="45">
        <f t="shared" ref="D10:D14" si="2">B10+C10</f>
        <v>0.22222222222222221</v>
      </c>
      <c r="E10" s="4">
        <f>COUNTIFS(Percentuais!$JB$3:$JB$73,$A10,Percentuais!$A$3:$A$73,$E$8)</f>
        <v>0</v>
      </c>
      <c r="F10" s="4">
        <f>COUNTIFS(Percentuais!$JB$3:$JB$73,$A10,Percentuais!$A$3:$A$73,$F$8)</f>
        <v>0</v>
      </c>
      <c r="G10" s="4">
        <f>COUNTIFS(Percentuais!$JB$3:$JB$73,$A10,Percentuais!$A$3:$A$73,$G$8)</f>
        <v>4</v>
      </c>
      <c r="H10" s="4">
        <f>COUNTIFS(Percentuais!$JB$3:$JB$73,$A10,Percentuais!$A$3:$A$73,$H$8)</f>
        <v>2</v>
      </c>
      <c r="I10" s="19"/>
    </row>
    <row r="11" spans="1:9" x14ac:dyDescent="0.2">
      <c r="A11" s="15" t="s">
        <v>1</v>
      </c>
      <c r="B11" s="45">
        <f t="shared" si="0"/>
        <v>0.22222222222222221</v>
      </c>
      <c r="C11" s="45">
        <f t="shared" si="1"/>
        <v>7.407407407407407E-2</v>
      </c>
      <c r="D11" s="45">
        <f t="shared" si="2"/>
        <v>0.29629629629629628</v>
      </c>
      <c r="E11" s="4">
        <f>COUNTIFS(Percentuais!$JB$3:$JB$73,$A11,Percentuais!$A$3:$A$73,$E$8)</f>
        <v>0</v>
      </c>
      <c r="F11" s="4">
        <f>COUNTIFS(Percentuais!$JB$3:$JB$73,$A11,Percentuais!$A$3:$A$73,$F$8)</f>
        <v>0</v>
      </c>
      <c r="G11" s="4">
        <f>COUNTIFS(Percentuais!$JB$3:$JB$73,$A11,Percentuais!$A$3:$A$73,$G$8)</f>
        <v>6</v>
      </c>
      <c r="H11" s="4">
        <f>COUNTIFS(Percentuais!$JB$3:$JB$73,$A11,Percentuais!$A$3:$A$73,$H$8)</f>
        <v>2</v>
      </c>
      <c r="I11" s="20"/>
    </row>
    <row r="12" spans="1:9" x14ac:dyDescent="0.2">
      <c r="A12" s="15" t="s">
        <v>2</v>
      </c>
      <c r="B12" s="45">
        <f t="shared" si="0"/>
        <v>0.14814814814814814</v>
      </c>
      <c r="C12" s="45">
        <f t="shared" si="1"/>
        <v>0</v>
      </c>
      <c r="D12" s="45">
        <f t="shared" si="2"/>
        <v>0.14814814814814814</v>
      </c>
      <c r="E12" s="4">
        <f>COUNTIFS(Percentuais!$JB$3:$JB$73,$A12,Percentuais!$A$3:$A$73,$E$8)</f>
        <v>0</v>
      </c>
      <c r="F12" s="4">
        <f>COUNTIFS(Percentuais!$JB$3:$JB$73,$A12,Percentuais!$A$3:$A$73,$F$8)</f>
        <v>0</v>
      </c>
      <c r="G12" s="4">
        <f>COUNTIFS(Percentuais!$JB$3:$JB$73,$A12,Percentuais!$A$3:$A$73,$G$8)</f>
        <v>4</v>
      </c>
      <c r="H12" s="4">
        <f>COUNTIFS(Percentuais!$JB$3:$JB$73,$A12,Percentuais!$A$3:$A$73,$H$8)</f>
        <v>0</v>
      </c>
      <c r="I12" s="17"/>
    </row>
    <row r="13" spans="1:9" x14ac:dyDescent="0.2">
      <c r="A13" s="15" t="s">
        <v>52</v>
      </c>
      <c r="B13" s="45">
        <f t="shared" si="0"/>
        <v>7.407407407407407E-2</v>
      </c>
      <c r="C13" s="45">
        <f t="shared" si="1"/>
        <v>0</v>
      </c>
      <c r="D13" s="45">
        <f t="shared" si="2"/>
        <v>7.407407407407407E-2</v>
      </c>
      <c r="E13" s="4">
        <f>COUNTIFS(Percentuais!$JB$3:$JB$73,$A13,Percentuais!$A$3:$A$73,$E$8)</f>
        <v>0</v>
      </c>
      <c r="F13" s="4">
        <f>COUNTIFS(Percentuais!$JB$3:$JB$73,$A13,Percentuais!$A$3:$A$73,$F$8)</f>
        <v>0</v>
      </c>
      <c r="G13" s="4">
        <f>COUNTIFS(Percentuais!$JB$3:$JB$73,$A13,Percentuais!$A$3:$A$73,$G$8)</f>
        <v>2</v>
      </c>
      <c r="H13" s="4">
        <f>COUNTIFS(Percentuais!$JB$3:$JB$73,$A13,Percentuais!$A$3:$A$73,$H$8)</f>
        <v>0</v>
      </c>
      <c r="I13" s="17"/>
    </row>
    <row r="14" spans="1:9" x14ac:dyDescent="0.2">
      <c r="A14" s="15" t="s">
        <v>53</v>
      </c>
      <c r="B14" s="45">
        <f t="shared" si="0"/>
        <v>0.1111111111111111</v>
      </c>
      <c r="C14" s="45">
        <f t="shared" si="1"/>
        <v>3.7037037037037035E-2</v>
      </c>
      <c r="D14" s="45">
        <f t="shared" si="2"/>
        <v>0.14814814814814814</v>
      </c>
      <c r="E14" s="4">
        <f>COUNTIFS(Percentuais!$JB$3:$JB$73,$A14,Percentuais!$A$3:$A$73,$E$8)</f>
        <v>0</v>
      </c>
      <c r="F14" s="4">
        <f>COUNTIFS(Percentuais!$JB$3:$JB$73,$A14,Percentuais!$A$3:$A$73,$F$8)</f>
        <v>0</v>
      </c>
      <c r="G14" s="4">
        <f>COUNTIFS(Percentuais!$JB$3:$JB$73,$A14,Percentuais!$A$3:$A$73,$G$8)</f>
        <v>3</v>
      </c>
      <c r="H14" s="4">
        <f>COUNTIFS(Percentuais!$JB$3:$JB$73,$A14,Percentuais!$A$3:$A$73,$H$8)</f>
        <v>1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>SUM(F9:F14)</f>
        <v>0</v>
      </c>
      <c r="G15" s="29">
        <f>SUM(G9:G14)</f>
        <v>21</v>
      </c>
      <c r="H15" s="29">
        <f>SUM(H9:H14)</f>
        <v>6</v>
      </c>
      <c r="I15" s="30">
        <f>SUM(E15:H15)</f>
        <v>27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AE0B4-B1D6-4773-92CC-7B987310BD48}">
  <sheetPr codeName="Planilha67"/>
  <dimension ref="A1:I20"/>
  <sheetViews>
    <sheetView zoomScale="50" zoomScaleNormal="50" zoomScaleSheetLayoutView="100" workbookViewId="0">
      <selection activeCell="AH32" sqref="AH32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TEXT(Percentuais!JC1,"0")</f>
        <v>QUESTÃO260</v>
      </c>
    </row>
    <row r="2" spans="1:9" x14ac:dyDescent="0.2">
      <c r="A2" s="55" t="str">
        <f>HLOOKUP(A1,Percentuais!$D$1:$KT$2,2,FALSE)</f>
        <v>Avalie o Plano de Desenvolvimento de Pessoas (PDP), considerando os seguintes temas: [Capacitação de servidores para a gestão de documentos no âmbito da instituição]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3.7037037037037035E-2</v>
      </c>
      <c r="C9" s="45">
        <f>$H9/$I$15</f>
        <v>3.7037037037037035E-2</v>
      </c>
      <c r="D9" s="45">
        <f>B9+C9</f>
        <v>7.407407407407407E-2</v>
      </c>
      <c r="E9" s="4">
        <f>COUNTIFS(Percentuais!$JC$3:$JC$73,$A9,Percentuais!$A$3:$A$73,$E$8)</f>
        <v>0</v>
      </c>
      <c r="F9" s="4">
        <f>COUNTIFS(Percentuais!$JC$3:$JC$73,$A9,Percentuais!$A$3:$A$73,$F$8)</f>
        <v>0</v>
      </c>
      <c r="G9" s="4">
        <f>COUNTIFS(Percentuais!$JC$3:$JC$73,$A9,Percentuais!$A$3:$A$73,$G$8)</f>
        <v>1</v>
      </c>
      <c r="H9" s="4">
        <f>COUNTIFS(Percentuais!$JC$3:$JC$73,$A9,Percentuais!$A$3:$A$73,$H$8)</f>
        <v>1</v>
      </c>
      <c r="I9" s="18"/>
    </row>
    <row r="10" spans="1:9" x14ac:dyDescent="0.2">
      <c r="A10" s="15" t="s">
        <v>3</v>
      </c>
      <c r="B10" s="45">
        <f t="shared" ref="B10:B14" si="0">($G10+$F10+$E10)/$I$15</f>
        <v>0.18518518518518517</v>
      </c>
      <c r="C10" s="45">
        <f t="shared" ref="C10:C14" si="1">$H10/$I$15</f>
        <v>7.407407407407407E-2</v>
      </c>
      <c r="D10" s="45">
        <f t="shared" ref="D10:D14" si="2">B10+C10</f>
        <v>0.25925925925925924</v>
      </c>
      <c r="E10" s="4">
        <f>COUNTIFS(Percentuais!$JC$3:$JC$73,$A10,Percentuais!$A$3:$A$73,$E$8)</f>
        <v>0</v>
      </c>
      <c r="F10" s="4">
        <f>COUNTIFS(Percentuais!$JC$3:$JC$73,$A10,Percentuais!$A$3:$A$73,$F$8)</f>
        <v>0</v>
      </c>
      <c r="G10" s="4">
        <f>COUNTIFS(Percentuais!$JC$3:$JC$73,$A10,Percentuais!$A$3:$A$73,$G$8)</f>
        <v>5</v>
      </c>
      <c r="H10" s="4">
        <f>COUNTIFS(Percentuais!$JC$3:$JC$73,$A10,Percentuais!$A$3:$A$73,$H$8)</f>
        <v>2</v>
      </c>
      <c r="I10" s="19"/>
    </row>
    <row r="11" spans="1:9" x14ac:dyDescent="0.2">
      <c r="A11" s="15" t="s">
        <v>1</v>
      </c>
      <c r="B11" s="45">
        <f t="shared" si="0"/>
        <v>0.14814814814814814</v>
      </c>
      <c r="C11" s="45">
        <f t="shared" si="1"/>
        <v>7.407407407407407E-2</v>
      </c>
      <c r="D11" s="45">
        <f t="shared" si="2"/>
        <v>0.22222222222222221</v>
      </c>
      <c r="E11" s="4">
        <f>COUNTIFS(Percentuais!$JC$3:$JC$73,$A11,Percentuais!$A$3:$A$73,$E$8)</f>
        <v>0</v>
      </c>
      <c r="F11" s="4">
        <f>COUNTIFS(Percentuais!$JC$3:$JC$73,$A11,Percentuais!$A$3:$A$73,$F$8)</f>
        <v>0</v>
      </c>
      <c r="G11" s="4">
        <f>COUNTIFS(Percentuais!$JC$3:$JC$73,$A11,Percentuais!$A$3:$A$73,$G$8)</f>
        <v>4</v>
      </c>
      <c r="H11" s="4">
        <f>COUNTIFS(Percentuais!$JC$3:$JC$73,$A11,Percentuais!$A$3:$A$73,$H$8)</f>
        <v>2</v>
      </c>
      <c r="I11" s="20"/>
    </row>
    <row r="12" spans="1:9" x14ac:dyDescent="0.2">
      <c r="A12" s="15" t="s">
        <v>2</v>
      </c>
      <c r="B12" s="45">
        <f t="shared" si="0"/>
        <v>0.1111111111111111</v>
      </c>
      <c r="C12" s="45">
        <f t="shared" si="1"/>
        <v>3.7037037037037035E-2</v>
      </c>
      <c r="D12" s="45">
        <f t="shared" si="2"/>
        <v>0.14814814814814814</v>
      </c>
      <c r="E12" s="4">
        <f>COUNTIFS(Percentuais!$JC$3:$JC$73,$A12,Percentuais!$A$3:$A$73,$E$8)</f>
        <v>0</v>
      </c>
      <c r="F12" s="4">
        <f>COUNTIFS(Percentuais!$JC$3:$JC$73,$A12,Percentuais!$A$3:$A$73,$F$8)</f>
        <v>0</v>
      </c>
      <c r="G12" s="4">
        <f>COUNTIFS(Percentuais!$JC$3:$JC$73,$A12,Percentuais!$A$3:$A$73,$G$8)</f>
        <v>3</v>
      </c>
      <c r="H12" s="4">
        <f>COUNTIFS(Percentuais!$JC$3:$JC$73,$A12,Percentuais!$A$3:$A$73,$H$8)</f>
        <v>1</v>
      </c>
      <c r="I12" s="17"/>
    </row>
    <row r="13" spans="1:9" x14ac:dyDescent="0.2">
      <c r="A13" s="15" t="s">
        <v>52</v>
      </c>
      <c r="B13" s="45">
        <f t="shared" si="0"/>
        <v>0.1111111111111111</v>
      </c>
      <c r="C13" s="45">
        <f t="shared" si="1"/>
        <v>0</v>
      </c>
      <c r="D13" s="45">
        <f t="shared" si="2"/>
        <v>0.1111111111111111</v>
      </c>
      <c r="E13" s="4">
        <f>COUNTIFS(Percentuais!$JC$3:$JC$73,$A13,Percentuais!$A$3:$A$73,$E$8)</f>
        <v>0</v>
      </c>
      <c r="F13" s="4">
        <f>COUNTIFS(Percentuais!$JC$3:$JC$73,$A13,Percentuais!$A$3:$A$73,$F$8)</f>
        <v>0</v>
      </c>
      <c r="G13" s="4">
        <f>COUNTIFS(Percentuais!$JC$3:$JC$73,$A13,Percentuais!$A$3:$A$73,$G$8)</f>
        <v>3</v>
      </c>
      <c r="H13" s="4">
        <f>COUNTIFS(Percentuais!$JC$3:$JC$73,$A13,Percentuais!$A$3:$A$73,$H$8)</f>
        <v>0</v>
      </c>
      <c r="I13" s="17"/>
    </row>
    <row r="14" spans="1:9" x14ac:dyDescent="0.2">
      <c r="A14" s="15" t="s">
        <v>53</v>
      </c>
      <c r="B14" s="45">
        <f t="shared" si="0"/>
        <v>0.18518518518518517</v>
      </c>
      <c r="C14" s="45">
        <f t="shared" si="1"/>
        <v>0</v>
      </c>
      <c r="D14" s="45">
        <f t="shared" si="2"/>
        <v>0.18518518518518517</v>
      </c>
      <c r="E14" s="4">
        <f>COUNTIFS(Percentuais!$JC$3:$JC$73,$A14,Percentuais!$A$3:$A$73,$E$8)</f>
        <v>0</v>
      </c>
      <c r="F14" s="4">
        <f>COUNTIFS(Percentuais!$JC$3:$JC$73,$A14,Percentuais!$A$3:$A$73,$F$8)</f>
        <v>0</v>
      </c>
      <c r="G14" s="4">
        <f>COUNTIFS(Percentuais!$JC$3:$JC$73,$A14,Percentuais!$A$3:$A$73,$G$8)</f>
        <v>5</v>
      </c>
      <c r="H14" s="4">
        <f>COUNTIFS(Percentuais!$JC$3:$JC$73,$A14,Percentuais!$A$3:$A$73,$H$8)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>SUM(F9:F14)</f>
        <v>0</v>
      </c>
      <c r="G15" s="29">
        <f>SUM(G9:G14)</f>
        <v>21</v>
      </c>
      <c r="H15" s="29">
        <f>SUM(H9:H14)</f>
        <v>6</v>
      </c>
      <c r="I15" s="30">
        <f>SUM(E15:H15)</f>
        <v>27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96A57-F7A5-428C-AAF1-34692E07AEE0}">
  <sheetPr codeName="Planilha68"/>
  <dimension ref="A1:I20"/>
  <sheetViews>
    <sheetView zoomScale="50" zoomScaleNormal="50" zoomScaleSheetLayoutView="100" workbookViewId="0">
      <selection activeCell="AI36" sqref="AI36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TEXT(Percentuais!JD1,"0")</f>
        <v>QUESTÃO261</v>
      </c>
    </row>
    <row r="2" spans="1:9" x14ac:dyDescent="0.2">
      <c r="A2" s="55" t="str">
        <f>HLOOKUP(A1,Percentuais!$D$1:$KT$2,2,FALSE)</f>
        <v>Avalie o Plano de Desenvolvimento de Pessoas (PDP), considerando os seguintes temas: [Capacitação em Educação Hibrida]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0.14814814814814814</v>
      </c>
      <c r="C9" s="45">
        <f>$H9/$I$15</f>
        <v>0</v>
      </c>
      <c r="D9" s="45">
        <f>B9+C9</f>
        <v>0.14814814814814814</v>
      </c>
      <c r="E9" s="4">
        <f>COUNTIFS(Percentuais!$JD$3:$JD$73,$A9,Percentuais!$A$3:$A$73,$E$8)</f>
        <v>0</v>
      </c>
      <c r="F9" s="4">
        <f>COUNTIFS(Percentuais!$JD$3:$JD$73,$A9,Percentuais!$A$3:$A$73,$F$8)</f>
        <v>0</v>
      </c>
      <c r="G9" s="4">
        <f>COUNTIFS(Percentuais!$JD$3:$JD$73,$A9,Percentuais!$A$3:$A$73,$G$8)</f>
        <v>4</v>
      </c>
      <c r="H9" s="4">
        <f>COUNTIFS(Percentuais!$JD$3:$JD$73,$A9,Percentuais!$A$3:$A$73,$H$8)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0.37037037037037035</v>
      </c>
      <c r="C10" s="45">
        <f t="shared" ref="C10:C14" si="1">$H10/$I$15</f>
        <v>3.7037037037037035E-2</v>
      </c>
      <c r="D10" s="45">
        <f t="shared" ref="D10:D14" si="2">B10+C10</f>
        <v>0.40740740740740738</v>
      </c>
      <c r="E10" s="4">
        <f>COUNTIFS(Percentuais!$JD$3:$JD$73,$A10,Percentuais!$A$3:$A$73,$E$8)</f>
        <v>0</v>
      </c>
      <c r="F10" s="4">
        <f>COUNTIFS(Percentuais!$JD$3:$JD$73,$A10,Percentuais!$A$3:$A$73,$F$8)</f>
        <v>0</v>
      </c>
      <c r="G10" s="4">
        <f>COUNTIFS(Percentuais!$JD$3:$JD$73,$A10,Percentuais!$A$3:$A$73,$G$8)</f>
        <v>10</v>
      </c>
      <c r="H10" s="4">
        <f>COUNTIFS(Percentuais!$JD$3:$JD$73,$A10,Percentuais!$A$3:$A$73,$H$8)</f>
        <v>1</v>
      </c>
      <c r="I10" s="19"/>
    </row>
    <row r="11" spans="1:9" x14ac:dyDescent="0.2">
      <c r="A11" s="15" t="s">
        <v>1</v>
      </c>
      <c r="B11" s="45">
        <f t="shared" si="0"/>
        <v>0.1111111111111111</v>
      </c>
      <c r="C11" s="45">
        <f t="shared" si="1"/>
        <v>3.7037037037037035E-2</v>
      </c>
      <c r="D11" s="45">
        <f t="shared" si="2"/>
        <v>0.14814814814814814</v>
      </c>
      <c r="E11" s="4">
        <f>COUNTIFS(Percentuais!$JD$3:$JD$73,$A11,Percentuais!$A$3:$A$73,$E$8)</f>
        <v>0</v>
      </c>
      <c r="F11" s="4">
        <f>COUNTIFS(Percentuais!$JD$3:$JD$73,$A11,Percentuais!$A$3:$A$73,$F$8)</f>
        <v>0</v>
      </c>
      <c r="G11" s="4">
        <f>COUNTIFS(Percentuais!$JD$3:$JD$73,$A11,Percentuais!$A$3:$A$73,$G$8)</f>
        <v>3</v>
      </c>
      <c r="H11" s="4">
        <f>COUNTIFS(Percentuais!$JD$3:$JD$73,$A11,Percentuais!$A$3:$A$73,$H$8)</f>
        <v>1</v>
      </c>
      <c r="I11" s="20"/>
    </row>
    <row r="12" spans="1:9" x14ac:dyDescent="0.2">
      <c r="A12" s="15" t="s">
        <v>2</v>
      </c>
      <c r="B12" s="45">
        <f t="shared" si="0"/>
        <v>7.407407407407407E-2</v>
      </c>
      <c r="C12" s="45">
        <f t="shared" si="1"/>
        <v>0</v>
      </c>
      <c r="D12" s="45">
        <f t="shared" si="2"/>
        <v>7.407407407407407E-2</v>
      </c>
      <c r="E12" s="4">
        <f>COUNTIFS(Percentuais!$JD$3:$JD$73,$A12,Percentuais!$A$3:$A$73,$E$8)</f>
        <v>0</v>
      </c>
      <c r="F12" s="4">
        <f>COUNTIFS(Percentuais!$JD$3:$JD$73,$A12,Percentuais!$A$3:$A$73,$F$8)</f>
        <v>0</v>
      </c>
      <c r="G12" s="4">
        <f>COUNTIFS(Percentuais!$JD$3:$JD$73,$A12,Percentuais!$A$3:$A$73,$G$8)</f>
        <v>2</v>
      </c>
      <c r="H12" s="4">
        <f>COUNTIFS(Percentuais!$JD$3:$JD$73,$A12,Percentuais!$A$3:$A$73,$H$8)</f>
        <v>0</v>
      </c>
      <c r="I12" s="17"/>
    </row>
    <row r="13" spans="1:9" x14ac:dyDescent="0.2">
      <c r="A13" s="15" t="s">
        <v>52</v>
      </c>
      <c r="B13" s="45">
        <f t="shared" si="0"/>
        <v>3.7037037037037035E-2</v>
      </c>
      <c r="C13" s="45">
        <f t="shared" si="1"/>
        <v>0</v>
      </c>
      <c r="D13" s="45">
        <f t="shared" si="2"/>
        <v>3.7037037037037035E-2</v>
      </c>
      <c r="E13" s="4">
        <f>COUNTIFS(Percentuais!$JD$3:$JD$73,$A13,Percentuais!$A$3:$A$73,$E$8)</f>
        <v>0</v>
      </c>
      <c r="F13" s="4">
        <f>COUNTIFS(Percentuais!$JD$3:$JD$73,$A13,Percentuais!$A$3:$A$73,$F$8)</f>
        <v>0</v>
      </c>
      <c r="G13" s="4">
        <f>COUNTIFS(Percentuais!$JD$3:$JD$73,$A13,Percentuais!$A$3:$A$73,$G$8)</f>
        <v>1</v>
      </c>
      <c r="H13" s="4">
        <f>COUNTIFS(Percentuais!$JD$3:$JD$73,$A13,Percentuais!$A$3:$A$73,$H$8)</f>
        <v>0</v>
      </c>
      <c r="I13" s="17"/>
    </row>
    <row r="14" spans="1:9" x14ac:dyDescent="0.2">
      <c r="A14" s="15" t="s">
        <v>53</v>
      </c>
      <c r="B14" s="45">
        <f t="shared" si="0"/>
        <v>3.7037037037037035E-2</v>
      </c>
      <c r="C14" s="45">
        <f t="shared" si="1"/>
        <v>0.14814814814814814</v>
      </c>
      <c r="D14" s="45">
        <f t="shared" si="2"/>
        <v>0.18518518518518517</v>
      </c>
      <c r="E14" s="4">
        <f>COUNTIFS(Percentuais!$JD$3:$JD$73,$A14,Percentuais!$A$3:$A$73,$E$8)</f>
        <v>0</v>
      </c>
      <c r="F14" s="4">
        <f>COUNTIFS(Percentuais!$JD$3:$JD$73,$A14,Percentuais!$A$3:$A$73,$F$8)</f>
        <v>0</v>
      </c>
      <c r="G14" s="4">
        <f>COUNTIFS(Percentuais!$JD$3:$JD$73,$A14,Percentuais!$A$3:$A$73,$G$8)</f>
        <v>1</v>
      </c>
      <c r="H14" s="4">
        <f>COUNTIFS(Percentuais!$JD$3:$JD$73,$A14,Percentuais!$A$3:$A$73,$H$8)</f>
        <v>4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>SUM(F9:F14)</f>
        <v>0</v>
      </c>
      <c r="G15" s="29">
        <f>SUM(G9:G14)</f>
        <v>21</v>
      </c>
      <c r="H15" s="29">
        <f>SUM(H9:H14)</f>
        <v>6</v>
      </c>
      <c r="I15" s="30">
        <f>SUM(E15:H15)</f>
        <v>27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08F2A-ACB3-4C09-BE05-28D902B8A75A}">
  <sheetPr codeName="Planilha69"/>
  <dimension ref="A1:I20"/>
  <sheetViews>
    <sheetView zoomScale="50" zoomScaleNormal="50" zoomScaleSheetLayoutView="100" workbookViewId="0">
      <selection activeCell="AH39" sqref="AH39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TEXT(Percentuais!JE1,"0")</f>
        <v>QUESTÃO262</v>
      </c>
    </row>
    <row r="2" spans="1:9" x14ac:dyDescent="0.2">
      <c r="A2" s="55" t="str">
        <f>HLOOKUP(A1,Percentuais!$D$1:$KT$2,2,FALSE)</f>
        <v>Avalie o Plano de Desenvolvimento de Pessoas (PDP), considerando os seguintes temas: [Capacitação em Metodologia do Ensino Superior]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0.14814814814814814</v>
      </c>
      <c r="C9" s="45">
        <f>$H9/$I$15</f>
        <v>0</v>
      </c>
      <c r="D9" s="45">
        <f>B9+C9</f>
        <v>0.14814814814814814</v>
      </c>
      <c r="E9" s="4">
        <f>COUNTIFS(Percentuais!$JE$3:$JE$73,$A9,Percentuais!$A$3:$A$73,$E$8)</f>
        <v>0</v>
      </c>
      <c r="F9" s="4">
        <f>COUNTIFS(Percentuais!$JE$3:$JE$73,$A9,Percentuais!$A$3:$A$73,$F$8)</f>
        <v>0</v>
      </c>
      <c r="G9" s="4">
        <f>COUNTIFS(Percentuais!$JE$3:$JE$73,$A9,Percentuais!$A$3:$A$73,$G$8)</f>
        <v>4</v>
      </c>
      <c r="H9" s="4">
        <f>COUNTIFS(Percentuais!$JE$3:$JE$73,$A9,Percentuais!$A$3:$A$73,$H$8)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0.33333333333333331</v>
      </c>
      <c r="C10" s="45">
        <f t="shared" ref="C10:C14" si="1">$H10/$I$15</f>
        <v>3.7037037037037035E-2</v>
      </c>
      <c r="D10" s="45">
        <f t="shared" ref="D10:D14" si="2">B10+C10</f>
        <v>0.37037037037037035</v>
      </c>
      <c r="E10" s="4">
        <f>COUNTIFS(Percentuais!$JE$3:$JE$73,$A10,Percentuais!$A$3:$A$73,$E$8)</f>
        <v>0</v>
      </c>
      <c r="F10" s="4">
        <f>COUNTIFS(Percentuais!$JE$3:$JE$73,$A10,Percentuais!$A$3:$A$73,$F$8)</f>
        <v>0</v>
      </c>
      <c r="G10" s="4">
        <f>COUNTIFS(Percentuais!$JE$3:$JE$73,$A10,Percentuais!$A$3:$A$73,$G$8)</f>
        <v>9</v>
      </c>
      <c r="H10" s="4">
        <f>COUNTIFS(Percentuais!$JE$3:$JE$73,$A10,Percentuais!$A$3:$A$73,$H$8)</f>
        <v>1</v>
      </c>
      <c r="I10" s="19"/>
    </row>
    <row r="11" spans="1:9" x14ac:dyDescent="0.2">
      <c r="A11" s="15" t="s">
        <v>1</v>
      </c>
      <c r="B11" s="45">
        <f t="shared" si="0"/>
        <v>0.14814814814814814</v>
      </c>
      <c r="C11" s="45">
        <f t="shared" si="1"/>
        <v>3.7037037037037035E-2</v>
      </c>
      <c r="D11" s="45">
        <f t="shared" si="2"/>
        <v>0.18518518518518517</v>
      </c>
      <c r="E11" s="4">
        <f>COUNTIFS(Percentuais!$JE$3:$JE$73,$A11,Percentuais!$A$3:$A$73,$E$8)</f>
        <v>0</v>
      </c>
      <c r="F11" s="4">
        <f>COUNTIFS(Percentuais!$JE$3:$JE$73,$A11,Percentuais!$A$3:$A$73,$F$8)</f>
        <v>0</v>
      </c>
      <c r="G11" s="4">
        <f>COUNTIFS(Percentuais!$JE$3:$JE$73,$A11,Percentuais!$A$3:$A$73,$G$8)</f>
        <v>4</v>
      </c>
      <c r="H11" s="4">
        <f>COUNTIFS(Percentuais!$JE$3:$JE$73,$A11,Percentuais!$A$3:$A$73,$H$8)</f>
        <v>1</v>
      </c>
      <c r="I11" s="20"/>
    </row>
    <row r="12" spans="1:9" x14ac:dyDescent="0.2">
      <c r="A12" s="15" t="s">
        <v>2</v>
      </c>
      <c r="B12" s="45">
        <f t="shared" si="0"/>
        <v>7.407407407407407E-2</v>
      </c>
      <c r="C12" s="45">
        <f t="shared" si="1"/>
        <v>0</v>
      </c>
      <c r="D12" s="45">
        <f t="shared" si="2"/>
        <v>7.407407407407407E-2</v>
      </c>
      <c r="E12" s="4">
        <f>COUNTIFS(Percentuais!$JE$3:$JE$73,$A12,Percentuais!$A$3:$A$73,$E$8)</f>
        <v>0</v>
      </c>
      <c r="F12" s="4">
        <f>COUNTIFS(Percentuais!$JE$3:$JE$73,$A12,Percentuais!$A$3:$A$73,$F$8)</f>
        <v>0</v>
      </c>
      <c r="G12" s="4">
        <f>COUNTIFS(Percentuais!$JE$3:$JE$73,$A12,Percentuais!$A$3:$A$73,$G$8)</f>
        <v>2</v>
      </c>
      <c r="H12" s="4">
        <f>COUNTIFS(Percentuais!$JE$3:$JE$73,$A12,Percentuais!$A$3:$A$73,$H$8)</f>
        <v>0</v>
      </c>
      <c r="I12" s="17"/>
    </row>
    <row r="13" spans="1:9" x14ac:dyDescent="0.2">
      <c r="A13" s="15" t="s">
        <v>52</v>
      </c>
      <c r="B13" s="45">
        <f t="shared" si="0"/>
        <v>7.407407407407407E-2</v>
      </c>
      <c r="C13" s="45">
        <f t="shared" si="1"/>
        <v>0</v>
      </c>
      <c r="D13" s="45">
        <f t="shared" si="2"/>
        <v>7.407407407407407E-2</v>
      </c>
      <c r="E13" s="4">
        <f>COUNTIFS(Percentuais!$JE$3:$JE$73,$A13,Percentuais!$A$3:$A$73,$E$8)</f>
        <v>0</v>
      </c>
      <c r="F13" s="4">
        <f>COUNTIFS(Percentuais!$JE$3:$JE$73,$A13,Percentuais!$A$3:$A$73,$F$8)</f>
        <v>0</v>
      </c>
      <c r="G13" s="4">
        <f>COUNTIFS(Percentuais!$JE$3:$JE$73,$A13,Percentuais!$A$3:$A$73,$G$8)</f>
        <v>2</v>
      </c>
      <c r="H13" s="4">
        <f>COUNTIFS(Percentuais!$JE$3:$JE$73,$A13,Percentuais!$A$3:$A$73,$H$8)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1"/>
        <v>0.14814814814814814</v>
      </c>
      <c r="D14" s="45">
        <f t="shared" si="2"/>
        <v>0.14814814814814814</v>
      </c>
      <c r="E14" s="4">
        <f>COUNTIFS(Percentuais!$JE$3:$JE$73,$A14,Percentuais!$A$3:$A$73,$E$8)</f>
        <v>0</v>
      </c>
      <c r="F14" s="4">
        <f>COUNTIFS(Percentuais!$JE$3:$JE$73,$A14,Percentuais!$A$3:$A$73,$F$8)</f>
        <v>0</v>
      </c>
      <c r="G14" s="4">
        <f>COUNTIFS(Percentuais!$JE$3:$JE$73,$A14,Percentuais!$A$3:$A$73,$G$8)</f>
        <v>0</v>
      </c>
      <c r="H14" s="4">
        <f>COUNTIFS(Percentuais!$JE$3:$JE$73,$A14,Percentuais!$A$3:$A$73,$H$8)</f>
        <v>4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>SUM(F9:F14)</f>
        <v>0</v>
      </c>
      <c r="G15" s="29">
        <f>SUM(G9:G14)</f>
        <v>21</v>
      </c>
      <c r="H15" s="29">
        <f>SUM(H9:H14)</f>
        <v>6</v>
      </c>
      <c r="I15" s="30">
        <f>SUM(E15:H15)</f>
        <v>27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E45BF-A5C0-4065-96CC-9F3A55B3CB2A}">
  <sheetPr codeName="Planilha70"/>
  <dimension ref="A1:I20"/>
  <sheetViews>
    <sheetView topLeftCell="F1" zoomScale="70" zoomScaleNormal="70" zoomScaleSheetLayoutView="100" workbookViewId="0">
      <selection activeCell="AG12" sqref="AG12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TEXT(Percentuais!JF1,"0")</f>
        <v>QUESTÃO263</v>
      </c>
    </row>
    <row r="2" spans="1:9" x14ac:dyDescent="0.2">
      <c r="A2" s="55" t="str">
        <f>HLOOKUP(A1,Percentuais!$D$1:$KT$2,2,FALSE)</f>
        <v>Avalie o Plano de Desenvolvimento de Pessoas (PDP), considerando os seguintes temas: [Programa de capacitação e qualificação dos coordenadores de curso]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3.7037037037037035E-2</v>
      </c>
      <c r="C9" s="45">
        <f>$H9/$I$15</f>
        <v>0</v>
      </c>
      <c r="D9" s="45">
        <f>B9+C9</f>
        <v>3.7037037037037035E-2</v>
      </c>
      <c r="E9" s="4">
        <f>COUNTIFS(Percentuais!$JF$3:$JF$73,$A9,Percentuais!$A$3:$A$73,$E$8)</f>
        <v>0</v>
      </c>
      <c r="F9" s="4">
        <f>COUNTIFS(Percentuais!$JF$3:$JF$73,$A9,Percentuais!$A$3:$A$73,$F$8)</f>
        <v>0</v>
      </c>
      <c r="G9" s="4">
        <f>COUNTIFS(Percentuais!$JF$3:$JF$73,$A9,Percentuais!$A$3:$A$73,$G$8)</f>
        <v>1</v>
      </c>
      <c r="H9" s="4">
        <f>COUNTIFS(Percentuais!$JF$3:$JF$73,$A9,Percentuais!$A$3:$A$73,$H$8)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0.1111111111111111</v>
      </c>
      <c r="C10" s="45">
        <f t="shared" ref="C10:C14" si="1">$H10/$I$15</f>
        <v>3.7037037037037035E-2</v>
      </c>
      <c r="D10" s="45">
        <f t="shared" ref="D10:D14" si="2">B10+C10</f>
        <v>0.14814814814814814</v>
      </c>
      <c r="E10" s="4">
        <f>COUNTIFS(Percentuais!$JF$3:$JF$73,$A10,Percentuais!$A$3:$A$73,$E$8)</f>
        <v>0</v>
      </c>
      <c r="F10" s="4">
        <f>COUNTIFS(Percentuais!$JF$3:$JF$73,$A10,Percentuais!$A$3:$A$73,$F$8)</f>
        <v>0</v>
      </c>
      <c r="G10" s="4">
        <f>COUNTIFS(Percentuais!$JF$3:$JF$73,$A10,Percentuais!$A$3:$A$73,$G$8)</f>
        <v>3</v>
      </c>
      <c r="H10" s="4">
        <f>COUNTIFS(Percentuais!$JF$3:$JF$73,$A10,Percentuais!$A$3:$A$73,$H$8)</f>
        <v>1</v>
      </c>
      <c r="I10" s="19"/>
    </row>
    <row r="11" spans="1:9" x14ac:dyDescent="0.2">
      <c r="A11" s="15" t="s">
        <v>1</v>
      </c>
      <c r="B11" s="45">
        <f t="shared" si="0"/>
        <v>0.1111111111111111</v>
      </c>
      <c r="C11" s="45">
        <f t="shared" si="1"/>
        <v>3.7037037037037035E-2</v>
      </c>
      <c r="D11" s="45">
        <f t="shared" si="2"/>
        <v>0.14814814814814814</v>
      </c>
      <c r="E11" s="4">
        <f>COUNTIFS(Percentuais!$JF$3:$JF$73,$A11,Percentuais!$A$3:$A$73,$E$8)</f>
        <v>0</v>
      </c>
      <c r="F11" s="4">
        <f>COUNTIFS(Percentuais!$JF$3:$JF$73,$A11,Percentuais!$A$3:$A$73,$F$8)</f>
        <v>0</v>
      </c>
      <c r="G11" s="4">
        <f>COUNTIFS(Percentuais!$JF$3:$JF$73,$A11,Percentuais!$A$3:$A$73,$G$8)</f>
        <v>3</v>
      </c>
      <c r="H11" s="4">
        <f>COUNTIFS(Percentuais!$JF$3:$JF$73,$A11,Percentuais!$A$3:$A$73,$H$8)</f>
        <v>1</v>
      </c>
      <c r="I11" s="20"/>
    </row>
    <row r="12" spans="1:9" x14ac:dyDescent="0.2">
      <c r="A12" s="15" t="s">
        <v>2</v>
      </c>
      <c r="B12" s="45">
        <f t="shared" si="0"/>
        <v>0.18518518518518517</v>
      </c>
      <c r="C12" s="45">
        <f t="shared" si="1"/>
        <v>0</v>
      </c>
      <c r="D12" s="45">
        <f t="shared" si="2"/>
        <v>0.18518518518518517</v>
      </c>
      <c r="E12" s="4">
        <f>COUNTIFS(Percentuais!$JF$3:$JF$73,$A12,Percentuais!$A$3:$A$73,$E$8)</f>
        <v>0</v>
      </c>
      <c r="F12" s="4">
        <f>COUNTIFS(Percentuais!$JF$3:$JF$73,$A12,Percentuais!$A$3:$A$73,$F$8)</f>
        <v>0</v>
      </c>
      <c r="G12" s="4">
        <f>COUNTIFS(Percentuais!$JF$3:$JF$73,$A12,Percentuais!$A$3:$A$73,$G$8)</f>
        <v>5</v>
      </c>
      <c r="H12" s="4">
        <f>COUNTIFS(Percentuais!$JF$3:$JF$73,$A12,Percentuais!$A$3:$A$73,$H$8)</f>
        <v>0</v>
      </c>
      <c r="I12" s="17"/>
    </row>
    <row r="13" spans="1:9" x14ac:dyDescent="0.2">
      <c r="A13" s="15" t="s">
        <v>52</v>
      </c>
      <c r="B13" s="45">
        <f t="shared" si="0"/>
        <v>3.7037037037037035E-2</v>
      </c>
      <c r="C13" s="45">
        <f t="shared" si="1"/>
        <v>0</v>
      </c>
      <c r="D13" s="45">
        <f t="shared" si="2"/>
        <v>3.7037037037037035E-2</v>
      </c>
      <c r="E13" s="4">
        <f>COUNTIFS(Percentuais!$JF$3:$JF$73,$A13,Percentuais!$A$3:$A$73,$E$8)</f>
        <v>0</v>
      </c>
      <c r="F13" s="4">
        <f>COUNTIFS(Percentuais!$JF$3:$JF$73,$A13,Percentuais!$A$3:$A$73,$F$8)</f>
        <v>0</v>
      </c>
      <c r="G13" s="4">
        <f>COUNTIFS(Percentuais!$JF$3:$JF$73,$A13,Percentuais!$A$3:$A$73,$G$8)</f>
        <v>1</v>
      </c>
      <c r="H13" s="4">
        <f>COUNTIFS(Percentuais!$JF$3:$JF$73,$A13,Percentuais!$A$3:$A$73,$H$8)</f>
        <v>0</v>
      </c>
      <c r="I13" s="17"/>
    </row>
    <row r="14" spans="1:9" x14ac:dyDescent="0.2">
      <c r="A14" s="15" t="s">
        <v>53</v>
      </c>
      <c r="B14" s="45">
        <f t="shared" si="0"/>
        <v>0.29629629629629628</v>
      </c>
      <c r="C14" s="45">
        <f t="shared" si="1"/>
        <v>0.14814814814814814</v>
      </c>
      <c r="D14" s="45">
        <f t="shared" si="2"/>
        <v>0.44444444444444442</v>
      </c>
      <c r="E14" s="4">
        <f>COUNTIFS(Percentuais!$JF$3:$JF$73,$A14,Percentuais!$A$3:$A$73,$E$8)</f>
        <v>0</v>
      </c>
      <c r="F14" s="4">
        <f>COUNTIFS(Percentuais!$JF$3:$JF$73,$A14,Percentuais!$A$3:$A$73,$F$8)</f>
        <v>0</v>
      </c>
      <c r="G14" s="4">
        <f>COUNTIFS(Percentuais!$JF$3:$JF$73,$A14,Percentuais!$A$3:$A$73,$G$8)</f>
        <v>8</v>
      </c>
      <c r="H14" s="4">
        <f>COUNTIFS(Percentuais!$JF$3:$JF$73,$A14,Percentuais!$A$3:$A$73,$H$8)</f>
        <v>4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>SUM(F9:F14)</f>
        <v>0</v>
      </c>
      <c r="G15" s="29">
        <f>SUM(G9:G14)</f>
        <v>21</v>
      </c>
      <c r="H15" s="29">
        <f>SUM(H9:H14)</f>
        <v>6</v>
      </c>
      <c r="I15" s="30">
        <f>SUM(E15:H15)</f>
        <v>27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866D3-6831-4091-9475-0ADBA53CA69B}">
  <sheetPr codeName="Planilha71"/>
  <dimension ref="A1:I20"/>
  <sheetViews>
    <sheetView zoomScale="40" zoomScaleNormal="40" zoomScaleSheetLayoutView="100" workbookViewId="0">
      <selection activeCell="B9" sqref="B9:D1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TEXT(Percentuais!JG1,"0")</f>
        <v>QUESTÃO264</v>
      </c>
    </row>
    <row r="2" spans="1:9" x14ac:dyDescent="0.2">
      <c r="A2" s="55" t="str">
        <f>HLOOKUP(A1,Percentuais!$D$1:$KT$2,2,FALSE)</f>
        <v>Avalie o dimensionamento da força de trabalho do quadro de servidores, quanto aos seguintes temas: [Quantidade adequada de pessoal para atender às demandas da unidade]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0.14084507042253522</v>
      </c>
      <c r="C9" s="45">
        <f>$H9/$I$15</f>
        <v>0.11267605633802817</v>
      </c>
      <c r="D9" s="45">
        <f>B9+C9</f>
        <v>0.25352112676056338</v>
      </c>
      <c r="E9" s="4">
        <f>COUNTIFS(Percentuais!$JG$3:$JG$73,$A9,Percentuais!$A$3:$A$73,$E$8)</f>
        <v>0</v>
      </c>
      <c r="F9" s="4">
        <f>COUNTIFS(Percentuais!$JG$3:$JG$73,$A9,Percentuais!$A$3:$A$73,$F$8)</f>
        <v>0</v>
      </c>
      <c r="G9" s="4">
        <f>COUNTIFS(Percentuais!$JG$3:$JG$73,$A9,Percentuais!$A$3:$A$73,$G$8)</f>
        <v>10</v>
      </c>
      <c r="H9" s="4">
        <f>COUNTIFS(Percentuais!$JG$3:$JG$73,$A9,Percentuais!$A$3:$A$73,$H$8)</f>
        <v>8</v>
      </c>
      <c r="I9" s="18"/>
    </row>
    <row r="10" spans="1:9" x14ac:dyDescent="0.2">
      <c r="A10" s="15" t="s">
        <v>3</v>
      </c>
      <c r="B10" s="45">
        <f t="shared" ref="B10:B14" si="0">($G10+$F10+$E10)/$I$15</f>
        <v>0.352112676056338</v>
      </c>
      <c r="C10" s="45">
        <f t="shared" ref="C10:C14" si="1">$H10/$I$15</f>
        <v>9.8591549295774641E-2</v>
      </c>
      <c r="D10" s="45">
        <f t="shared" ref="D10:D14" si="2">B10+C10</f>
        <v>0.45070422535211263</v>
      </c>
      <c r="E10" s="4">
        <f>COUNTIFS(Percentuais!$JG$3:$JG$73,$A10,Percentuais!$A$3:$A$73,$E$8)</f>
        <v>0</v>
      </c>
      <c r="F10" s="4">
        <f>COUNTIFS(Percentuais!$JG$3:$JG$73,$A10,Percentuais!$A$3:$A$73,$F$8)</f>
        <v>0</v>
      </c>
      <c r="G10" s="4">
        <f>COUNTIFS(Percentuais!$JG$3:$JG$73,$A10,Percentuais!$A$3:$A$73,$G$8)</f>
        <v>25</v>
      </c>
      <c r="H10" s="4">
        <f>COUNTIFS(Percentuais!$JG$3:$JG$73,$A10,Percentuais!$A$3:$A$73,$H$8)</f>
        <v>7</v>
      </c>
      <c r="I10" s="19"/>
    </row>
    <row r="11" spans="1:9" x14ac:dyDescent="0.2">
      <c r="A11" s="15" t="s">
        <v>1</v>
      </c>
      <c r="B11" s="45">
        <f t="shared" si="0"/>
        <v>0.18309859154929578</v>
      </c>
      <c r="C11" s="45">
        <f t="shared" si="1"/>
        <v>4.2253521126760563E-2</v>
      </c>
      <c r="D11" s="45">
        <f t="shared" si="2"/>
        <v>0.22535211267605634</v>
      </c>
      <c r="E11" s="4">
        <f>COUNTIFS(Percentuais!$JG$3:$JG$73,$A11,Percentuais!$A$3:$A$73,$E$8)</f>
        <v>0</v>
      </c>
      <c r="F11" s="4">
        <f>COUNTIFS(Percentuais!$JG$3:$JG$73,$A11,Percentuais!$A$3:$A$73,$F$8)</f>
        <v>0</v>
      </c>
      <c r="G11" s="4">
        <f>COUNTIFS(Percentuais!$JG$3:$JG$73,$A11,Percentuais!$A$3:$A$73,$G$8)</f>
        <v>13</v>
      </c>
      <c r="H11" s="4">
        <f>COUNTIFS(Percentuais!$JG$3:$JG$73,$A11,Percentuais!$A$3:$A$73,$H$8)</f>
        <v>3</v>
      </c>
      <c r="I11" s="20"/>
    </row>
    <row r="12" spans="1:9" x14ac:dyDescent="0.2">
      <c r="A12" s="15" t="s">
        <v>2</v>
      </c>
      <c r="B12" s="45">
        <f t="shared" si="0"/>
        <v>4.2253521126760563E-2</v>
      </c>
      <c r="C12" s="45">
        <f t="shared" si="1"/>
        <v>0</v>
      </c>
      <c r="D12" s="45">
        <f t="shared" si="2"/>
        <v>4.2253521126760563E-2</v>
      </c>
      <c r="E12" s="4">
        <f>COUNTIFS(Percentuais!$JG$3:$JG$73,$A12,Percentuais!$A$3:$A$73,$E$8)</f>
        <v>0</v>
      </c>
      <c r="F12" s="4">
        <f>COUNTIFS(Percentuais!$JG$3:$JG$73,$A12,Percentuais!$A$3:$A$73,$F$8)</f>
        <v>0</v>
      </c>
      <c r="G12" s="4">
        <f>COUNTIFS(Percentuais!$JG$3:$JG$73,$A12,Percentuais!$A$3:$A$73,$G$8)</f>
        <v>3</v>
      </c>
      <c r="H12" s="4">
        <f>COUNTIFS(Percentuais!$JG$3:$JG$73,$A12,Percentuais!$A$3:$A$73,$H$8)</f>
        <v>0</v>
      </c>
      <c r="I12" s="17"/>
    </row>
    <row r="13" spans="1:9" x14ac:dyDescent="0.2">
      <c r="A13" s="15" t="s">
        <v>52</v>
      </c>
      <c r="B13" s="45">
        <f t="shared" si="0"/>
        <v>1.4084507042253521E-2</v>
      </c>
      <c r="C13" s="45">
        <f t="shared" si="1"/>
        <v>0</v>
      </c>
      <c r="D13" s="45">
        <f t="shared" si="2"/>
        <v>1.4084507042253521E-2</v>
      </c>
      <c r="E13" s="4">
        <f>COUNTIFS(Percentuais!$JG$3:$JG$73,$A13,Percentuais!$A$3:$A$73,$E$8)</f>
        <v>0</v>
      </c>
      <c r="F13" s="4">
        <f>COUNTIFS(Percentuais!$JG$3:$JG$73,$A13,Percentuais!$A$3:$A$73,$F$8)</f>
        <v>0</v>
      </c>
      <c r="G13" s="4">
        <f>COUNTIFS(Percentuais!$JG$3:$JG$73,$A13,Percentuais!$A$3:$A$73,$G$8)</f>
        <v>1</v>
      </c>
      <c r="H13" s="4">
        <f>COUNTIFS(Percentuais!$JG$3:$JG$73,$A13,Percentuais!$A$3:$A$73,$H$8)</f>
        <v>0</v>
      </c>
      <c r="I13" s="17"/>
    </row>
    <row r="14" spans="1:9" x14ac:dyDescent="0.2">
      <c r="A14" s="15" t="s">
        <v>54</v>
      </c>
      <c r="B14" s="45">
        <f t="shared" si="0"/>
        <v>0</v>
      </c>
      <c r="C14" s="45">
        <f t="shared" si="1"/>
        <v>1.4084507042253521E-2</v>
      </c>
      <c r="D14" s="45">
        <f t="shared" si="2"/>
        <v>1.4084507042253521E-2</v>
      </c>
      <c r="E14" s="4">
        <f>COUNTIFS(Percentuais!$JG$3:$JG$73,$A14,Percentuais!$A$3:$A$73,$E$8)</f>
        <v>0</v>
      </c>
      <c r="F14" s="4">
        <f>COUNTIFS(Percentuais!$JG$3:$JG$73,$A14,Percentuais!$A$3:$A$73,$F$8)</f>
        <v>0</v>
      </c>
      <c r="G14" s="4">
        <f>COUNTIFS(Percentuais!$JG$3:$JG$73,$A14,Percentuais!$A$3:$A$73,$G$8)</f>
        <v>0</v>
      </c>
      <c r="H14" s="4">
        <f>COUNTIFS(Percentuais!$JG$3:$JG$73,$A14,Percentuais!$A$3:$A$73,$H$8)</f>
        <v>1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>SUM(F9:F14)</f>
        <v>0</v>
      </c>
      <c r="G15" s="29">
        <f>SUM(G9:G14)</f>
        <v>52</v>
      </c>
      <c r="H15" s="29">
        <f>SUM(H9:H14)</f>
        <v>19</v>
      </c>
      <c r="I15" s="30">
        <f>SUM(E15:H15)</f>
        <v>71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18EF2-5309-440C-90AD-8799D58B6333}">
  <sheetPr codeName="Planilha72"/>
  <dimension ref="A1:I20"/>
  <sheetViews>
    <sheetView view="pageBreakPreview" zoomScale="50" zoomScaleNormal="60" zoomScaleSheetLayoutView="50" workbookViewId="0">
      <selection activeCell="B9" sqref="B9:D1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TEXT(Percentuais!JH1,"0")</f>
        <v>QUESTÃO265</v>
      </c>
    </row>
    <row r="2" spans="1:9" x14ac:dyDescent="0.2">
      <c r="A2" s="55" t="str">
        <f>HLOOKUP(A1,Percentuais!$D$1:$KT$2,2,FALSE)</f>
        <v>Avalie o dimensionamento da força de trabalho do quadro de servidores, quanto aos seguintes temas: [Distribuição adequada de pessoal para atender às demandas da unidade]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9.8591549295774641E-2</v>
      </c>
      <c r="C9" s="45">
        <f>$H9/$I$15</f>
        <v>0.12676056338028169</v>
      </c>
      <c r="D9" s="45">
        <f>B9+C9</f>
        <v>0.22535211267605632</v>
      </c>
      <c r="E9" s="4">
        <f>COUNTIFS(Percentuais!$JH$3:$JH$73,$A9,Percentuais!$A$3:$A$73,$E$8)</f>
        <v>0</v>
      </c>
      <c r="F9" s="4">
        <f>COUNTIFS(Percentuais!$JH$3:$JH$73,$A9,Percentuais!$A$3:$A$73,$F$8)</f>
        <v>0</v>
      </c>
      <c r="G9" s="4">
        <f>COUNTIFS(Percentuais!$JH$3:$JH$73,$A9,Percentuais!$A$3:$A$73,$G$8)</f>
        <v>7</v>
      </c>
      <c r="H9" s="4">
        <f>COUNTIFS(Percentuais!$JH$3:$JH$73,$A9,Percentuais!$A$3:$A$73,$H$8)</f>
        <v>9</v>
      </c>
      <c r="I9" s="18"/>
    </row>
    <row r="10" spans="1:9" x14ac:dyDescent="0.2">
      <c r="A10" s="15" t="s">
        <v>3</v>
      </c>
      <c r="B10" s="45">
        <f t="shared" ref="B10:B14" si="0">($G10+$F10+$E10)/$I$15</f>
        <v>0.323943661971831</v>
      </c>
      <c r="C10" s="45">
        <f t="shared" ref="C10:C14" si="1">$H10/$I$15</f>
        <v>7.0422535211267609E-2</v>
      </c>
      <c r="D10" s="45">
        <f t="shared" ref="D10:D14" si="2">B10+C10</f>
        <v>0.39436619718309862</v>
      </c>
      <c r="E10" s="4">
        <f>COUNTIFS(Percentuais!$JH$3:$JH$73,$A10,Percentuais!$A$3:$A$73,$E$8)</f>
        <v>0</v>
      </c>
      <c r="F10" s="4">
        <f>COUNTIFS(Percentuais!$JH$3:$JH$73,$A10,Percentuais!$A$3:$A$73,$F$8)</f>
        <v>0</v>
      </c>
      <c r="G10" s="4">
        <f>COUNTIFS(Percentuais!$JH$3:$JH$73,$A10,Percentuais!$A$3:$A$73,$G$8)</f>
        <v>23</v>
      </c>
      <c r="H10" s="4">
        <f>COUNTIFS(Percentuais!$JH$3:$JH$73,$A10,Percentuais!$A$3:$A$73,$H$8)</f>
        <v>5</v>
      </c>
      <c r="I10" s="19"/>
    </row>
    <row r="11" spans="1:9" x14ac:dyDescent="0.2">
      <c r="A11" s="15" t="s">
        <v>1</v>
      </c>
      <c r="B11" s="45">
        <f t="shared" si="0"/>
        <v>0.16901408450704225</v>
      </c>
      <c r="C11" s="45">
        <f t="shared" si="1"/>
        <v>5.6338028169014086E-2</v>
      </c>
      <c r="D11" s="45">
        <f t="shared" si="2"/>
        <v>0.22535211267605634</v>
      </c>
      <c r="E11" s="4">
        <f>COUNTIFS(Percentuais!$JH$3:$JH$73,$A11,Percentuais!$A$3:$A$73,$E$8)</f>
        <v>0</v>
      </c>
      <c r="F11" s="4">
        <f>COUNTIFS(Percentuais!$JH$3:$JH$73,$A11,Percentuais!$A$3:$A$73,$F$8)</f>
        <v>0</v>
      </c>
      <c r="G11" s="4">
        <f>COUNTIFS(Percentuais!$JH$3:$JH$73,$A11,Percentuais!$A$3:$A$73,$G$8)</f>
        <v>12</v>
      </c>
      <c r="H11" s="4">
        <f>COUNTIFS(Percentuais!$JH$3:$JH$73,$A11,Percentuais!$A$3:$A$73,$H$8)</f>
        <v>4</v>
      </c>
      <c r="I11" s="20"/>
    </row>
    <row r="12" spans="1:9" x14ac:dyDescent="0.2">
      <c r="A12" s="15" t="s">
        <v>2</v>
      </c>
      <c r="B12" s="45">
        <f t="shared" si="0"/>
        <v>7.0422535211267609E-2</v>
      </c>
      <c r="C12" s="45">
        <f t="shared" si="1"/>
        <v>0</v>
      </c>
      <c r="D12" s="45">
        <f t="shared" si="2"/>
        <v>7.0422535211267609E-2</v>
      </c>
      <c r="E12" s="4">
        <f>COUNTIFS(Percentuais!$JH$3:$JH$73,$A12,Percentuais!$A$3:$A$73,$E$8)</f>
        <v>0</v>
      </c>
      <c r="F12" s="4">
        <f>COUNTIFS(Percentuais!$JH$3:$JH$73,$A12,Percentuais!$A$3:$A$73,$F$8)</f>
        <v>0</v>
      </c>
      <c r="G12" s="4">
        <f>COUNTIFS(Percentuais!$JH$3:$JH$73,$A12,Percentuais!$A$3:$A$73,$G$8)</f>
        <v>5</v>
      </c>
      <c r="H12" s="4">
        <f>COUNTIFS(Percentuais!$JH$3:$JH$73,$A12,Percentuais!$A$3:$A$73,$H$8)</f>
        <v>0</v>
      </c>
      <c r="I12" s="17"/>
    </row>
    <row r="13" spans="1:9" x14ac:dyDescent="0.2">
      <c r="A13" s="15" t="s">
        <v>52</v>
      </c>
      <c r="B13" s="45">
        <f t="shared" si="0"/>
        <v>4.2253521126760563E-2</v>
      </c>
      <c r="C13" s="45">
        <f t="shared" si="1"/>
        <v>0</v>
      </c>
      <c r="D13" s="45">
        <f t="shared" si="2"/>
        <v>4.2253521126760563E-2</v>
      </c>
      <c r="E13" s="4">
        <f>COUNTIFS(Percentuais!$JH$3:$JH$73,$A13,Percentuais!$A$3:$A$73,$E$8)</f>
        <v>0</v>
      </c>
      <c r="F13" s="4">
        <f>COUNTIFS(Percentuais!$JH$3:$JH$73,$A13,Percentuais!$A$3:$A$73,$F$8)</f>
        <v>0</v>
      </c>
      <c r="G13" s="4">
        <f>COUNTIFS(Percentuais!$JH$3:$JH$73,$A13,Percentuais!$A$3:$A$73,$G$8)</f>
        <v>3</v>
      </c>
      <c r="H13" s="4">
        <f>COUNTIFS(Percentuais!$JH$3:$JH$73,$A13,Percentuais!$A$3:$A$73,$H$8)</f>
        <v>0</v>
      </c>
      <c r="I13" s="17"/>
    </row>
    <row r="14" spans="1:9" x14ac:dyDescent="0.2">
      <c r="A14" s="15" t="s">
        <v>54</v>
      </c>
      <c r="B14" s="45">
        <f t="shared" si="0"/>
        <v>2.8169014084507043E-2</v>
      </c>
      <c r="C14" s="45">
        <f t="shared" si="1"/>
        <v>1.4084507042253521E-2</v>
      </c>
      <c r="D14" s="45">
        <f t="shared" si="2"/>
        <v>4.2253521126760563E-2</v>
      </c>
      <c r="E14" s="4">
        <f>COUNTIFS(Percentuais!$JH$3:$JH$73,$A14,Percentuais!$A$3:$A$73,$E$8)</f>
        <v>0</v>
      </c>
      <c r="F14" s="4">
        <f>COUNTIFS(Percentuais!$JH$3:$JH$73,$A14,Percentuais!$A$3:$A$73,$F$8)</f>
        <v>0</v>
      </c>
      <c r="G14" s="4">
        <f>COUNTIFS(Percentuais!$JH$3:$JH$73,$A14,Percentuais!$A$3:$A$73,$G$8)</f>
        <v>2</v>
      </c>
      <c r="H14" s="4">
        <f>COUNTIFS(Percentuais!$JH$3:$JH$73,$A14,Percentuais!$A$3:$A$73,$H$8)</f>
        <v>1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>SUM(F9:F14)</f>
        <v>0</v>
      </c>
      <c r="G15" s="29">
        <f>SUM(G9:G14)</f>
        <v>52</v>
      </c>
      <c r="H15" s="29">
        <f>SUM(H9:H14)</f>
        <v>19</v>
      </c>
      <c r="I15" s="30">
        <f>SUM(E15:H15)</f>
        <v>71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D787F-CA7E-4317-93F2-C69C63D1BA7D}">
  <sheetPr codeName="Planilha73"/>
  <dimension ref="A1:I20"/>
  <sheetViews>
    <sheetView zoomScale="50" zoomScaleNormal="50" zoomScaleSheetLayoutView="100" workbookViewId="0">
      <selection activeCell="AI38" sqref="AI38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TEXT(Percentuais!JI1,"0")</f>
        <v>QUESTÃO266</v>
      </c>
    </row>
    <row r="2" spans="1:9" x14ac:dyDescent="0.2">
      <c r="A2" s="55" t="str">
        <f>HLOOKUP(A1,Percentuais!$D$1:$KT$2,2,FALSE)</f>
        <v>Avalie o dimensionamento da força de trabalho do quadro de servidores, quanto aos seguintes temas: [ampliação do quadro de servidores para atendimento psicossocial e pedagógico]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5.6338028169014086E-2</v>
      </c>
      <c r="C9" s="45">
        <f>$H9/$I$15</f>
        <v>4.2253521126760563E-2</v>
      </c>
      <c r="D9" s="45">
        <f>B9+C9</f>
        <v>9.8591549295774655E-2</v>
      </c>
      <c r="E9" s="4">
        <f>COUNTIFS(Percentuais!$JI$3:$JI$73,$A9,Percentuais!$A$3:$A$73,$E$8)</f>
        <v>0</v>
      </c>
      <c r="F9" s="4">
        <f>COUNTIFS(Percentuais!$JI$3:$JI$73,$A9,Percentuais!$A$3:$A$73,$F$8)</f>
        <v>0</v>
      </c>
      <c r="G9" s="4">
        <f>COUNTIFS(Percentuais!$JI$3:$JI$73,$A9,Percentuais!$A$3:$A$73,$G$8)</f>
        <v>4</v>
      </c>
      <c r="H9" s="4">
        <f>COUNTIFS(Percentuais!$JI$3:$JI$73,$A9,Percentuais!$A$3:$A$73,$H$8)</f>
        <v>3</v>
      </c>
      <c r="I9" s="18"/>
    </row>
    <row r="10" spans="1:9" x14ac:dyDescent="0.2">
      <c r="A10" s="15" t="s">
        <v>3</v>
      </c>
      <c r="B10" s="45">
        <f t="shared" ref="B10:B14" si="0">($G10+$F10+$E10)/$I$15</f>
        <v>0.11267605633802817</v>
      </c>
      <c r="C10" s="45">
        <f t="shared" ref="C10:C14" si="1">$H10/$I$15</f>
        <v>5.6338028169014086E-2</v>
      </c>
      <c r="D10" s="45">
        <f t="shared" ref="D10:D14" si="2">B10+C10</f>
        <v>0.16901408450704225</v>
      </c>
      <c r="E10" s="4">
        <f>COUNTIFS(Percentuais!$JI$3:$JI$73,$A10,Percentuais!$A$3:$A$73,$E$8)</f>
        <v>0</v>
      </c>
      <c r="F10" s="4">
        <f>COUNTIFS(Percentuais!$JI$3:$JI$73,$A10,Percentuais!$A$3:$A$73,$F$8)</f>
        <v>0</v>
      </c>
      <c r="G10" s="4">
        <f>COUNTIFS(Percentuais!$JI$3:$JI$73,$A10,Percentuais!$A$3:$A$73,$G$8)</f>
        <v>8</v>
      </c>
      <c r="H10" s="4">
        <f>COUNTIFS(Percentuais!$JI$3:$JI$73,$A10,Percentuais!$A$3:$A$73,$H$8)</f>
        <v>4</v>
      </c>
      <c r="I10" s="19"/>
    </row>
    <row r="11" spans="1:9" x14ac:dyDescent="0.2">
      <c r="A11" s="15" t="s">
        <v>1</v>
      </c>
      <c r="B11" s="45">
        <f t="shared" si="0"/>
        <v>0.14084507042253522</v>
      </c>
      <c r="C11" s="45">
        <f t="shared" si="1"/>
        <v>0</v>
      </c>
      <c r="D11" s="45">
        <f t="shared" si="2"/>
        <v>0.14084507042253522</v>
      </c>
      <c r="E11" s="4">
        <f>COUNTIFS(Percentuais!$JI$3:$JI$73,$A11,Percentuais!$A$3:$A$73,$E$8)</f>
        <v>0</v>
      </c>
      <c r="F11" s="4">
        <f>COUNTIFS(Percentuais!$JI$3:$JI$73,$A11,Percentuais!$A$3:$A$73,$F$8)</f>
        <v>0</v>
      </c>
      <c r="G11" s="4">
        <f>COUNTIFS(Percentuais!$JI$3:$JI$73,$A11,Percentuais!$A$3:$A$73,$G$8)</f>
        <v>10</v>
      </c>
      <c r="H11" s="4">
        <f>COUNTIFS(Percentuais!$JI$3:$JI$73,$A11,Percentuais!$A$3:$A$73,$H$8)</f>
        <v>0</v>
      </c>
      <c r="I11" s="20"/>
    </row>
    <row r="12" spans="1:9" x14ac:dyDescent="0.2">
      <c r="A12" s="15" t="s">
        <v>2</v>
      </c>
      <c r="B12" s="45">
        <f t="shared" si="0"/>
        <v>7.0422535211267609E-2</v>
      </c>
      <c r="C12" s="45">
        <f t="shared" si="1"/>
        <v>0</v>
      </c>
      <c r="D12" s="45">
        <f t="shared" si="2"/>
        <v>7.0422535211267609E-2</v>
      </c>
      <c r="E12" s="4">
        <f>COUNTIFS(Percentuais!$JI$3:$JI$73,$A12,Percentuais!$A$3:$A$73,$E$8)</f>
        <v>0</v>
      </c>
      <c r="F12" s="4">
        <f>COUNTIFS(Percentuais!$JI$3:$JI$73,$A12,Percentuais!$A$3:$A$73,$F$8)</f>
        <v>0</v>
      </c>
      <c r="G12" s="4">
        <f>COUNTIFS(Percentuais!$JI$3:$JI$73,$A12,Percentuais!$A$3:$A$73,$G$8)</f>
        <v>5</v>
      </c>
      <c r="H12" s="4">
        <f>COUNTIFS(Percentuais!$JI$3:$JI$73,$A12,Percentuais!$A$3:$A$73,$H$8)</f>
        <v>0</v>
      </c>
      <c r="I12" s="17"/>
    </row>
    <row r="13" spans="1:9" x14ac:dyDescent="0.2">
      <c r="A13" s="15" t="s">
        <v>52</v>
      </c>
      <c r="B13" s="45">
        <f t="shared" si="0"/>
        <v>1.4084507042253521E-2</v>
      </c>
      <c r="C13" s="45">
        <f t="shared" si="1"/>
        <v>0</v>
      </c>
      <c r="D13" s="45">
        <f t="shared" si="2"/>
        <v>1.4084507042253521E-2</v>
      </c>
      <c r="E13" s="4">
        <f>COUNTIFS(Percentuais!$JI$3:$JI$73,$A13,Percentuais!$A$3:$A$73,$E$8)</f>
        <v>0</v>
      </c>
      <c r="F13" s="4">
        <f>COUNTIFS(Percentuais!$JI$3:$JI$73,$A13,Percentuais!$A$3:$A$73,$F$8)</f>
        <v>0</v>
      </c>
      <c r="G13" s="4">
        <f>COUNTIFS(Percentuais!$JI$3:$JI$73,$A13,Percentuais!$A$3:$A$73,$G$8)</f>
        <v>1</v>
      </c>
      <c r="H13" s="4">
        <f>COUNTIFS(Percentuais!$JI$3:$JI$73,$A13,Percentuais!$A$3:$A$73,$H$8)</f>
        <v>0</v>
      </c>
      <c r="I13" s="17"/>
    </row>
    <row r="14" spans="1:9" x14ac:dyDescent="0.2">
      <c r="A14" s="15" t="s">
        <v>54</v>
      </c>
      <c r="B14" s="45">
        <f t="shared" si="0"/>
        <v>0.3380281690140845</v>
      </c>
      <c r="C14" s="45">
        <f t="shared" si="1"/>
        <v>0.16901408450704225</v>
      </c>
      <c r="D14" s="45">
        <f t="shared" si="2"/>
        <v>0.50704225352112675</v>
      </c>
      <c r="E14" s="4">
        <f>COUNTIFS(Percentuais!$JI$3:$JI$73,$A14,Percentuais!$A$3:$A$73,$E$8)</f>
        <v>0</v>
      </c>
      <c r="F14" s="4">
        <f>COUNTIFS(Percentuais!$JI$3:$JI$73,$A14,Percentuais!$A$3:$A$73,$F$8)</f>
        <v>0</v>
      </c>
      <c r="G14" s="4">
        <f>COUNTIFS(Percentuais!$JI$3:$JI$73,$A14,Percentuais!$A$3:$A$73,$G$8)</f>
        <v>24</v>
      </c>
      <c r="H14" s="4">
        <f>COUNTIFS(Percentuais!$JI$3:$JI$73,$A14,Percentuais!$A$3:$A$73,$H$8)</f>
        <v>12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>SUM(F9:F14)</f>
        <v>0</v>
      </c>
      <c r="G15" s="29">
        <f>SUM(G9:G14)</f>
        <v>52</v>
      </c>
      <c r="H15" s="29">
        <f>SUM(H9:H14)</f>
        <v>19</v>
      </c>
      <c r="I15" s="30">
        <f>SUM(E15:H15)</f>
        <v>71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53B37-8CC7-40FC-8954-CB20483B50DC}">
  <sheetPr codeName="Planilha74"/>
  <dimension ref="A1:I20"/>
  <sheetViews>
    <sheetView zoomScale="60" zoomScaleNormal="60" zoomScaleSheetLayoutView="100" workbookViewId="0">
      <selection activeCell="H36" sqref="H36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TEXT(Percentuais!JJ1,"0")</f>
        <v>QUESTÃO267</v>
      </c>
    </row>
    <row r="2" spans="1:9" x14ac:dyDescent="0.2">
      <c r="A2" s="55" t="str">
        <f>HLOOKUP(A1,Percentuais!$D$1:$KT$2,2,FALSE)</f>
        <v>Avalie o dimensionamento da força de trabalho do quadro de servidores, quanto aos seguintes temas: [ampliação do quadro de servidores para atendimento das questões de inclusão e diversidade]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5.6338028169014086E-2</v>
      </c>
      <c r="C9" s="45">
        <f>$H9/$I$15</f>
        <v>5.6338028169014086E-2</v>
      </c>
      <c r="D9" s="45">
        <f>B9+C9</f>
        <v>0.11267605633802817</v>
      </c>
      <c r="E9" s="4">
        <f>COUNTIFS(Percentuais!$JJ$3:$JJ$73,$A9,Percentuais!$A$3:$A$73,$E$8)</f>
        <v>0</v>
      </c>
      <c r="F9" s="4">
        <f>COUNTIFS(Percentuais!$JJ$3:$JJ$73,$A9,Percentuais!$A$3:$A$73,$F$8)</f>
        <v>0</v>
      </c>
      <c r="G9" s="4">
        <f>COUNTIFS(Percentuais!$JJ$3:$JJ$73,$A9,Percentuais!$A$3:$A$73,$G$8)</f>
        <v>4</v>
      </c>
      <c r="H9" s="4">
        <f>COUNTIFS(Percentuais!$JJ$3:$JJ$73,$A9,Percentuais!$A$3:$A$73,$H$8)</f>
        <v>4</v>
      </c>
      <c r="I9" s="18"/>
    </row>
    <row r="10" spans="1:9" x14ac:dyDescent="0.2">
      <c r="A10" s="15" t="s">
        <v>3</v>
      </c>
      <c r="B10" s="45">
        <f t="shared" ref="B10:B14" si="0">($G10+$F10+$E10)/$I$15</f>
        <v>9.8591549295774641E-2</v>
      </c>
      <c r="C10" s="45">
        <f t="shared" ref="C10:C14" si="1">$H10/$I$15</f>
        <v>4.2253521126760563E-2</v>
      </c>
      <c r="D10" s="45">
        <f t="shared" ref="D10:D14" si="2">B10+C10</f>
        <v>0.14084507042253519</v>
      </c>
      <c r="E10" s="4">
        <f>COUNTIFS(Percentuais!$JJ$3:$JJ$73,$A10,Percentuais!$A$3:$A$73,$E$8)</f>
        <v>0</v>
      </c>
      <c r="F10" s="4">
        <f>COUNTIFS(Percentuais!$JJ$3:$JJ$73,$A10,Percentuais!$A$3:$A$73,$F$8)</f>
        <v>0</v>
      </c>
      <c r="G10" s="4">
        <f>COUNTIFS(Percentuais!$JJ$3:$JJ$73,$A10,Percentuais!$A$3:$A$73,$G$8)</f>
        <v>7</v>
      </c>
      <c r="H10" s="4">
        <f>COUNTIFS(Percentuais!$JJ$3:$JJ$73,$A10,Percentuais!$A$3:$A$73,$H$8)</f>
        <v>3</v>
      </c>
      <c r="I10" s="19"/>
    </row>
    <row r="11" spans="1:9" x14ac:dyDescent="0.2">
      <c r="A11" s="15" t="s">
        <v>1</v>
      </c>
      <c r="B11" s="45">
        <f t="shared" si="0"/>
        <v>0.16901408450704225</v>
      </c>
      <c r="C11" s="45">
        <f t="shared" si="1"/>
        <v>0</v>
      </c>
      <c r="D11" s="45">
        <f t="shared" si="2"/>
        <v>0.16901408450704225</v>
      </c>
      <c r="E11" s="4">
        <f>COUNTIFS(Percentuais!$JJ$3:$JJ$73,$A11,Percentuais!$A$3:$A$73,$E$8)</f>
        <v>0</v>
      </c>
      <c r="F11" s="4">
        <f>COUNTIFS(Percentuais!$JJ$3:$JJ$73,$A11,Percentuais!$A$3:$A$73,$F$8)</f>
        <v>0</v>
      </c>
      <c r="G11" s="4">
        <f>COUNTIFS(Percentuais!$JJ$3:$JJ$73,$A11,Percentuais!$A$3:$A$73,$G$8)</f>
        <v>12</v>
      </c>
      <c r="H11" s="4">
        <f>COUNTIFS(Percentuais!$JJ$3:$JJ$73,$A11,Percentuais!$A$3:$A$73,$H$8)</f>
        <v>0</v>
      </c>
      <c r="I11" s="20"/>
    </row>
    <row r="12" spans="1:9" x14ac:dyDescent="0.2">
      <c r="A12" s="15" t="s">
        <v>2</v>
      </c>
      <c r="B12" s="45">
        <f t="shared" si="0"/>
        <v>5.6338028169014086E-2</v>
      </c>
      <c r="C12" s="45">
        <f t="shared" si="1"/>
        <v>0</v>
      </c>
      <c r="D12" s="45">
        <f t="shared" si="2"/>
        <v>5.6338028169014086E-2</v>
      </c>
      <c r="E12" s="4">
        <f>COUNTIFS(Percentuais!$JJ$3:$JJ$73,$A12,Percentuais!$A$3:$A$73,$E$8)</f>
        <v>0</v>
      </c>
      <c r="F12" s="4">
        <f>COUNTIFS(Percentuais!$JJ$3:$JJ$73,$A12,Percentuais!$A$3:$A$73,$F$8)</f>
        <v>0</v>
      </c>
      <c r="G12" s="4">
        <f>COUNTIFS(Percentuais!$JJ$3:$JJ$73,$A12,Percentuais!$A$3:$A$73,$G$8)</f>
        <v>4</v>
      </c>
      <c r="H12" s="4">
        <f>COUNTIFS(Percentuais!$JJ$3:$JJ$73,$A12,Percentuais!$A$3:$A$73,$H$8)</f>
        <v>0</v>
      </c>
      <c r="I12" s="17"/>
    </row>
    <row r="13" spans="1:9" x14ac:dyDescent="0.2">
      <c r="A13" s="15" t="s">
        <v>52</v>
      </c>
      <c r="B13" s="45">
        <f t="shared" si="0"/>
        <v>1.4084507042253521E-2</v>
      </c>
      <c r="C13" s="45">
        <f t="shared" si="1"/>
        <v>0</v>
      </c>
      <c r="D13" s="45">
        <f t="shared" si="2"/>
        <v>1.4084507042253521E-2</v>
      </c>
      <c r="E13" s="4">
        <f>COUNTIFS(Percentuais!$JJ$3:$JJ$73,$A13,Percentuais!$A$3:$A$73,$E$8)</f>
        <v>0</v>
      </c>
      <c r="F13" s="4">
        <f>COUNTIFS(Percentuais!$JJ$3:$JJ$73,$A13,Percentuais!$A$3:$A$73,$F$8)</f>
        <v>0</v>
      </c>
      <c r="G13" s="4">
        <f>COUNTIFS(Percentuais!$JJ$3:$JJ$73,$A13,Percentuais!$A$3:$A$73,$G$8)</f>
        <v>1</v>
      </c>
      <c r="H13" s="4">
        <f>COUNTIFS(Percentuais!$JJ$3:$JJ$73,$A13,Percentuais!$A$3:$A$73,$H$8)</f>
        <v>0</v>
      </c>
      <c r="I13" s="17"/>
    </row>
    <row r="14" spans="1:9" x14ac:dyDescent="0.2">
      <c r="A14" s="15" t="s">
        <v>54</v>
      </c>
      <c r="B14" s="45">
        <f t="shared" si="0"/>
        <v>0.3380281690140845</v>
      </c>
      <c r="C14" s="45">
        <f t="shared" si="1"/>
        <v>0.16901408450704225</v>
      </c>
      <c r="D14" s="45">
        <f t="shared" si="2"/>
        <v>0.50704225352112675</v>
      </c>
      <c r="E14" s="4">
        <f>COUNTIFS(Percentuais!$JJ$3:$JJ$73,$A14,Percentuais!$A$3:$A$73,$E$8)</f>
        <v>0</v>
      </c>
      <c r="F14" s="4">
        <f>COUNTIFS(Percentuais!$JJ$3:$JJ$73,$A14,Percentuais!$A$3:$A$73,$F$8)</f>
        <v>0</v>
      </c>
      <c r="G14" s="4">
        <f>COUNTIFS(Percentuais!$JJ$3:$JJ$73,$A14,Percentuais!$A$3:$A$73,$G$8)</f>
        <v>24</v>
      </c>
      <c r="H14" s="4">
        <f>COUNTIFS(Percentuais!$JJ$3:$JJ$73,$A14,Percentuais!$A$3:$A$73,$H$8)</f>
        <v>12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>SUM(F9:F14)</f>
        <v>0</v>
      </c>
      <c r="G15" s="29">
        <f>SUM(G9:G14)</f>
        <v>52</v>
      </c>
      <c r="H15" s="29">
        <f>SUM(H9:H14)</f>
        <v>19</v>
      </c>
      <c r="I15" s="30">
        <f>SUM(E15:H15)</f>
        <v>71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B9F9D-4B30-4DA9-BBA4-121DCB926DDE}">
  <sheetPr codeName="Planilha75"/>
  <dimension ref="A1:I20"/>
  <sheetViews>
    <sheetView zoomScale="50" zoomScaleNormal="50" zoomScaleSheetLayoutView="100" workbookViewId="0">
      <selection activeCell="AI42" sqref="AI42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TEXT(Percentuais!JK1,"0")</f>
        <v>QUESTÃO268</v>
      </c>
    </row>
    <row r="2" spans="1:9" x14ac:dyDescent="0.2">
      <c r="A2" s="55" t="str">
        <f>HLOOKUP(A1,Percentuais!$D$1:$KT$2,2,FALSE)</f>
        <v>Avalie as ações de promoção e prevenção da Saúde e Segurança do trabalho na UFPR: [ações que visam à  prevenção e à  promoção da Saúde no trabalho]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2.8169014084507043E-2</v>
      </c>
      <c r="C9" s="45">
        <f>$H9/$I$15</f>
        <v>8.4507042253521125E-2</v>
      </c>
      <c r="D9" s="45">
        <f>B9+C9</f>
        <v>0.11267605633802817</v>
      </c>
      <c r="E9" s="4">
        <f>COUNTIFS(Percentuais!$JK$3:$JK$73,$A9,Percentuais!$A$3:$A$73,$E$8)</f>
        <v>0</v>
      </c>
      <c r="F9" s="4">
        <f>COUNTIFS(Percentuais!$JK$3:$JK$73,$A9,Percentuais!$A$3:$A$73,$F$8)</f>
        <v>0</v>
      </c>
      <c r="G9" s="4">
        <f>COUNTIFS(Percentuais!$JK$3:$JK$73,$A9,Percentuais!$A$3:$A$73,$G$8)</f>
        <v>2</v>
      </c>
      <c r="H9" s="4">
        <f>COUNTIFS(Percentuais!$JK$3:$JK$73,$A9,Percentuais!$A$3:$A$73,$H$8)</f>
        <v>6</v>
      </c>
      <c r="I9" s="18"/>
    </row>
    <row r="10" spans="1:9" x14ac:dyDescent="0.2">
      <c r="A10" s="15" t="s">
        <v>3</v>
      </c>
      <c r="B10" s="45">
        <f t="shared" ref="B10:B14" si="0">($G10+$F10+$E10)/$I$15</f>
        <v>0.23943661971830985</v>
      </c>
      <c r="C10" s="45">
        <f t="shared" ref="C10:C14" si="1">$H10/$I$15</f>
        <v>0.11267605633802817</v>
      </c>
      <c r="D10" s="45">
        <f t="shared" ref="D10:D14" si="2">B10+C10</f>
        <v>0.352112676056338</v>
      </c>
      <c r="E10" s="4">
        <f>COUNTIFS(Percentuais!$JK$3:$JK$73,$A10,Percentuais!$A$3:$A$73,$E$8)</f>
        <v>0</v>
      </c>
      <c r="F10" s="4">
        <f>COUNTIFS(Percentuais!$JK$3:$JK$73,$A10,Percentuais!$A$3:$A$73,$F$8)</f>
        <v>0</v>
      </c>
      <c r="G10" s="4">
        <f>COUNTIFS(Percentuais!$JK$3:$JK$73,$A10,Percentuais!$A$3:$A$73,$G$8)</f>
        <v>17</v>
      </c>
      <c r="H10" s="4">
        <f>COUNTIFS(Percentuais!$JK$3:$JK$73,$A10,Percentuais!$A$3:$A$73,$H$8)</f>
        <v>8</v>
      </c>
      <c r="I10" s="19"/>
    </row>
    <row r="11" spans="1:9" x14ac:dyDescent="0.2">
      <c r="A11" s="15" t="s">
        <v>1</v>
      </c>
      <c r="B11" s="45">
        <f t="shared" si="0"/>
        <v>0.18309859154929578</v>
      </c>
      <c r="C11" s="45">
        <f t="shared" si="1"/>
        <v>2.8169014084507043E-2</v>
      </c>
      <c r="D11" s="45">
        <f t="shared" si="2"/>
        <v>0.21126760563380281</v>
      </c>
      <c r="E11" s="4">
        <f>COUNTIFS(Percentuais!$JK$3:$JK$73,$A11,Percentuais!$A$3:$A$73,$E$8)</f>
        <v>0</v>
      </c>
      <c r="F11" s="4">
        <f>COUNTIFS(Percentuais!$JK$3:$JK$73,$A11,Percentuais!$A$3:$A$73,$F$8)</f>
        <v>0</v>
      </c>
      <c r="G11" s="4">
        <f>COUNTIFS(Percentuais!$JK$3:$JK$73,$A11,Percentuais!$A$3:$A$73,$G$8)</f>
        <v>13</v>
      </c>
      <c r="H11" s="4">
        <f>COUNTIFS(Percentuais!$JK$3:$JK$73,$A11,Percentuais!$A$3:$A$73,$H$8)</f>
        <v>2</v>
      </c>
      <c r="I11" s="20"/>
    </row>
    <row r="12" spans="1:9" x14ac:dyDescent="0.2">
      <c r="A12" s="15" t="s">
        <v>2</v>
      </c>
      <c r="B12" s="45">
        <f t="shared" si="0"/>
        <v>5.6338028169014086E-2</v>
      </c>
      <c r="C12" s="45">
        <f t="shared" si="1"/>
        <v>1.4084507042253521E-2</v>
      </c>
      <c r="D12" s="45">
        <f t="shared" si="2"/>
        <v>7.0422535211267609E-2</v>
      </c>
      <c r="E12" s="4">
        <f>COUNTIFS(Percentuais!$JK$3:$JK$73,$A12,Percentuais!$A$3:$A$73,$E$8)</f>
        <v>0</v>
      </c>
      <c r="F12" s="4">
        <f>COUNTIFS(Percentuais!$JK$3:$JK$73,$A12,Percentuais!$A$3:$A$73,$F$8)</f>
        <v>0</v>
      </c>
      <c r="G12" s="4">
        <f>COUNTIFS(Percentuais!$JK$3:$JK$73,$A12,Percentuais!$A$3:$A$73,$G$8)</f>
        <v>4</v>
      </c>
      <c r="H12" s="4">
        <f>COUNTIFS(Percentuais!$JK$3:$JK$73,$A12,Percentuais!$A$3:$A$73,$H$8)</f>
        <v>1</v>
      </c>
      <c r="I12" s="17"/>
    </row>
    <row r="13" spans="1:9" x14ac:dyDescent="0.2">
      <c r="A13" s="15" t="s">
        <v>52</v>
      </c>
      <c r="B13" s="45">
        <f t="shared" si="0"/>
        <v>5.6338028169014086E-2</v>
      </c>
      <c r="C13" s="45">
        <f t="shared" si="1"/>
        <v>1.4084507042253521E-2</v>
      </c>
      <c r="D13" s="45">
        <f t="shared" si="2"/>
        <v>7.0422535211267609E-2</v>
      </c>
      <c r="E13" s="4">
        <f>COUNTIFS(Percentuais!$JK$3:$JK$73,$A13,Percentuais!$A$3:$A$73,$E$8)</f>
        <v>0</v>
      </c>
      <c r="F13" s="4">
        <f>COUNTIFS(Percentuais!$JK$3:$JK$73,$A13,Percentuais!$A$3:$A$73,$F$8)</f>
        <v>0</v>
      </c>
      <c r="G13" s="4">
        <f>COUNTIFS(Percentuais!$JK$3:$JK$73,$A13,Percentuais!$A$3:$A$73,$G$8)</f>
        <v>4</v>
      </c>
      <c r="H13" s="4">
        <f>COUNTIFS(Percentuais!$JK$3:$JK$73,$A13,Percentuais!$A$3:$A$73,$H$8)</f>
        <v>1</v>
      </c>
      <c r="I13" s="17"/>
    </row>
    <row r="14" spans="1:9" x14ac:dyDescent="0.2">
      <c r="A14" s="15" t="s">
        <v>54</v>
      </c>
      <c r="B14" s="45">
        <f t="shared" si="0"/>
        <v>0.16901408450704225</v>
      </c>
      <c r="C14" s="45">
        <f t="shared" si="1"/>
        <v>1.4084507042253521E-2</v>
      </c>
      <c r="D14" s="45">
        <f t="shared" si="2"/>
        <v>0.18309859154929578</v>
      </c>
      <c r="E14" s="4">
        <f>COUNTIFS(Percentuais!$JK$3:$JK$73,$A14,Percentuais!$A$3:$A$73,$E$8)</f>
        <v>0</v>
      </c>
      <c r="F14" s="4">
        <f>COUNTIFS(Percentuais!$JK$3:$JK$73,$A14,Percentuais!$A$3:$A$73,$F$8)</f>
        <v>0</v>
      </c>
      <c r="G14" s="4">
        <f>COUNTIFS(Percentuais!$JK$3:$JK$73,$A14,Percentuais!$A$3:$A$73,$G$8)</f>
        <v>12</v>
      </c>
      <c r="H14" s="4">
        <f>COUNTIFS(Percentuais!$JK$3:$JK$73,$A14,Percentuais!$A$3:$A$73,$H$8)</f>
        <v>1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>SUM(F9:F14)</f>
        <v>0</v>
      </c>
      <c r="G15" s="29">
        <f>SUM(G9:G14)</f>
        <v>52</v>
      </c>
      <c r="H15" s="29">
        <f>SUM(H9:H14)</f>
        <v>19</v>
      </c>
      <c r="I15" s="30">
        <f>SUM(E15:H15)</f>
        <v>71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764C2-DB07-4BE7-9DB2-CC76622E038B}">
  <sheetPr codeName="Planilha76"/>
  <dimension ref="A1:I20"/>
  <sheetViews>
    <sheetView zoomScale="50" zoomScaleNormal="50" zoomScaleSheetLayoutView="100" workbookViewId="0">
      <selection activeCell="AJ36" sqref="AJ36:AJ37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TEXT(Percentuais!JL1,"0")</f>
        <v>QUESTÃO269</v>
      </c>
    </row>
    <row r="2" spans="1:9" x14ac:dyDescent="0.2">
      <c r="A2" s="55" t="str">
        <f>HLOOKUP(A1,Percentuais!$D$1:$KT$2,2,FALSE)</f>
        <v>Avalie as ações de promoção e prevenção da Saúde e Segurança do trabalho na UFPR: [ações que promovem a qualidade de vida no trabalho]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1.4084507042253521E-2</v>
      </c>
      <c r="C9" s="45">
        <f>$H9/$I$15</f>
        <v>8.4507042253521125E-2</v>
      </c>
      <c r="D9" s="45">
        <f>B9+C9</f>
        <v>9.8591549295774641E-2</v>
      </c>
      <c r="E9" s="4">
        <f>COUNTIFS(Percentuais!$JL$3:$JL$73,$A9,Percentuais!$A$3:$A$73,$E$8)</f>
        <v>0</v>
      </c>
      <c r="F9" s="4">
        <f>COUNTIFS(Percentuais!$JL$3:$JL$73,$A9,Percentuais!$A$3:$A$73,$F$8)</f>
        <v>0</v>
      </c>
      <c r="G9" s="4">
        <f>COUNTIFS(Percentuais!$JL$3:$JL$73,$A9,Percentuais!$A$3:$A$73,$G$8)</f>
        <v>1</v>
      </c>
      <c r="H9" s="4">
        <f>COUNTIFS(Percentuais!$JL$3:$JL$73,$A9,Percentuais!$A$3:$A$73,$H$8)</f>
        <v>6</v>
      </c>
      <c r="I9" s="18"/>
    </row>
    <row r="10" spans="1:9" x14ac:dyDescent="0.2">
      <c r="A10" s="15" t="s">
        <v>3</v>
      </c>
      <c r="B10" s="45">
        <f t="shared" ref="B10:B14" si="0">($G10+$F10+$E10)/$I$15</f>
        <v>0.23943661971830985</v>
      </c>
      <c r="C10" s="45">
        <f t="shared" ref="C10:C14" si="1">$H10/$I$15</f>
        <v>0.12676056338028169</v>
      </c>
      <c r="D10" s="45">
        <f t="shared" ref="D10:D14" si="2">B10+C10</f>
        <v>0.36619718309859151</v>
      </c>
      <c r="E10" s="4">
        <f>COUNTIFS(Percentuais!$JL$3:$JL$73,$A10,Percentuais!$A$3:$A$73,$E$8)</f>
        <v>0</v>
      </c>
      <c r="F10" s="4">
        <f>COUNTIFS(Percentuais!$JL$3:$JL$73,$A10,Percentuais!$A$3:$A$73,$F$8)</f>
        <v>0</v>
      </c>
      <c r="G10" s="4">
        <f>COUNTIFS(Percentuais!$JL$3:$JL$73,$A10,Percentuais!$A$3:$A$73,$G$8)</f>
        <v>17</v>
      </c>
      <c r="H10" s="4">
        <f>COUNTIFS(Percentuais!$JL$3:$JL$73,$A10,Percentuais!$A$3:$A$73,$H$8)</f>
        <v>9</v>
      </c>
      <c r="I10" s="19"/>
    </row>
    <row r="11" spans="1:9" x14ac:dyDescent="0.2">
      <c r="A11" s="15" t="s">
        <v>1</v>
      </c>
      <c r="B11" s="45">
        <f t="shared" si="0"/>
        <v>0.14084507042253522</v>
      </c>
      <c r="C11" s="45">
        <f t="shared" si="1"/>
        <v>2.8169014084507043E-2</v>
      </c>
      <c r="D11" s="45">
        <f t="shared" si="2"/>
        <v>0.16901408450704225</v>
      </c>
      <c r="E11" s="4">
        <f>COUNTIFS(Percentuais!$JL$3:$JL$73,$A11,Percentuais!$A$3:$A$73,$E$8)</f>
        <v>0</v>
      </c>
      <c r="F11" s="4">
        <f>COUNTIFS(Percentuais!$JL$3:$JL$73,$A11,Percentuais!$A$3:$A$73,$F$8)</f>
        <v>0</v>
      </c>
      <c r="G11" s="4">
        <f>COUNTIFS(Percentuais!$JL$3:$JL$73,$A11,Percentuais!$A$3:$A$73,$G$8)</f>
        <v>10</v>
      </c>
      <c r="H11" s="4">
        <f>COUNTIFS(Percentuais!$JL$3:$JL$73,$A11,Percentuais!$A$3:$A$73,$H$8)</f>
        <v>2</v>
      </c>
      <c r="I11" s="20"/>
    </row>
    <row r="12" spans="1:9" x14ac:dyDescent="0.2">
      <c r="A12" s="15" t="s">
        <v>2</v>
      </c>
      <c r="B12" s="45">
        <f t="shared" si="0"/>
        <v>0.14084507042253522</v>
      </c>
      <c r="C12" s="45">
        <f t="shared" si="1"/>
        <v>0</v>
      </c>
      <c r="D12" s="45">
        <f t="shared" si="2"/>
        <v>0.14084507042253522</v>
      </c>
      <c r="E12" s="4">
        <f>COUNTIFS(Percentuais!$JL$3:$JL$73,$A12,Percentuais!$A$3:$A$73,$E$8)</f>
        <v>0</v>
      </c>
      <c r="F12" s="4">
        <f>COUNTIFS(Percentuais!$JL$3:$JL$73,$A12,Percentuais!$A$3:$A$73,$F$8)</f>
        <v>0</v>
      </c>
      <c r="G12" s="4">
        <f>COUNTIFS(Percentuais!$JL$3:$JL$73,$A12,Percentuais!$A$3:$A$73,$G$8)</f>
        <v>10</v>
      </c>
      <c r="H12" s="4">
        <f>COUNTIFS(Percentuais!$JL$3:$JL$73,$A12,Percentuais!$A$3:$A$73,$H$8)</f>
        <v>0</v>
      </c>
      <c r="I12" s="17"/>
    </row>
    <row r="13" spans="1:9" x14ac:dyDescent="0.2">
      <c r="A13" s="15" t="s">
        <v>52</v>
      </c>
      <c r="B13" s="45">
        <f t="shared" si="0"/>
        <v>4.2253521126760563E-2</v>
      </c>
      <c r="C13" s="45">
        <f t="shared" si="1"/>
        <v>1.4084507042253521E-2</v>
      </c>
      <c r="D13" s="45">
        <f t="shared" si="2"/>
        <v>5.6338028169014086E-2</v>
      </c>
      <c r="E13" s="4">
        <f>COUNTIFS(Percentuais!$JL$3:$JL$73,$A13,Percentuais!$A$3:$A$73,$E$8)</f>
        <v>0</v>
      </c>
      <c r="F13" s="4">
        <f>COUNTIFS(Percentuais!$JL$3:$JL$73,$A13,Percentuais!$A$3:$A$73,$F$8)</f>
        <v>0</v>
      </c>
      <c r="G13" s="4">
        <f>COUNTIFS(Percentuais!$JL$3:$JL$73,$A13,Percentuais!$A$3:$A$73,$G$8)</f>
        <v>3</v>
      </c>
      <c r="H13" s="4">
        <f>COUNTIFS(Percentuais!$JL$3:$JL$73,$A13,Percentuais!$A$3:$A$73,$H$8)</f>
        <v>1</v>
      </c>
      <c r="I13" s="17"/>
    </row>
    <row r="14" spans="1:9" x14ac:dyDescent="0.2">
      <c r="A14" s="15" t="s">
        <v>54</v>
      </c>
      <c r="B14" s="45">
        <f t="shared" si="0"/>
        <v>0.15492957746478872</v>
      </c>
      <c r="C14" s="45">
        <f t="shared" si="1"/>
        <v>1.4084507042253521E-2</v>
      </c>
      <c r="D14" s="45">
        <f t="shared" si="2"/>
        <v>0.16901408450704225</v>
      </c>
      <c r="E14" s="4">
        <f>COUNTIFS(Percentuais!$JL$3:$JL$73,$A14,Percentuais!$A$3:$A$73,$E$8)</f>
        <v>0</v>
      </c>
      <c r="F14" s="4">
        <f>COUNTIFS(Percentuais!$JL$3:$JL$73,$A14,Percentuais!$A$3:$A$73,$F$8)</f>
        <v>0</v>
      </c>
      <c r="G14" s="4">
        <f>COUNTIFS(Percentuais!$JL$3:$JL$73,$A14,Percentuais!$A$3:$A$73,$G$8)</f>
        <v>11</v>
      </c>
      <c r="H14" s="4">
        <f>COUNTIFS(Percentuais!$JL$3:$JL$73,$A14,Percentuais!$A$3:$A$73,$H$8)</f>
        <v>1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>SUM(F9:F14)</f>
        <v>0</v>
      </c>
      <c r="G15" s="29">
        <f>SUM(G9:G14)</f>
        <v>52</v>
      </c>
      <c r="H15" s="29">
        <f>SUM(H9:H14)</f>
        <v>19</v>
      </c>
      <c r="I15" s="30">
        <f>SUM(E15:H15)</f>
        <v>71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D0F59-24B8-4FCE-AADF-1A6FE1DD0883}">
  <sheetPr codeName="Planilha77"/>
  <dimension ref="A1:I20"/>
  <sheetViews>
    <sheetView zoomScale="50" zoomScaleNormal="50" zoomScaleSheetLayoutView="100" workbookViewId="0">
      <selection activeCell="AH34" sqref="AH3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TEXT(Percentuais!JM1,"0")</f>
        <v>QUESTÃO270</v>
      </c>
    </row>
    <row r="2" spans="1:9" x14ac:dyDescent="0.2">
      <c r="A2" s="55" t="str">
        <f>HLOOKUP(A1,Percentuais!$D$1:$KT$2,2,FALSE)</f>
        <v>Avalie as ações de promoção e prevenção da Saúde e Segurança do trabalho na UFPR: [ações de orientação para a aposentadoria]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1.4084507042253521E-2</v>
      </c>
      <c r="C9" s="45">
        <f>$H9/$I$15</f>
        <v>1.4084507042253521E-2</v>
      </c>
      <c r="D9" s="45">
        <f>B9+C9</f>
        <v>2.8169014084507043E-2</v>
      </c>
      <c r="E9" s="4">
        <f>COUNTIFS(Percentuais!$JM$3:$JM$73,$A9,Percentuais!$A$3:$A$73,$E$8)</f>
        <v>0</v>
      </c>
      <c r="F9" s="4">
        <f>COUNTIFS(Percentuais!$JM$3:$JM$73,$A9,Percentuais!$A$3:$A$73,$F$8)</f>
        <v>0</v>
      </c>
      <c r="G9" s="4">
        <f>COUNTIFS(Percentuais!$JM$3:$JM$73,$A9,Percentuais!$A$3:$A$73,$G$8)</f>
        <v>1</v>
      </c>
      <c r="H9" s="4">
        <f>COUNTIFS(Percentuais!$JM$3:$JM$73,$A9,Percentuais!$A$3:$A$73,$H$8)</f>
        <v>1</v>
      </c>
      <c r="I9" s="18"/>
    </row>
    <row r="10" spans="1:9" x14ac:dyDescent="0.2">
      <c r="A10" s="15" t="s">
        <v>3</v>
      </c>
      <c r="B10" s="45">
        <f t="shared" ref="B10:B14" si="0">($G10+$F10+$E10)/$I$15</f>
        <v>9.8591549295774641E-2</v>
      </c>
      <c r="C10" s="45">
        <f t="shared" ref="C10:C14" si="1">$H10/$I$15</f>
        <v>8.4507042253521125E-2</v>
      </c>
      <c r="D10" s="45">
        <f t="shared" ref="D10:D14" si="2">B10+C10</f>
        <v>0.18309859154929575</v>
      </c>
      <c r="E10" s="4">
        <f>COUNTIFS(Percentuais!$JM$3:$JM$73,$A10,Percentuais!$A$3:$A$73,$E$8)</f>
        <v>0</v>
      </c>
      <c r="F10" s="4">
        <f>COUNTIFS(Percentuais!$JM$3:$JM$73,$A10,Percentuais!$A$3:$A$73,$F$8)</f>
        <v>0</v>
      </c>
      <c r="G10" s="4">
        <f>COUNTIFS(Percentuais!$JM$3:$JM$73,$A10,Percentuais!$A$3:$A$73,$G$8)</f>
        <v>7</v>
      </c>
      <c r="H10" s="4">
        <f>COUNTIFS(Percentuais!$JM$3:$JM$73,$A10,Percentuais!$A$3:$A$73,$H$8)</f>
        <v>6</v>
      </c>
      <c r="I10" s="19"/>
    </row>
    <row r="11" spans="1:9" x14ac:dyDescent="0.2">
      <c r="A11" s="15" t="s">
        <v>1</v>
      </c>
      <c r="B11" s="45">
        <f t="shared" si="0"/>
        <v>0.14084507042253522</v>
      </c>
      <c r="C11" s="45">
        <f t="shared" si="1"/>
        <v>1.4084507042253521E-2</v>
      </c>
      <c r="D11" s="45">
        <f t="shared" si="2"/>
        <v>0.15492957746478875</v>
      </c>
      <c r="E11" s="4">
        <f>COUNTIFS(Percentuais!$JM$3:$JM$73,$A11,Percentuais!$A$3:$A$73,$E$8)</f>
        <v>0</v>
      </c>
      <c r="F11" s="4">
        <f>COUNTIFS(Percentuais!$JM$3:$JM$73,$A11,Percentuais!$A$3:$A$73,$F$8)</f>
        <v>0</v>
      </c>
      <c r="G11" s="4">
        <f>COUNTIFS(Percentuais!$JM$3:$JM$73,$A11,Percentuais!$A$3:$A$73,$G$8)</f>
        <v>10</v>
      </c>
      <c r="H11" s="4">
        <f>COUNTIFS(Percentuais!$JM$3:$JM$73,$A11,Percentuais!$A$3:$A$73,$H$8)</f>
        <v>1</v>
      </c>
      <c r="I11" s="20"/>
    </row>
    <row r="12" spans="1:9" x14ac:dyDescent="0.2">
      <c r="A12" s="15" t="s">
        <v>2</v>
      </c>
      <c r="B12" s="45">
        <f t="shared" si="0"/>
        <v>0.16901408450704225</v>
      </c>
      <c r="C12" s="45">
        <f t="shared" si="1"/>
        <v>2.8169014084507043E-2</v>
      </c>
      <c r="D12" s="45">
        <f t="shared" si="2"/>
        <v>0.19718309859154928</v>
      </c>
      <c r="E12" s="4">
        <f>COUNTIFS(Percentuais!$JM$3:$JM$73,$A12,Percentuais!$A$3:$A$73,$E$8)</f>
        <v>0</v>
      </c>
      <c r="F12" s="4">
        <f>COUNTIFS(Percentuais!$JM$3:$JM$73,$A12,Percentuais!$A$3:$A$73,$F$8)</f>
        <v>0</v>
      </c>
      <c r="G12" s="4">
        <f>COUNTIFS(Percentuais!$JM$3:$JM$73,$A12,Percentuais!$A$3:$A$73,$G$8)</f>
        <v>12</v>
      </c>
      <c r="H12" s="4">
        <f>COUNTIFS(Percentuais!$JM$3:$JM$73,$A12,Percentuais!$A$3:$A$73,$H$8)</f>
        <v>2</v>
      </c>
      <c r="I12" s="17"/>
    </row>
    <row r="13" spans="1:9" x14ac:dyDescent="0.2">
      <c r="A13" s="15" t="s">
        <v>52</v>
      </c>
      <c r="B13" s="45">
        <f t="shared" si="0"/>
        <v>8.4507042253521125E-2</v>
      </c>
      <c r="C13" s="45">
        <f t="shared" si="1"/>
        <v>1.4084507042253521E-2</v>
      </c>
      <c r="D13" s="45">
        <f t="shared" si="2"/>
        <v>9.8591549295774641E-2</v>
      </c>
      <c r="E13" s="4">
        <f>COUNTIFS(Percentuais!$JM$3:$JM$73,$A13,Percentuais!$A$3:$A$73,$E$8)</f>
        <v>0</v>
      </c>
      <c r="F13" s="4">
        <f>COUNTIFS(Percentuais!$JM$3:$JM$73,$A13,Percentuais!$A$3:$A$73,$F$8)</f>
        <v>0</v>
      </c>
      <c r="G13" s="4">
        <f>COUNTIFS(Percentuais!$JM$3:$JM$73,$A13,Percentuais!$A$3:$A$73,$G$8)</f>
        <v>6</v>
      </c>
      <c r="H13" s="4">
        <f>COUNTIFS(Percentuais!$JM$3:$JM$73,$A13,Percentuais!$A$3:$A$73,$H$8)</f>
        <v>1</v>
      </c>
      <c r="I13" s="17"/>
    </row>
    <row r="14" spans="1:9" x14ac:dyDescent="0.2">
      <c r="A14" s="15" t="s">
        <v>54</v>
      </c>
      <c r="B14" s="45">
        <f t="shared" si="0"/>
        <v>0.22535211267605634</v>
      </c>
      <c r="C14" s="45">
        <f t="shared" si="1"/>
        <v>0.11267605633802817</v>
      </c>
      <c r="D14" s="45">
        <f t="shared" si="2"/>
        <v>0.3380281690140845</v>
      </c>
      <c r="E14" s="4">
        <f>COUNTIFS(Percentuais!$JM$3:$JM$73,$A14,Percentuais!$A$3:$A$73,$E$8)</f>
        <v>0</v>
      </c>
      <c r="F14" s="4">
        <f>COUNTIFS(Percentuais!$JM$3:$JM$73,$A14,Percentuais!$A$3:$A$73,$F$8)</f>
        <v>0</v>
      </c>
      <c r="G14" s="4">
        <f>COUNTIFS(Percentuais!$JM$3:$JM$73,$A14,Percentuais!$A$3:$A$73,$G$8)</f>
        <v>16</v>
      </c>
      <c r="H14" s="4">
        <f>COUNTIFS(Percentuais!$JM$3:$JM$73,$A14,Percentuais!$A$3:$A$73,$H$8)</f>
        <v>8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>SUM(F9:F14)</f>
        <v>0</v>
      </c>
      <c r="G15" s="29">
        <f>SUM(G9:G14)</f>
        <v>52</v>
      </c>
      <c r="H15" s="29">
        <f>SUM(H9:H14)</f>
        <v>19</v>
      </c>
      <c r="I15" s="30">
        <f>SUM(E15:H15)</f>
        <v>71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35609-F3C3-4B70-85B3-06D4203B09F6}">
  <sheetPr codeName="Planilha78"/>
  <dimension ref="A1:I20"/>
  <sheetViews>
    <sheetView topLeftCell="G1" zoomScale="80" zoomScaleNormal="80" zoomScaleSheetLayoutView="100" workbookViewId="0">
      <selection activeCell="G31" sqref="G31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TEXT(Percentuais!JN1,"0")</f>
        <v>QUESTÃO271</v>
      </c>
    </row>
    <row r="2" spans="1:9" x14ac:dyDescent="0.2">
      <c r="A2" s="55" t="str">
        <f>HLOOKUP(A1,Percentuais!$D$1:$KT$2,2,FALSE)</f>
        <v>Avalie as ações de promoção e prevenção da Saúde e Segurança do trabalho na UFPR: [Apoio psicolà³gico aos servidores durante a pandemia da Covid-19]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4.2253521126760563E-2</v>
      </c>
      <c r="D9" s="45">
        <f>B9+C9</f>
        <v>4.2253521126760563E-2</v>
      </c>
      <c r="E9" s="4">
        <f>COUNTIFS(Percentuais!$JN$3:$JN$73,$A9,Percentuais!$A$3:$A$73,$E$8)</f>
        <v>0</v>
      </c>
      <c r="F9" s="4">
        <f>COUNTIFS(Percentuais!$JN$3:$JN$73,$A9,Percentuais!$A$3:$A$73,$F$8)</f>
        <v>0</v>
      </c>
      <c r="G9" s="4">
        <f>COUNTIFS(Percentuais!$JN$3:$JN$73,$A9,Percentuais!$A$3:$A$73,$G$8)</f>
        <v>0</v>
      </c>
      <c r="H9" s="4">
        <f>COUNTIFS(Percentuais!$JN$3:$JN$73,$A9,Percentuais!$A$3:$A$73,$H$8)</f>
        <v>3</v>
      </c>
      <c r="I9" s="18"/>
    </row>
    <row r="10" spans="1:9" x14ac:dyDescent="0.2">
      <c r="A10" s="15" t="s">
        <v>3</v>
      </c>
      <c r="B10" s="45">
        <f t="shared" ref="B10:B14" si="0">($G10+$F10+$E10)/$I$15</f>
        <v>0.15492957746478872</v>
      </c>
      <c r="C10" s="45">
        <f t="shared" ref="C10:C14" si="1">$H10/$I$15</f>
        <v>7.0422535211267609E-2</v>
      </c>
      <c r="D10" s="45">
        <f t="shared" ref="D10:D14" si="2">B10+C10</f>
        <v>0.22535211267605632</v>
      </c>
      <c r="E10" s="4">
        <f>COUNTIFS(Percentuais!$JN$3:$JN$73,$A10,Percentuais!$A$3:$A$73,$E$8)</f>
        <v>0</v>
      </c>
      <c r="F10" s="4">
        <f>COUNTIFS(Percentuais!$JN$3:$JN$73,$A10,Percentuais!$A$3:$A$73,$F$8)</f>
        <v>0</v>
      </c>
      <c r="G10" s="4">
        <f>COUNTIFS(Percentuais!$JN$3:$JN$73,$A10,Percentuais!$A$3:$A$73,$G$8)</f>
        <v>11</v>
      </c>
      <c r="H10" s="4">
        <f>COUNTIFS(Percentuais!$JN$3:$JN$73,$A10,Percentuais!$A$3:$A$73,$H$8)</f>
        <v>5</v>
      </c>
      <c r="I10" s="19"/>
    </row>
    <row r="11" spans="1:9" x14ac:dyDescent="0.2">
      <c r="A11" s="15" t="s">
        <v>1</v>
      </c>
      <c r="B11" s="45">
        <f t="shared" si="0"/>
        <v>0.15492957746478872</v>
      </c>
      <c r="C11" s="45">
        <f t="shared" si="1"/>
        <v>2.8169014084507043E-2</v>
      </c>
      <c r="D11" s="45">
        <f t="shared" si="2"/>
        <v>0.18309859154929575</v>
      </c>
      <c r="E11" s="4">
        <f>COUNTIFS(Percentuais!$JN$3:$JN$73,$A11,Percentuais!$A$3:$A$73,$E$8)</f>
        <v>0</v>
      </c>
      <c r="F11" s="4">
        <f>COUNTIFS(Percentuais!$JN$3:$JN$73,$A11,Percentuais!$A$3:$A$73,$F$8)</f>
        <v>0</v>
      </c>
      <c r="G11" s="4">
        <f>COUNTIFS(Percentuais!$JN$3:$JN$73,$A11,Percentuais!$A$3:$A$73,$G$8)</f>
        <v>11</v>
      </c>
      <c r="H11" s="4">
        <f>COUNTIFS(Percentuais!$JN$3:$JN$73,$A11,Percentuais!$A$3:$A$73,$H$8)</f>
        <v>2</v>
      </c>
      <c r="I11" s="20"/>
    </row>
    <row r="12" spans="1:9" x14ac:dyDescent="0.2">
      <c r="A12" s="15" t="s">
        <v>2</v>
      </c>
      <c r="B12" s="45">
        <f t="shared" si="0"/>
        <v>7.0422535211267609E-2</v>
      </c>
      <c r="C12" s="45">
        <f t="shared" si="1"/>
        <v>1.4084507042253521E-2</v>
      </c>
      <c r="D12" s="45">
        <f t="shared" si="2"/>
        <v>8.4507042253521125E-2</v>
      </c>
      <c r="E12" s="4">
        <f>COUNTIFS(Percentuais!$JN$3:$JN$73,$A12,Percentuais!$A$3:$A$73,$E$8)</f>
        <v>0</v>
      </c>
      <c r="F12" s="4">
        <f>COUNTIFS(Percentuais!$JN$3:$JN$73,$A12,Percentuais!$A$3:$A$73,$F$8)</f>
        <v>0</v>
      </c>
      <c r="G12" s="4">
        <f>COUNTIFS(Percentuais!$JN$3:$JN$73,$A12,Percentuais!$A$3:$A$73,$G$8)</f>
        <v>5</v>
      </c>
      <c r="H12" s="4">
        <f>COUNTIFS(Percentuais!$JN$3:$JN$73,$A12,Percentuais!$A$3:$A$73,$H$8)</f>
        <v>1</v>
      </c>
      <c r="I12" s="17"/>
    </row>
    <row r="13" spans="1:9" x14ac:dyDescent="0.2">
      <c r="A13" s="15" t="s">
        <v>52</v>
      </c>
      <c r="B13" s="45">
        <f t="shared" si="0"/>
        <v>8.4507042253521125E-2</v>
      </c>
      <c r="C13" s="45">
        <f t="shared" si="1"/>
        <v>1.4084507042253521E-2</v>
      </c>
      <c r="D13" s="45">
        <f t="shared" si="2"/>
        <v>9.8591549295774641E-2</v>
      </c>
      <c r="E13" s="4">
        <f>COUNTIFS(Percentuais!$JN$3:$JN$73,$A13,Percentuais!$A$3:$A$73,$E$8)</f>
        <v>0</v>
      </c>
      <c r="F13" s="4">
        <f>COUNTIFS(Percentuais!$JN$3:$JN$73,$A13,Percentuais!$A$3:$A$73,$F$8)</f>
        <v>0</v>
      </c>
      <c r="G13" s="4">
        <f>COUNTIFS(Percentuais!$JN$3:$JN$73,$A13,Percentuais!$A$3:$A$73,$G$8)</f>
        <v>6</v>
      </c>
      <c r="H13" s="4">
        <f>COUNTIFS(Percentuais!$JN$3:$JN$73,$A13,Percentuais!$A$3:$A$73,$H$8)</f>
        <v>1</v>
      </c>
      <c r="I13" s="17"/>
    </row>
    <row r="14" spans="1:9" x14ac:dyDescent="0.2">
      <c r="A14" s="15" t="s">
        <v>54</v>
      </c>
      <c r="B14" s="45">
        <f t="shared" si="0"/>
        <v>0.26760563380281688</v>
      </c>
      <c r="C14" s="45">
        <f t="shared" si="1"/>
        <v>9.8591549295774641E-2</v>
      </c>
      <c r="D14" s="45">
        <f t="shared" si="2"/>
        <v>0.36619718309859151</v>
      </c>
      <c r="E14" s="4">
        <f>COUNTIFS(Percentuais!$JN$3:$JN$73,$A14,Percentuais!$A$3:$A$73,$E$8)</f>
        <v>0</v>
      </c>
      <c r="F14" s="4">
        <f>COUNTIFS(Percentuais!$JN$3:$JN$73,$A14,Percentuais!$A$3:$A$73,$F$8)</f>
        <v>0</v>
      </c>
      <c r="G14" s="4">
        <f>COUNTIFS(Percentuais!$JN$3:$JN$73,$A14,Percentuais!$A$3:$A$73,$G$8)</f>
        <v>19</v>
      </c>
      <c r="H14" s="4">
        <f>COUNTIFS(Percentuais!$JN$3:$JN$73,$A14,Percentuais!$A$3:$A$73,$H$8)</f>
        <v>7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>SUM(F9:F14)</f>
        <v>0</v>
      </c>
      <c r="G15" s="29">
        <f>SUM(G9:G14)</f>
        <v>52</v>
      </c>
      <c r="H15" s="29">
        <f>SUM(H9:H14)</f>
        <v>19</v>
      </c>
      <c r="I15" s="30">
        <f>SUM(E15:H15)</f>
        <v>71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5EC42-0058-4048-AE9A-99AB853B7AAC}">
  <sheetPr codeName="Planilha79"/>
  <dimension ref="A1:I20"/>
  <sheetViews>
    <sheetView zoomScale="60" zoomScaleNormal="60" zoomScaleSheetLayoutView="100" workbookViewId="0">
      <selection activeCell="H18" sqref="H18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TEXT(Percentuais!JO1,"0")</f>
        <v>QUESTÃO272</v>
      </c>
    </row>
    <row r="2" spans="1:9" x14ac:dyDescent="0.2">
      <c r="A2" s="55" t="str">
        <f>HLOOKUP(A1,Percentuais!$D$1:$KT$2,2,FALSE)</f>
        <v>Avalie as ações de Segurança institucional: [Programas e ações de proteção e Segurança das pessoas]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4.2253521126760563E-2</v>
      </c>
      <c r="C9" s="45">
        <f>$H9/$I$15</f>
        <v>5.6338028169014086E-2</v>
      </c>
      <c r="D9" s="45">
        <f>B9+C9</f>
        <v>9.8591549295774655E-2</v>
      </c>
      <c r="E9" s="4">
        <f>COUNTIFS(Percentuais!$JO$3:$JO$73,$A9,Percentuais!$A$3:$A$73,$E$8)</f>
        <v>0</v>
      </c>
      <c r="F9" s="4">
        <f>COUNTIFS(Percentuais!$JO$3:$JO$73,$A9,Percentuais!$A$3:$A$73,$F$8)</f>
        <v>0</v>
      </c>
      <c r="G9" s="4">
        <f>COUNTIFS(Percentuais!$JO$3:$JO$73,$A9,Percentuais!$A$3:$A$73,$G$8)</f>
        <v>3</v>
      </c>
      <c r="H9" s="4">
        <f>COUNTIFS(Percentuais!$JO$3:$JO$73,$A9,Percentuais!$A$3:$A$73,$H$8)</f>
        <v>4</v>
      </c>
      <c r="I9" s="18"/>
    </row>
    <row r="10" spans="1:9" x14ac:dyDescent="0.2">
      <c r="A10" s="15" t="s">
        <v>3</v>
      </c>
      <c r="B10" s="45">
        <f t="shared" ref="B10:B14" si="0">($G10+$F10+$E10)/$I$15</f>
        <v>0.22535211267605634</v>
      </c>
      <c r="C10" s="45">
        <f t="shared" ref="C10:C14" si="1">$H10/$I$15</f>
        <v>0.14084507042253522</v>
      </c>
      <c r="D10" s="45">
        <f t="shared" ref="D10:D14" si="2">B10+C10</f>
        <v>0.36619718309859156</v>
      </c>
      <c r="E10" s="4">
        <f>COUNTIFS(Percentuais!$JO$3:$JO$73,$A10,Percentuais!$A$3:$A$73,$E$8)</f>
        <v>0</v>
      </c>
      <c r="F10" s="4">
        <f>COUNTIFS(Percentuais!$JO$3:$JO$73,$A10,Percentuais!$A$3:$A$73,$F$8)</f>
        <v>0</v>
      </c>
      <c r="G10" s="4">
        <f>COUNTIFS(Percentuais!$JO$3:$JO$73,$A10,Percentuais!$A$3:$A$73,$G$8)</f>
        <v>16</v>
      </c>
      <c r="H10" s="4">
        <f>COUNTIFS(Percentuais!$JO$3:$JO$73,$A10,Percentuais!$A$3:$A$73,$H$8)</f>
        <v>10</v>
      </c>
      <c r="I10" s="19"/>
    </row>
    <row r="11" spans="1:9" x14ac:dyDescent="0.2">
      <c r="A11" s="15" t="s">
        <v>1</v>
      </c>
      <c r="B11" s="45">
        <f t="shared" si="0"/>
        <v>0.11267605633802817</v>
      </c>
      <c r="C11" s="45">
        <f t="shared" si="1"/>
        <v>1.4084507042253521E-2</v>
      </c>
      <c r="D11" s="45">
        <f t="shared" si="2"/>
        <v>0.12676056338028169</v>
      </c>
      <c r="E11" s="4">
        <f>COUNTIFS(Percentuais!$JO$3:$JO$73,$A11,Percentuais!$A$3:$A$73,$E$8)</f>
        <v>0</v>
      </c>
      <c r="F11" s="4">
        <f>COUNTIFS(Percentuais!$JO$3:$JO$73,$A11,Percentuais!$A$3:$A$73,$F$8)</f>
        <v>0</v>
      </c>
      <c r="G11" s="4">
        <f>COUNTIFS(Percentuais!$JO$3:$JO$73,$A11,Percentuais!$A$3:$A$73,$G$8)</f>
        <v>8</v>
      </c>
      <c r="H11" s="4">
        <f>COUNTIFS(Percentuais!$JO$3:$JO$73,$A11,Percentuais!$A$3:$A$73,$H$8)</f>
        <v>1</v>
      </c>
      <c r="I11" s="20"/>
    </row>
    <row r="12" spans="1:9" x14ac:dyDescent="0.2">
      <c r="A12" s="15" t="s">
        <v>2</v>
      </c>
      <c r="B12" s="45">
        <f t="shared" si="0"/>
        <v>9.8591549295774641E-2</v>
      </c>
      <c r="C12" s="45">
        <f t="shared" si="1"/>
        <v>0</v>
      </c>
      <c r="D12" s="45">
        <f t="shared" si="2"/>
        <v>9.8591549295774641E-2</v>
      </c>
      <c r="E12" s="4">
        <f>COUNTIFS(Percentuais!$JO$3:$JO$73,$A12,Percentuais!$A$3:$A$73,$E$8)</f>
        <v>0</v>
      </c>
      <c r="F12" s="4">
        <f>COUNTIFS(Percentuais!$JO$3:$JO$73,$A12,Percentuais!$A$3:$A$73,$F$8)</f>
        <v>0</v>
      </c>
      <c r="G12" s="4">
        <f>COUNTIFS(Percentuais!$JO$3:$JO$73,$A12,Percentuais!$A$3:$A$73,$G$8)</f>
        <v>7</v>
      </c>
      <c r="H12" s="4">
        <f>COUNTIFS(Percentuais!$JO$3:$JO$73,$A12,Percentuais!$A$3:$A$73,$H$8)</f>
        <v>0</v>
      </c>
      <c r="I12" s="17"/>
    </row>
    <row r="13" spans="1:9" x14ac:dyDescent="0.2">
      <c r="A13" s="15" t="s">
        <v>52</v>
      </c>
      <c r="B13" s="45">
        <f t="shared" si="0"/>
        <v>7.0422535211267609E-2</v>
      </c>
      <c r="C13" s="45">
        <f t="shared" si="1"/>
        <v>1.4084507042253521E-2</v>
      </c>
      <c r="D13" s="45">
        <f t="shared" si="2"/>
        <v>8.4507042253521125E-2</v>
      </c>
      <c r="E13" s="4">
        <f>COUNTIFS(Percentuais!$JO$3:$JO$73,$A13,Percentuais!$A$3:$A$73,$E$8)</f>
        <v>0</v>
      </c>
      <c r="F13" s="4">
        <f>COUNTIFS(Percentuais!$JO$3:$JO$73,$A13,Percentuais!$A$3:$A$73,$F$8)</f>
        <v>0</v>
      </c>
      <c r="G13" s="4">
        <f>COUNTIFS(Percentuais!$JO$3:$JO$73,$A13,Percentuais!$A$3:$A$73,$G$8)</f>
        <v>5</v>
      </c>
      <c r="H13" s="4">
        <f>COUNTIFS(Percentuais!$JO$3:$JO$73,$A13,Percentuais!$A$3:$A$73,$H$8)</f>
        <v>1</v>
      </c>
      <c r="I13" s="17"/>
    </row>
    <row r="14" spans="1:9" x14ac:dyDescent="0.2">
      <c r="A14" s="15" t="s">
        <v>54</v>
      </c>
      <c r="B14" s="45">
        <f t="shared" si="0"/>
        <v>0.18309859154929578</v>
      </c>
      <c r="C14" s="45">
        <f t="shared" si="1"/>
        <v>4.2253521126760563E-2</v>
      </c>
      <c r="D14" s="45">
        <f t="shared" si="2"/>
        <v>0.22535211267605634</v>
      </c>
      <c r="E14" s="4">
        <f>COUNTIFS(Percentuais!$JO$3:$JO$73,$A14,Percentuais!$A$3:$A$73,$E$8)</f>
        <v>0</v>
      </c>
      <c r="F14" s="4">
        <f>COUNTIFS(Percentuais!$JO$3:$JO$73,$A14,Percentuais!$A$3:$A$73,$F$8)</f>
        <v>0</v>
      </c>
      <c r="G14" s="4">
        <f>COUNTIFS(Percentuais!$JO$3:$JO$73,$A14,Percentuais!$A$3:$A$73,$G$8)</f>
        <v>13</v>
      </c>
      <c r="H14" s="4">
        <f>COUNTIFS(Percentuais!$JO$3:$JO$73,$A14,Percentuais!$A$3:$A$73,$H$8)</f>
        <v>3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>SUM(F9:F14)</f>
        <v>0</v>
      </c>
      <c r="G15" s="29">
        <f>SUM(G9:G14)</f>
        <v>52</v>
      </c>
      <c r="H15" s="29">
        <f>SUM(H9:H14)</f>
        <v>19</v>
      </c>
      <c r="I15" s="30">
        <f>SUM(E15:H15)</f>
        <v>71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89FA1-54D9-4BA0-B157-6C5858735980}">
  <sheetPr codeName="Planilha80"/>
  <dimension ref="A1:I20"/>
  <sheetViews>
    <sheetView zoomScale="50" zoomScaleNormal="50" zoomScaleSheetLayoutView="100" workbookViewId="0">
      <selection activeCell="B9" sqref="B9:D1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TEXT(Percentuais!JP1,"0")</f>
        <v>QUESTÃO273</v>
      </c>
    </row>
    <row r="2" spans="1:9" x14ac:dyDescent="0.2">
      <c r="A2" s="55" t="str">
        <f>HLOOKUP(A1,Percentuais!$D$1:$KT$2,2,FALSE)</f>
        <v>Avalie as ações de Segurança institucional: [Programas e ações de proteção e Segurança do patrimônio público]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7.0422535211267609E-2</v>
      </c>
      <c r="C9" s="45">
        <f>$H9/$I$15</f>
        <v>8.4507042253521125E-2</v>
      </c>
      <c r="D9" s="45">
        <f>B9+C9</f>
        <v>0.15492957746478875</v>
      </c>
      <c r="E9" s="4">
        <f>COUNTIFS(Percentuais!$JP$3:$JP$73,$A9,Percentuais!$A$3:$A$73,$E$8)</f>
        <v>0</v>
      </c>
      <c r="F9" s="4">
        <f>COUNTIFS(Percentuais!$JP$3:$JP$73,$A9,Percentuais!$A$3:$A$73,$F$8)</f>
        <v>0</v>
      </c>
      <c r="G9" s="4">
        <f>COUNTIFS(Percentuais!$JP$3:$JP$73,$A9,Percentuais!$A$3:$A$73,$G$8)</f>
        <v>5</v>
      </c>
      <c r="H9" s="4">
        <f>COUNTIFS(Percentuais!$JP$3:$JP$73,$A9,Percentuais!$A$3:$A$73,$H$8)</f>
        <v>6</v>
      </c>
      <c r="I9" s="18"/>
    </row>
    <row r="10" spans="1:9" x14ac:dyDescent="0.2">
      <c r="A10" s="15" t="s">
        <v>3</v>
      </c>
      <c r="B10" s="45">
        <f t="shared" ref="B10:B14" si="0">($G10+$F10+$E10)/$I$15</f>
        <v>0.19718309859154928</v>
      </c>
      <c r="C10" s="45">
        <f t="shared" ref="C10:C14" si="1">$H10/$I$15</f>
        <v>0.11267605633802817</v>
      </c>
      <c r="D10" s="45">
        <f t="shared" ref="D10:D14" si="2">B10+C10</f>
        <v>0.30985915492957744</v>
      </c>
      <c r="E10" s="4">
        <f>COUNTIFS(Percentuais!$JP$3:$JP$73,$A10,Percentuais!$A$3:$A$73,$E$8)</f>
        <v>0</v>
      </c>
      <c r="F10" s="4">
        <f>COUNTIFS(Percentuais!$JP$3:$JP$73,$A10,Percentuais!$A$3:$A$73,$F$8)</f>
        <v>0</v>
      </c>
      <c r="G10" s="4">
        <f>COUNTIFS(Percentuais!$JP$3:$JP$73,$A10,Percentuais!$A$3:$A$73,$G$8)</f>
        <v>14</v>
      </c>
      <c r="H10" s="4">
        <f>COUNTIFS(Percentuais!$JP$3:$JP$73,$A10,Percentuais!$A$3:$A$73,$H$8)</f>
        <v>8</v>
      </c>
      <c r="I10" s="19"/>
    </row>
    <row r="11" spans="1:9" x14ac:dyDescent="0.2">
      <c r="A11" s="15" t="s">
        <v>1</v>
      </c>
      <c r="B11" s="45">
        <f t="shared" si="0"/>
        <v>0.12676056338028169</v>
      </c>
      <c r="C11" s="45">
        <f t="shared" si="1"/>
        <v>2.8169014084507043E-2</v>
      </c>
      <c r="D11" s="45">
        <f t="shared" si="2"/>
        <v>0.15492957746478872</v>
      </c>
      <c r="E11" s="4">
        <f>COUNTIFS(Percentuais!$JP$3:$JP$73,$A11,Percentuais!$A$3:$A$73,$E$8)</f>
        <v>0</v>
      </c>
      <c r="F11" s="4">
        <f>COUNTIFS(Percentuais!$JP$3:$JP$73,$A11,Percentuais!$A$3:$A$73,$F$8)</f>
        <v>0</v>
      </c>
      <c r="G11" s="4">
        <f>COUNTIFS(Percentuais!$JP$3:$JP$73,$A11,Percentuais!$A$3:$A$73,$G$8)</f>
        <v>9</v>
      </c>
      <c r="H11" s="4">
        <f>COUNTIFS(Percentuais!$JP$3:$JP$73,$A11,Percentuais!$A$3:$A$73,$H$8)</f>
        <v>2</v>
      </c>
      <c r="I11" s="20"/>
    </row>
    <row r="12" spans="1:9" x14ac:dyDescent="0.2">
      <c r="A12" s="15" t="s">
        <v>2</v>
      </c>
      <c r="B12" s="45">
        <f t="shared" si="0"/>
        <v>7.0422535211267609E-2</v>
      </c>
      <c r="C12" s="45">
        <f t="shared" si="1"/>
        <v>0</v>
      </c>
      <c r="D12" s="45">
        <f t="shared" si="2"/>
        <v>7.0422535211267609E-2</v>
      </c>
      <c r="E12" s="4">
        <f>COUNTIFS(Percentuais!$JP$3:$JP$73,$A12,Percentuais!$A$3:$A$73,$E$8)</f>
        <v>0</v>
      </c>
      <c r="F12" s="4">
        <f>COUNTIFS(Percentuais!$JP$3:$JP$73,$A12,Percentuais!$A$3:$A$73,$F$8)</f>
        <v>0</v>
      </c>
      <c r="G12" s="4">
        <f>COUNTIFS(Percentuais!$JP$3:$JP$73,$A12,Percentuais!$A$3:$A$73,$G$8)</f>
        <v>5</v>
      </c>
      <c r="H12" s="4">
        <f>COUNTIFS(Percentuais!$JP$3:$JP$73,$A12,Percentuais!$A$3:$A$73,$H$8)</f>
        <v>0</v>
      </c>
      <c r="I12" s="17"/>
    </row>
    <row r="13" spans="1:9" x14ac:dyDescent="0.2">
      <c r="A13" s="15" t="s">
        <v>52</v>
      </c>
      <c r="B13" s="45">
        <f t="shared" si="0"/>
        <v>8.4507042253521125E-2</v>
      </c>
      <c r="C13" s="45">
        <f t="shared" si="1"/>
        <v>0</v>
      </c>
      <c r="D13" s="45">
        <f t="shared" si="2"/>
        <v>8.4507042253521125E-2</v>
      </c>
      <c r="E13" s="4">
        <f>COUNTIFS(Percentuais!$JP$3:$JP$73,$A13,Percentuais!$A$3:$A$73,$E$8)</f>
        <v>0</v>
      </c>
      <c r="F13" s="4">
        <f>COUNTIFS(Percentuais!$JP$3:$JP$73,$A13,Percentuais!$A$3:$A$73,$F$8)</f>
        <v>0</v>
      </c>
      <c r="G13" s="4">
        <f>COUNTIFS(Percentuais!$JP$3:$JP$73,$A13,Percentuais!$A$3:$A$73,$G$8)</f>
        <v>6</v>
      </c>
      <c r="H13" s="4">
        <f>COUNTIFS(Percentuais!$JP$3:$JP$73,$A13,Percentuais!$A$3:$A$73,$H$8)</f>
        <v>0</v>
      </c>
      <c r="I13" s="17"/>
    </row>
    <row r="14" spans="1:9" x14ac:dyDescent="0.2">
      <c r="A14" s="15" t="s">
        <v>54</v>
      </c>
      <c r="B14" s="45">
        <f t="shared" si="0"/>
        <v>0.18309859154929578</v>
      </c>
      <c r="C14" s="45">
        <f t="shared" si="1"/>
        <v>4.2253521126760563E-2</v>
      </c>
      <c r="D14" s="45">
        <f t="shared" si="2"/>
        <v>0.22535211267605634</v>
      </c>
      <c r="E14" s="4">
        <f>COUNTIFS(Percentuais!$JP$3:$JP$73,$A14,Percentuais!$A$3:$A$73,$E$8)</f>
        <v>0</v>
      </c>
      <c r="F14" s="4">
        <f>COUNTIFS(Percentuais!$JP$3:$JP$73,$A14,Percentuais!$A$3:$A$73,$F$8)</f>
        <v>0</v>
      </c>
      <c r="G14" s="4">
        <f>COUNTIFS(Percentuais!$JP$3:$JP$73,$A14,Percentuais!$A$3:$A$73,$G$8)</f>
        <v>13</v>
      </c>
      <c r="H14" s="4">
        <f>COUNTIFS(Percentuais!$JP$3:$JP$73,$A14,Percentuais!$A$3:$A$73,$H$8)</f>
        <v>3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>SUM(F9:F14)</f>
        <v>0</v>
      </c>
      <c r="G15" s="29">
        <f>SUM(G9:G14)</f>
        <v>52</v>
      </c>
      <c r="H15" s="29">
        <f>SUM(H9:H14)</f>
        <v>19</v>
      </c>
      <c r="I15" s="30">
        <f>SUM(E15:H15)</f>
        <v>71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B2A41-3CB0-4175-A026-231F97983E72}">
  <sheetPr codeName="Planilha81"/>
  <dimension ref="A1:I18"/>
  <sheetViews>
    <sheetView zoomScale="50" zoomScaleNormal="50" workbookViewId="0">
      <selection activeCell="H50" sqref="H50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</cols>
  <sheetData>
    <row r="1" spans="1:9" x14ac:dyDescent="0.2">
      <c r="A1" s="1" t="str">
        <f>TEXT(Percentuais!JQ1,"0")</f>
        <v>QUESTÃO274</v>
      </c>
    </row>
    <row r="2" spans="1:9" x14ac:dyDescent="0.2">
      <c r="A2" s="55" t="str">
        <f>HLOOKUP(A1,Percentuais!$D$1:$KV$2,2,FALSE)</f>
        <v>Você está envolvido/a com as Políticas ou procedimentos de importação de bens para o desenvolvimento de projetos e pesquisas na UFPR?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8" spans="1:9" x14ac:dyDescent="0.2">
      <c r="A8" s="2"/>
      <c r="E8" s="3"/>
    </row>
    <row r="9" spans="1:9" ht="38.25" x14ac:dyDescent="0.2">
      <c r="A9" s="21"/>
      <c r="B9" s="16" t="s">
        <v>623</v>
      </c>
      <c r="C9" s="16" t="s">
        <v>624</v>
      </c>
      <c r="D9" s="16" t="s">
        <v>625</v>
      </c>
      <c r="E9" s="22" t="s">
        <v>14</v>
      </c>
      <c r="F9" s="22" t="s">
        <v>13</v>
      </c>
      <c r="G9" s="22" t="s">
        <v>0</v>
      </c>
      <c r="H9" s="22" t="s">
        <v>11</v>
      </c>
      <c r="I9" s="21" t="s">
        <v>622</v>
      </c>
    </row>
    <row r="10" spans="1:9" x14ac:dyDescent="0.2">
      <c r="A10" s="22" t="s">
        <v>4</v>
      </c>
      <c r="B10" s="43">
        <f>(E10+F10+G10)/$I$12</f>
        <v>0</v>
      </c>
      <c r="C10" s="43">
        <f>$H10/$I$12</f>
        <v>0</v>
      </c>
      <c r="D10" s="43">
        <f>B10+C10</f>
        <v>0</v>
      </c>
      <c r="E10" s="23">
        <f>COUNTIFS(Percentuais!$JQ$3:$JQ$73,$A10,Percentuais!$A$3:$A$73,$E$9)</f>
        <v>0</v>
      </c>
      <c r="F10" s="23">
        <f>COUNTIFS(Percentuais!$JQ$3:$JQ$73,$A10,Percentuais!$A$3:$A$73,$F$9)</f>
        <v>0</v>
      </c>
      <c r="G10" s="23">
        <f>COUNTIFS(Percentuais!$JQ$3:$JQ$73,$A10,Percentuais!$A$3:$A$73,$G$9)</f>
        <v>0</v>
      </c>
      <c r="H10" s="23">
        <f>COUNTIFS(Percentuais!$JQ$3:$JQ$73,$A10,Percentuais!$A$3:$A$73,$H$9)</f>
        <v>0</v>
      </c>
      <c r="I10" s="24"/>
    </row>
    <row r="11" spans="1:9" x14ac:dyDescent="0.2">
      <c r="A11" s="22" t="s">
        <v>18</v>
      </c>
      <c r="B11" s="43">
        <f>(E11+F11+G11)/$I$12</f>
        <v>0.73239436619718312</v>
      </c>
      <c r="C11" s="43">
        <f>$H11/$I$12</f>
        <v>0.26760563380281688</v>
      </c>
      <c r="D11" s="43">
        <f t="shared" ref="D11" si="0">B11+C11</f>
        <v>1</v>
      </c>
      <c r="E11" s="23">
        <f>COUNTIFS(Percentuais!$JQ$3:$JQ$73,$A11,Percentuais!$A$3:$A$73,$E$9)</f>
        <v>0</v>
      </c>
      <c r="F11" s="23">
        <f>COUNTIFS(Percentuais!$JQ$3:$JQ$73,$A11,Percentuais!$A$3:$A$73,$F$9)</f>
        <v>0</v>
      </c>
      <c r="G11" s="23">
        <f>COUNTIFS(Percentuais!$JQ$3:$JQ$73,$A11,Percentuais!$A$3:$A$73,$G$9)</f>
        <v>52</v>
      </c>
      <c r="H11" s="23">
        <f>COUNTIFS(Percentuais!$JQ$3:$JQ$73,$A11,Percentuais!$A$3:$A$73,$H$9)</f>
        <v>19</v>
      </c>
      <c r="I11" s="25"/>
    </row>
    <row r="12" spans="1:9" x14ac:dyDescent="0.2">
      <c r="A12" s="21"/>
      <c r="B12" s="44">
        <f t="shared" ref="B12:H12" si="1">SUM(B10:B11)</f>
        <v>0.73239436619718312</v>
      </c>
      <c r="C12" s="44">
        <f t="shared" si="1"/>
        <v>0.26760563380281688</v>
      </c>
      <c r="D12" s="43">
        <f t="shared" si="1"/>
        <v>1</v>
      </c>
      <c r="E12" s="26">
        <f t="shared" si="1"/>
        <v>0</v>
      </c>
      <c r="F12" s="26">
        <f t="shared" si="1"/>
        <v>0</v>
      </c>
      <c r="G12" s="23">
        <f t="shared" si="1"/>
        <v>52</v>
      </c>
      <c r="H12" s="27">
        <f t="shared" si="1"/>
        <v>19</v>
      </c>
      <c r="I12" s="28">
        <f>SUM(E12:H12)</f>
        <v>71</v>
      </c>
    </row>
    <row r="13" spans="1:9" x14ac:dyDescent="0.2">
      <c r="A13" s="6"/>
      <c r="B13" s="6"/>
      <c r="C13" s="6"/>
      <c r="D13" s="6"/>
      <c r="E13" s="6"/>
    </row>
    <row r="14" spans="1:9" x14ac:dyDescent="0.2">
      <c r="A14" s="5"/>
      <c r="B14" s="6"/>
      <c r="C14" s="6"/>
      <c r="D14" s="6"/>
      <c r="E14" s="6"/>
    </row>
    <row r="15" spans="1:9" x14ac:dyDescent="0.2">
      <c r="A15" s="7"/>
      <c r="B15" s="6"/>
      <c r="C15" s="6"/>
      <c r="D15" s="6"/>
      <c r="E15" s="6"/>
    </row>
    <row r="16" spans="1:9" x14ac:dyDescent="0.2">
      <c r="A16" s="7"/>
      <c r="B16" s="6"/>
      <c r="C16" s="6"/>
      <c r="D16" s="6"/>
      <c r="E16" s="6"/>
    </row>
    <row r="17" spans="1:5" x14ac:dyDescent="0.2">
      <c r="A17" s="6"/>
      <c r="B17" s="6"/>
      <c r="C17" s="6"/>
      <c r="D17" s="6"/>
      <c r="E17" s="6"/>
    </row>
    <row r="18" spans="1:5" x14ac:dyDescent="0.2">
      <c r="A18" s="6"/>
      <c r="B18" s="6"/>
      <c r="C18" s="6"/>
      <c r="D18" s="6"/>
      <c r="E18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BA141-FD98-4405-A816-DC3C3EEFDA1B}">
  <sheetPr codeName="Planilha83"/>
  <dimension ref="A1:I20"/>
  <sheetViews>
    <sheetView zoomScale="50" zoomScaleNormal="50" zoomScaleSheetLayoutView="100" workbookViewId="0">
      <selection activeCell="AH29" sqref="AH29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TEXT(Percentuais!JR1,"0")</f>
        <v>QUESTÃO275</v>
      </c>
    </row>
    <row r="2" spans="1:9" x14ac:dyDescent="0.2">
      <c r="A2" s="55" t="str">
        <f>HLOOKUP(A1,Percentuais!$D$1:$KT$2,2,FALSE)</f>
        <v>Considerando as  Políticas e normativas de importação de bens para o desenvolvimento de projetos e pesquisas, avalie: [A transparência das normativas e dos processos de importação]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 t="e">
        <f>($G9+$F9+$E9)/$I$15</f>
        <v>#DIV/0!</v>
      </c>
      <c r="C9" s="45" t="e">
        <f>$H9/$I$15</f>
        <v>#DIV/0!</v>
      </c>
      <c r="D9" s="45" t="e">
        <f>B9+C9</f>
        <v>#DIV/0!</v>
      </c>
      <c r="E9" s="4">
        <f>COUNTIFS(Percentuais!$JR$3:$JR$73,$A9,Percentuais!$A$3:$A$73,$E$8)</f>
        <v>0</v>
      </c>
      <c r="F9" s="4">
        <f>COUNTIFS(Percentuais!$JR$3:$JR$73,$A9,Percentuais!$A$3:$A$73,$F$8)</f>
        <v>0</v>
      </c>
      <c r="G9" s="4">
        <f>COUNTIFS(Percentuais!$JR$3:$JR$73,$A9,Percentuais!$A$3:$A$73,$G$8)</f>
        <v>0</v>
      </c>
      <c r="H9" s="4">
        <f>COUNTIFS(Percentuais!$JR$3:$JR$73,$A9,Percentuais!$A$3:$A$73,$H$8)</f>
        <v>0</v>
      </c>
      <c r="I9" s="18"/>
    </row>
    <row r="10" spans="1:9" x14ac:dyDescent="0.2">
      <c r="A10" s="15" t="s">
        <v>3</v>
      </c>
      <c r="B10" s="45" t="e">
        <f t="shared" ref="B10:B14" si="0">($G10+$F10+$E10)/$I$15</f>
        <v>#DIV/0!</v>
      </c>
      <c r="C10" s="45" t="e">
        <f t="shared" ref="C10:C14" si="1">$H10/$I$15</f>
        <v>#DIV/0!</v>
      </c>
      <c r="D10" s="45" t="e">
        <f t="shared" ref="D10:D14" si="2">B10+C10</f>
        <v>#DIV/0!</v>
      </c>
      <c r="E10" s="4">
        <f>COUNTIFS(Percentuais!$JR$3:$JR$73,$A10,Percentuais!$A$3:$A$73,$E$8)</f>
        <v>0</v>
      </c>
      <c r="F10" s="4">
        <f>COUNTIFS(Percentuais!$JR$3:$JR$73,$A10,Percentuais!$A$3:$A$73,$F$8)</f>
        <v>0</v>
      </c>
      <c r="G10" s="4">
        <f>COUNTIFS(Percentuais!$JR$3:$JR$73,$A10,Percentuais!$A$3:$A$73,$G$8)</f>
        <v>0</v>
      </c>
      <c r="H10" s="4">
        <f>COUNTIFS(Percentuais!$JR$3:$JR$73,$A10,Percentuais!$A$3:$A$73,$H$8)</f>
        <v>0</v>
      </c>
      <c r="I10" s="19"/>
    </row>
    <row r="11" spans="1:9" x14ac:dyDescent="0.2">
      <c r="A11" s="15" t="s">
        <v>1</v>
      </c>
      <c r="B11" s="45" t="e">
        <f t="shared" si="0"/>
        <v>#DIV/0!</v>
      </c>
      <c r="C11" s="45" t="e">
        <f t="shared" si="1"/>
        <v>#DIV/0!</v>
      </c>
      <c r="D11" s="45" t="e">
        <f t="shared" si="2"/>
        <v>#DIV/0!</v>
      </c>
      <c r="E11" s="4">
        <f>COUNTIFS(Percentuais!$JR$3:$JR$73,$A11,Percentuais!$A$3:$A$73,$E$8)</f>
        <v>0</v>
      </c>
      <c r="F11" s="4">
        <f>COUNTIFS(Percentuais!$JR$3:$JR$73,$A11,Percentuais!$A$3:$A$73,$F$8)</f>
        <v>0</v>
      </c>
      <c r="G11" s="4">
        <f>COUNTIFS(Percentuais!$JR$3:$JR$73,$A11,Percentuais!$A$3:$A$73,$G$8)</f>
        <v>0</v>
      </c>
      <c r="H11" s="4">
        <f>COUNTIFS(Percentuais!$JR$3:$JR$73,$A11,Percentuais!$A$3:$A$73,$H$8)</f>
        <v>0</v>
      </c>
      <c r="I11" s="20"/>
    </row>
    <row r="12" spans="1:9" x14ac:dyDescent="0.2">
      <c r="A12" s="15" t="s">
        <v>2</v>
      </c>
      <c r="B12" s="45" t="e">
        <f t="shared" si="0"/>
        <v>#DIV/0!</v>
      </c>
      <c r="C12" s="45" t="e">
        <f t="shared" si="1"/>
        <v>#DIV/0!</v>
      </c>
      <c r="D12" s="45" t="e">
        <f t="shared" si="2"/>
        <v>#DIV/0!</v>
      </c>
      <c r="E12" s="4">
        <f>COUNTIFS(Percentuais!$JR$3:$JR$73,$A12,Percentuais!$A$3:$A$73,$E$8)</f>
        <v>0</v>
      </c>
      <c r="F12" s="4">
        <f>COUNTIFS(Percentuais!$JR$3:$JR$73,$A12,Percentuais!$A$3:$A$73,$F$8)</f>
        <v>0</v>
      </c>
      <c r="G12" s="4">
        <f>COUNTIFS(Percentuais!$JR$3:$JR$73,$A12,Percentuais!$A$3:$A$73,$G$8)</f>
        <v>0</v>
      </c>
      <c r="H12" s="4">
        <f>COUNTIFS(Percentuais!$JR$3:$JR$73,$A12,Percentuais!$A$3:$A$73,$H$8)</f>
        <v>0</v>
      </c>
      <c r="I12" s="17"/>
    </row>
    <row r="13" spans="1:9" x14ac:dyDescent="0.2">
      <c r="A13" s="15" t="s">
        <v>52</v>
      </c>
      <c r="B13" s="45" t="e">
        <f t="shared" si="0"/>
        <v>#DIV/0!</v>
      </c>
      <c r="C13" s="45" t="e">
        <f t="shared" si="1"/>
        <v>#DIV/0!</v>
      </c>
      <c r="D13" s="45" t="e">
        <f t="shared" si="2"/>
        <v>#DIV/0!</v>
      </c>
      <c r="E13" s="4">
        <f>COUNTIFS(Percentuais!$JR$3:$JR$73,$A13,Percentuais!$A$3:$A$73,$E$8)</f>
        <v>0</v>
      </c>
      <c r="F13" s="4">
        <f>COUNTIFS(Percentuais!$JR$3:$JR$73,$A13,Percentuais!$A$3:$A$73,$F$8)</f>
        <v>0</v>
      </c>
      <c r="G13" s="4">
        <f>COUNTIFS(Percentuais!$JR$3:$JR$73,$A13,Percentuais!$A$3:$A$73,$G$8)</f>
        <v>0</v>
      </c>
      <c r="H13" s="4">
        <f>COUNTIFS(Percentuais!$JR$3:$JR$73,$A13,Percentuais!$A$3:$A$73,$H$8)</f>
        <v>0</v>
      </c>
      <c r="I13" s="17"/>
    </row>
    <row r="14" spans="1:9" x14ac:dyDescent="0.2">
      <c r="A14" s="15" t="s">
        <v>53</v>
      </c>
      <c r="B14" s="45" t="e">
        <f t="shared" si="0"/>
        <v>#DIV/0!</v>
      </c>
      <c r="C14" s="45" t="e">
        <f t="shared" si="1"/>
        <v>#DIV/0!</v>
      </c>
      <c r="D14" s="45" t="e">
        <f t="shared" si="2"/>
        <v>#DIV/0!</v>
      </c>
      <c r="E14" s="4">
        <f>COUNTIFS(Percentuais!$JR$3:$JR$73,$A14,Percentuais!$A$3:$A$73,$E$8)</f>
        <v>0</v>
      </c>
      <c r="F14" s="4">
        <f>COUNTIFS(Percentuais!$JR$3:$JR$73,$A14,Percentuais!$A$3:$A$73,$F$8)</f>
        <v>0</v>
      </c>
      <c r="G14" s="4">
        <f>COUNTIFS(Percentuais!$JR$3:$JR$73,$A14,Percentuais!$A$3:$A$73,$G$8)</f>
        <v>0</v>
      </c>
      <c r="H14" s="4">
        <f>COUNTIFS(Percentuais!$JR$3:$JR$73,$A14,Percentuais!$A$3:$A$73,$H$8)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>SUM(F9:F14)</f>
        <v>0</v>
      </c>
      <c r="G15" s="29">
        <f>SUM(G9:G14)</f>
        <v>0</v>
      </c>
      <c r="H15" s="29">
        <f>SUM(H9:H14)</f>
        <v>0</v>
      </c>
      <c r="I15" s="30">
        <f>SUM(E15:H15)</f>
        <v>0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0A14C-B96C-4D40-90B8-AEC2ADB52B65}">
  <sheetPr codeName="Planilha84"/>
  <dimension ref="A1:I20"/>
  <sheetViews>
    <sheetView zoomScale="50" zoomScaleNormal="50" zoomScaleSheetLayoutView="100" workbookViewId="0">
      <selection activeCell="AJ16" sqref="AJ16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TEXT(Percentuais!JS1,"0")</f>
        <v>QUESTÃO276</v>
      </c>
    </row>
    <row r="2" spans="1:9" x14ac:dyDescent="0.2">
      <c r="A2" s="55" t="str">
        <f>HLOOKUP(A1,Percentuais!$D$1:$KT$2,2,FALSE)</f>
        <v>Considerando as  Políticas e normativas de importação de bens para o desenvolvimento de projetos e pesquisas, avalie: [A metodologia e o planejamento dos processos de importação]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 t="e">
        <f>($G9+$F9+$E9)/$I$15</f>
        <v>#DIV/0!</v>
      </c>
      <c r="C9" s="45" t="e">
        <f>$H9/$I$15</f>
        <v>#DIV/0!</v>
      </c>
      <c r="D9" s="45" t="e">
        <f>B9+C9</f>
        <v>#DIV/0!</v>
      </c>
      <c r="E9" s="4">
        <f>COUNTIFS(Percentuais!$JS$3:$JS$73,$A9,Percentuais!$A$3:$A$73,$E$8)</f>
        <v>0</v>
      </c>
      <c r="F9" s="4">
        <f>COUNTIFS(Percentuais!$JS$3:$JS$73,$A9,Percentuais!$A$3:$A$73,$F$8)</f>
        <v>0</v>
      </c>
      <c r="G9" s="4">
        <f>COUNTIFS(Percentuais!$JS$3:$JS$73,$A9,Percentuais!$A$3:$A$73,$G$8)</f>
        <v>0</v>
      </c>
      <c r="H9" s="4">
        <f>COUNTIFS(Percentuais!$JS$3:$JS$73,$A9,Percentuais!$A$3:$A$73,$H$8)</f>
        <v>0</v>
      </c>
      <c r="I9" s="18"/>
    </row>
    <row r="10" spans="1:9" x14ac:dyDescent="0.2">
      <c r="A10" s="15" t="s">
        <v>3</v>
      </c>
      <c r="B10" s="45" t="e">
        <f t="shared" ref="B10:B14" si="0">($G10+$F10+$E10)/$I$15</f>
        <v>#DIV/0!</v>
      </c>
      <c r="C10" s="45" t="e">
        <f t="shared" ref="C10:C14" si="1">$H10/$I$15</f>
        <v>#DIV/0!</v>
      </c>
      <c r="D10" s="45" t="e">
        <f t="shared" ref="D10:D14" si="2">B10+C10</f>
        <v>#DIV/0!</v>
      </c>
      <c r="E10" s="4">
        <f>COUNTIFS(Percentuais!$JS$3:$JS$73,$A10,Percentuais!$A$3:$A$73,$E$8)</f>
        <v>0</v>
      </c>
      <c r="F10" s="4">
        <f>COUNTIFS(Percentuais!$JS$3:$JS$73,$A10,Percentuais!$A$3:$A$73,$F$8)</f>
        <v>0</v>
      </c>
      <c r="G10" s="4">
        <f>COUNTIFS(Percentuais!$JS$3:$JS$73,$A10,Percentuais!$A$3:$A$73,$G$8)</f>
        <v>0</v>
      </c>
      <c r="H10" s="4">
        <f>COUNTIFS(Percentuais!$JS$3:$JS$73,$A10,Percentuais!$A$3:$A$73,$H$8)</f>
        <v>0</v>
      </c>
      <c r="I10" s="19"/>
    </row>
    <row r="11" spans="1:9" x14ac:dyDescent="0.2">
      <c r="A11" s="15" t="s">
        <v>1</v>
      </c>
      <c r="B11" s="45" t="e">
        <f t="shared" si="0"/>
        <v>#DIV/0!</v>
      </c>
      <c r="C11" s="45" t="e">
        <f t="shared" si="1"/>
        <v>#DIV/0!</v>
      </c>
      <c r="D11" s="45" t="e">
        <f t="shared" si="2"/>
        <v>#DIV/0!</v>
      </c>
      <c r="E11" s="4">
        <f>COUNTIFS(Percentuais!$JS$3:$JS$73,$A11,Percentuais!$A$3:$A$73,$E$8)</f>
        <v>0</v>
      </c>
      <c r="F11" s="4">
        <f>COUNTIFS(Percentuais!$JS$3:$JS$73,$A11,Percentuais!$A$3:$A$73,$F$8)</f>
        <v>0</v>
      </c>
      <c r="G11" s="4">
        <f>COUNTIFS(Percentuais!$JS$3:$JS$73,$A11,Percentuais!$A$3:$A$73,$G$8)</f>
        <v>0</v>
      </c>
      <c r="H11" s="4">
        <f>COUNTIFS(Percentuais!$JS$3:$JS$73,$A11,Percentuais!$A$3:$A$73,$H$8)</f>
        <v>0</v>
      </c>
      <c r="I11" s="20"/>
    </row>
    <row r="12" spans="1:9" x14ac:dyDescent="0.2">
      <c r="A12" s="15" t="s">
        <v>2</v>
      </c>
      <c r="B12" s="45" t="e">
        <f t="shared" si="0"/>
        <v>#DIV/0!</v>
      </c>
      <c r="C12" s="45" t="e">
        <f t="shared" si="1"/>
        <v>#DIV/0!</v>
      </c>
      <c r="D12" s="45" t="e">
        <f t="shared" si="2"/>
        <v>#DIV/0!</v>
      </c>
      <c r="E12" s="4">
        <f>COUNTIFS(Percentuais!$JS$3:$JS$73,$A12,Percentuais!$A$3:$A$73,$E$8)</f>
        <v>0</v>
      </c>
      <c r="F12" s="4">
        <f>COUNTIFS(Percentuais!$JS$3:$JS$73,$A12,Percentuais!$A$3:$A$73,$F$8)</f>
        <v>0</v>
      </c>
      <c r="G12" s="4">
        <f>COUNTIFS(Percentuais!$JS$3:$JS$73,$A12,Percentuais!$A$3:$A$73,$G$8)</f>
        <v>0</v>
      </c>
      <c r="H12" s="4">
        <f>COUNTIFS(Percentuais!$JS$3:$JS$73,$A12,Percentuais!$A$3:$A$73,$H$8)</f>
        <v>0</v>
      </c>
      <c r="I12" s="17"/>
    </row>
    <row r="13" spans="1:9" x14ac:dyDescent="0.2">
      <c r="A13" s="15" t="s">
        <v>52</v>
      </c>
      <c r="B13" s="45" t="e">
        <f t="shared" si="0"/>
        <v>#DIV/0!</v>
      </c>
      <c r="C13" s="45" t="e">
        <f t="shared" si="1"/>
        <v>#DIV/0!</v>
      </c>
      <c r="D13" s="45" t="e">
        <f t="shared" si="2"/>
        <v>#DIV/0!</v>
      </c>
      <c r="E13" s="4">
        <f>COUNTIFS(Percentuais!$JS$3:$JS$73,$A13,Percentuais!$A$3:$A$73,$E$8)</f>
        <v>0</v>
      </c>
      <c r="F13" s="4">
        <f>COUNTIFS(Percentuais!$JS$3:$JS$73,$A13,Percentuais!$A$3:$A$73,$F$8)</f>
        <v>0</v>
      </c>
      <c r="G13" s="4">
        <f>COUNTIFS(Percentuais!$JS$3:$JS$73,$A13,Percentuais!$A$3:$A$73,$G$8)</f>
        <v>0</v>
      </c>
      <c r="H13" s="4">
        <f>COUNTIFS(Percentuais!$JS$3:$JS$73,$A13,Percentuais!$A$3:$A$73,$H$8)</f>
        <v>0</v>
      </c>
      <c r="I13" s="17"/>
    </row>
    <row r="14" spans="1:9" x14ac:dyDescent="0.2">
      <c r="A14" s="15" t="s">
        <v>53</v>
      </c>
      <c r="B14" s="45" t="e">
        <f t="shared" si="0"/>
        <v>#DIV/0!</v>
      </c>
      <c r="C14" s="45" t="e">
        <f t="shared" si="1"/>
        <v>#DIV/0!</v>
      </c>
      <c r="D14" s="45" t="e">
        <f t="shared" si="2"/>
        <v>#DIV/0!</v>
      </c>
      <c r="E14" s="4">
        <f>COUNTIFS(Percentuais!$JS$3:$JS$73,$A14,Percentuais!$A$3:$A$73,$E$8)</f>
        <v>0</v>
      </c>
      <c r="F14" s="4">
        <f>COUNTIFS(Percentuais!$JS$3:$JS$73,$A14,Percentuais!$A$3:$A$73,$F$8)</f>
        <v>0</v>
      </c>
      <c r="G14" s="4">
        <f>COUNTIFS(Percentuais!$JS$3:$JS$73,$A14,Percentuais!$A$3:$A$73,$G$8)</f>
        <v>0</v>
      </c>
      <c r="H14" s="4">
        <f>COUNTIFS(Percentuais!$JS$3:$JS$73,$A14,Percentuais!$A$3:$A$73,$H$8)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>SUM(F9:F14)</f>
        <v>0</v>
      </c>
      <c r="G15" s="29">
        <f>SUM(G9:G14)</f>
        <v>0</v>
      </c>
      <c r="H15" s="29">
        <f>SUM(H9:H14)</f>
        <v>0</v>
      </c>
      <c r="I15" s="30">
        <f>SUM(E15:H15)</f>
        <v>0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B25F4-5FEE-42F1-8DCE-FBE8FB010C48}">
  <sheetPr codeName="Planilha85"/>
  <dimension ref="A1:I20"/>
  <sheetViews>
    <sheetView zoomScale="50" zoomScaleNormal="50" zoomScaleSheetLayoutView="100" workbookViewId="0">
      <selection activeCell="AI36" sqref="AI36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TEXT(Percentuais!JT1,"0")</f>
        <v>QUESTÃO277</v>
      </c>
    </row>
    <row r="2" spans="1:9" x14ac:dyDescent="0.2">
      <c r="A2" s="55" t="str">
        <f>HLOOKUP(A1,Percentuais!$D$1:$KT$2,2,FALSE)</f>
        <v>Considerando as  Políticas e normativas de importação de bens para o desenvolvimento de projetos e pesquisas, avalie: [A orientação para importação de bens na UFPR]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 t="e">
        <f>($G9+$F9+$E9)/$I$15</f>
        <v>#DIV/0!</v>
      </c>
      <c r="C9" s="45" t="e">
        <f>$H9/$I$15</f>
        <v>#DIV/0!</v>
      </c>
      <c r="D9" s="45" t="e">
        <f>B9+C9</f>
        <v>#DIV/0!</v>
      </c>
      <c r="E9" s="4">
        <f>COUNTIFS(Percentuais!$JT$3:$JT$73,$A9,Percentuais!$A$3:$A$73,$E$8)</f>
        <v>0</v>
      </c>
      <c r="F9" s="4">
        <f>COUNTIFS(Percentuais!$JT$3:$JT$73,$A9,Percentuais!$A$3:$A$73,$F$8)</f>
        <v>0</v>
      </c>
      <c r="G9" s="4">
        <f>COUNTIFS(Percentuais!$JT$3:$JT$73,$A9,Percentuais!$A$3:$A$73,$G$8)</f>
        <v>0</v>
      </c>
      <c r="H9" s="4">
        <f>COUNTIFS(Percentuais!$JT$3:$JT$73,$A9,Percentuais!$A$3:$A$73,$H$8)</f>
        <v>0</v>
      </c>
      <c r="I9" s="18"/>
    </row>
    <row r="10" spans="1:9" x14ac:dyDescent="0.2">
      <c r="A10" s="15" t="s">
        <v>3</v>
      </c>
      <c r="B10" s="45" t="e">
        <f t="shared" ref="B10:B14" si="0">($G10+$F10+$E10)/$I$15</f>
        <v>#DIV/0!</v>
      </c>
      <c r="C10" s="45" t="e">
        <f t="shared" ref="C10:C14" si="1">$H10/$I$15</f>
        <v>#DIV/0!</v>
      </c>
      <c r="D10" s="45" t="e">
        <f t="shared" ref="D10:D14" si="2">B10+C10</f>
        <v>#DIV/0!</v>
      </c>
      <c r="E10" s="4">
        <f>COUNTIFS(Percentuais!$JT$3:$JT$73,$A10,Percentuais!$A$3:$A$73,$E$8)</f>
        <v>0</v>
      </c>
      <c r="F10" s="4">
        <f>COUNTIFS(Percentuais!$JT$3:$JT$73,$A10,Percentuais!$A$3:$A$73,$F$8)</f>
        <v>0</v>
      </c>
      <c r="G10" s="4">
        <f>COUNTIFS(Percentuais!$JT$3:$JT$73,$A10,Percentuais!$A$3:$A$73,$G$8)</f>
        <v>0</v>
      </c>
      <c r="H10" s="4">
        <f>COUNTIFS(Percentuais!$JT$3:$JT$73,$A10,Percentuais!$A$3:$A$73,$H$8)</f>
        <v>0</v>
      </c>
      <c r="I10" s="19"/>
    </row>
    <row r="11" spans="1:9" x14ac:dyDescent="0.2">
      <c r="A11" s="15" t="s">
        <v>1</v>
      </c>
      <c r="B11" s="45" t="e">
        <f t="shared" si="0"/>
        <v>#DIV/0!</v>
      </c>
      <c r="C11" s="45" t="e">
        <f t="shared" si="1"/>
        <v>#DIV/0!</v>
      </c>
      <c r="D11" s="45" t="e">
        <f t="shared" si="2"/>
        <v>#DIV/0!</v>
      </c>
      <c r="E11" s="4">
        <f>COUNTIFS(Percentuais!$JT$3:$JT$73,$A11,Percentuais!$A$3:$A$73,$E$8)</f>
        <v>0</v>
      </c>
      <c r="F11" s="4">
        <f>COUNTIFS(Percentuais!$JT$3:$JT$73,$A11,Percentuais!$A$3:$A$73,$F$8)</f>
        <v>0</v>
      </c>
      <c r="G11" s="4">
        <f>COUNTIFS(Percentuais!$JT$3:$JT$73,$A11,Percentuais!$A$3:$A$73,$G$8)</f>
        <v>0</v>
      </c>
      <c r="H11" s="4">
        <f>COUNTIFS(Percentuais!$JT$3:$JT$73,$A11,Percentuais!$A$3:$A$73,$H$8)</f>
        <v>0</v>
      </c>
      <c r="I11" s="20"/>
    </row>
    <row r="12" spans="1:9" x14ac:dyDescent="0.2">
      <c r="A12" s="15" t="s">
        <v>2</v>
      </c>
      <c r="B12" s="45" t="e">
        <f t="shared" si="0"/>
        <v>#DIV/0!</v>
      </c>
      <c r="C12" s="45" t="e">
        <f t="shared" si="1"/>
        <v>#DIV/0!</v>
      </c>
      <c r="D12" s="45" t="e">
        <f t="shared" si="2"/>
        <v>#DIV/0!</v>
      </c>
      <c r="E12" s="4">
        <f>COUNTIFS(Percentuais!$JT$3:$JT$73,$A12,Percentuais!$A$3:$A$73,$E$8)</f>
        <v>0</v>
      </c>
      <c r="F12" s="4">
        <f>COUNTIFS(Percentuais!$JT$3:$JT$73,$A12,Percentuais!$A$3:$A$73,$F$8)</f>
        <v>0</v>
      </c>
      <c r="G12" s="4">
        <f>COUNTIFS(Percentuais!$JT$3:$JT$73,$A12,Percentuais!$A$3:$A$73,$G$8)</f>
        <v>0</v>
      </c>
      <c r="H12" s="4">
        <f>COUNTIFS(Percentuais!$JT$3:$JT$73,$A12,Percentuais!$A$3:$A$73,$H$8)</f>
        <v>0</v>
      </c>
      <c r="I12" s="17"/>
    </row>
    <row r="13" spans="1:9" x14ac:dyDescent="0.2">
      <c r="A13" s="15" t="s">
        <v>52</v>
      </c>
      <c r="B13" s="45" t="e">
        <f t="shared" si="0"/>
        <v>#DIV/0!</v>
      </c>
      <c r="C13" s="45" t="e">
        <f t="shared" si="1"/>
        <v>#DIV/0!</v>
      </c>
      <c r="D13" s="45" t="e">
        <f t="shared" si="2"/>
        <v>#DIV/0!</v>
      </c>
      <c r="E13" s="4">
        <f>COUNTIFS(Percentuais!$JT$3:$JT$73,$A13,Percentuais!$A$3:$A$73,$E$8)</f>
        <v>0</v>
      </c>
      <c r="F13" s="4">
        <f>COUNTIFS(Percentuais!$JT$3:$JT$73,$A13,Percentuais!$A$3:$A$73,$F$8)</f>
        <v>0</v>
      </c>
      <c r="G13" s="4">
        <f>COUNTIFS(Percentuais!$JT$3:$JT$73,$A13,Percentuais!$A$3:$A$73,$G$8)</f>
        <v>0</v>
      </c>
      <c r="H13" s="4">
        <f>COUNTIFS(Percentuais!$JT$3:$JT$73,$A13,Percentuais!$A$3:$A$73,$H$8)</f>
        <v>0</v>
      </c>
      <c r="I13" s="17"/>
    </row>
    <row r="14" spans="1:9" x14ac:dyDescent="0.2">
      <c r="A14" s="15" t="s">
        <v>53</v>
      </c>
      <c r="B14" s="45" t="e">
        <f t="shared" si="0"/>
        <v>#DIV/0!</v>
      </c>
      <c r="C14" s="45" t="e">
        <f t="shared" si="1"/>
        <v>#DIV/0!</v>
      </c>
      <c r="D14" s="45" t="e">
        <f t="shared" si="2"/>
        <v>#DIV/0!</v>
      </c>
      <c r="E14" s="4">
        <f>COUNTIFS(Percentuais!$JT$3:$JT$73,$A14,Percentuais!$A$3:$A$73,$E$8)</f>
        <v>0</v>
      </c>
      <c r="F14" s="4">
        <f>COUNTIFS(Percentuais!$JT$3:$JT$73,$A14,Percentuais!$A$3:$A$73,$F$8)</f>
        <v>0</v>
      </c>
      <c r="G14" s="4">
        <f>COUNTIFS(Percentuais!$JT$3:$JT$73,$A14,Percentuais!$A$3:$A$73,$G$8)</f>
        <v>0</v>
      </c>
      <c r="H14" s="4">
        <f>COUNTIFS(Percentuais!$JT$3:$JT$73,$A14,Percentuais!$A$3:$A$73,$H$8)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>SUM(F9:F14)</f>
        <v>0</v>
      </c>
      <c r="G15" s="29">
        <f>SUM(G9:G14)</f>
        <v>0</v>
      </c>
      <c r="H15" s="29">
        <f>SUM(H9:H14)</f>
        <v>0</v>
      </c>
      <c r="I15" s="30">
        <f>SUM(E15:H15)</f>
        <v>0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D51D1-72E4-49AB-8E77-51B9D2A9AB70}">
  <sheetPr codeName="Planilha86"/>
  <dimension ref="A1:I20"/>
  <sheetViews>
    <sheetView zoomScale="50" zoomScaleNormal="50" zoomScaleSheetLayoutView="100" workbookViewId="0">
      <selection activeCell="AG19" sqref="AG19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TEXT(Percentuais!JU1,"0")</f>
        <v>QUESTÃO278</v>
      </c>
    </row>
    <row r="2" spans="1:9" x14ac:dyDescent="0.2">
      <c r="A2" s="55" t="str">
        <f>HLOOKUP(A1,Percentuais!$D$1:$KT$2,2,FALSE)</f>
        <v>Considerando as  Políticas e normativas de importação de bens para o desenvolvimento de projetos e pesquisas, avalie: [A divulgação de contratos]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 t="e">
        <f>($G9+$F9+$E9)/$I$15</f>
        <v>#DIV/0!</v>
      </c>
      <c r="C9" s="45" t="e">
        <f>$H9/$I$15</f>
        <v>#DIV/0!</v>
      </c>
      <c r="D9" s="45" t="e">
        <f>B9+C9</f>
        <v>#DIV/0!</v>
      </c>
      <c r="E9" s="4">
        <f>COUNTIFS(Percentuais!$JU$3:$JU$73,$A9,Percentuais!$A$3:$A$73,$E$8)</f>
        <v>0</v>
      </c>
      <c r="F9" s="4">
        <f>COUNTIFS(Percentuais!$JU$3:$JU$73,$A9,Percentuais!$A$3:$A$73,$F$8)</f>
        <v>0</v>
      </c>
      <c r="G9" s="4">
        <f>COUNTIFS(Percentuais!$JU$3:$JU$73,$A9,Percentuais!$A$3:$A$73,$G$8)</f>
        <v>0</v>
      </c>
      <c r="H9" s="4">
        <f>COUNTIFS(Percentuais!$JU$3:$JU$73,$A9,Percentuais!$A$3:$A$73,$H$8)</f>
        <v>0</v>
      </c>
      <c r="I9" s="18"/>
    </row>
    <row r="10" spans="1:9" x14ac:dyDescent="0.2">
      <c r="A10" s="15" t="s">
        <v>3</v>
      </c>
      <c r="B10" s="45" t="e">
        <f t="shared" ref="B10:B14" si="0">($G10+$F10+$E10)/$I$15</f>
        <v>#DIV/0!</v>
      </c>
      <c r="C10" s="45" t="e">
        <f t="shared" ref="C10:C14" si="1">$H10/$I$15</f>
        <v>#DIV/0!</v>
      </c>
      <c r="D10" s="45" t="e">
        <f t="shared" ref="D10:D14" si="2">B10+C10</f>
        <v>#DIV/0!</v>
      </c>
      <c r="E10" s="4">
        <f>COUNTIFS(Percentuais!$JU$3:$JU$73,$A10,Percentuais!$A$3:$A$73,$E$8)</f>
        <v>0</v>
      </c>
      <c r="F10" s="4">
        <f>COUNTIFS(Percentuais!$JU$3:$JU$73,$A10,Percentuais!$A$3:$A$73,$F$8)</f>
        <v>0</v>
      </c>
      <c r="G10" s="4">
        <f>COUNTIFS(Percentuais!$JU$3:$JU$73,$A10,Percentuais!$A$3:$A$73,$G$8)</f>
        <v>0</v>
      </c>
      <c r="H10" s="4">
        <f>COUNTIFS(Percentuais!$JU$3:$JU$73,$A10,Percentuais!$A$3:$A$73,$H$8)</f>
        <v>0</v>
      </c>
      <c r="I10" s="19"/>
    </row>
    <row r="11" spans="1:9" x14ac:dyDescent="0.2">
      <c r="A11" s="15" t="s">
        <v>1</v>
      </c>
      <c r="B11" s="45" t="e">
        <f t="shared" si="0"/>
        <v>#DIV/0!</v>
      </c>
      <c r="C11" s="45" t="e">
        <f t="shared" si="1"/>
        <v>#DIV/0!</v>
      </c>
      <c r="D11" s="45" t="e">
        <f t="shared" si="2"/>
        <v>#DIV/0!</v>
      </c>
      <c r="E11" s="4">
        <f>COUNTIFS(Percentuais!$JU$3:$JU$73,$A11,Percentuais!$A$3:$A$73,$E$8)</f>
        <v>0</v>
      </c>
      <c r="F11" s="4">
        <f>COUNTIFS(Percentuais!$JU$3:$JU$73,$A11,Percentuais!$A$3:$A$73,$F$8)</f>
        <v>0</v>
      </c>
      <c r="G11" s="4">
        <f>COUNTIFS(Percentuais!$JU$3:$JU$73,$A11,Percentuais!$A$3:$A$73,$G$8)</f>
        <v>0</v>
      </c>
      <c r="H11" s="4">
        <f>COUNTIFS(Percentuais!$JU$3:$JU$73,$A11,Percentuais!$A$3:$A$73,$H$8)</f>
        <v>0</v>
      </c>
      <c r="I11" s="20"/>
    </row>
    <row r="12" spans="1:9" x14ac:dyDescent="0.2">
      <c r="A12" s="15" t="s">
        <v>2</v>
      </c>
      <c r="B12" s="45" t="e">
        <f t="shared" si="0"/>
        <v>#DIV/0!</v>
      </c>
      <c r="C12" s="45" t="e">
        <f t="shared" si="1"/>
        <v>#DIV/0!</v>
      </c>
      <c r="D12" s="45" t="e">
        <f t="shared" si="2"/>
        <v>#DIV/0!</v>
      </c>
      <c r="E12" s="4">
        <f>COUNTIFS(Percentuais!$JU$3:$JU$73,$A12,Percentuais!$A$3:$A$73,$E$8)</f>
        <v>0</v>
      </c>
      <c r="F12" s="4">
        <f>COUNTIFS(Percentuais!$JU$3:$JU$73,$A12,Percentuais!$A$3:$A$73,$F$8)</f>
        <v>0</v>
      </c>
      <c r="G12" s="4">
        <f>COUNTIFS(Percentuais!$JU$3:$JU$73,$A12,Percentuais!$A$3:$A$73,$G$8)</f>
        <v>0</v>
      </c>
      <c r="H12" s="4">
        <f>COUNTIFS(Percentuais!$JU$3:$JU$73,$A12,Percentuais!$A$3:$A$73,$H$8)</f>
        <v>0</v>
      </c>
      <c r="I12" s="17"/>
    </row>
    <row r="13" spans="1:9" x14ac:dyDescent="0.2">
      <c r="A13" s="15" t="s">
        <v>52</v>
      </c>
      <c r="B13" s="45" t="e">
        <f t="shared" si="0"/>
        <v>#DIV/0!</v>
      </c>
      <c r="C13" s="45" t="e">
        <f t="shared" si="1"/>
        <v>#DIV/0!</v>
      </c>
      <c r="D13" s="45" t="e">
        <f t="shared" si="2"/>
        <v>#DIV/0!</v>
      </c>
      <c r="E13" s="4">
        <f>COUNTIFS(Percentuais!$JU$3:$JU$73,$A13,Percentuais!$A$3:$A$73,$E$8)</f>
        <v>0</v>
      </c>
      <c r="F13" s="4">
        <f>COUNTIFS(Percentuais!$JU$3:$JU$73,$A13,Percentuais!$A$3:$A$73,$F$8)</f>
        <v>0</v>
      </c>
      <c r="G13" s="4">
        <f>COUNTIFS(Percentuais!$JU$3:$JU$73,$A13,Percentuais!$A$3:$A$73,$G$8)</f>
        <v>0</v>
      </c>
      <c r="H13" s="4">
        <f>COUNTIFS(Percentuais!$JU$3:$JU$73,$A13,Percentuais!$A$3:$A$73,$H$8)</f>
        <v>0</v>
      </c>
      <c r="I13" s="17"/>
    </row>
    <row r="14" spans="1:9" x14ac:dyDescent="0.2">
      <c r="A14" s="15" t="s">
        <v>53</v>
      </c>
      <c r="B14" s="45" t="e">
        <f t="shared" si="0"/>
        <v>#DIV/0!</v>
      </c>
      <c r="C14" s="45" t="e">
        <f t="shared" si="1"/>
        <v>#DIV/0!</v>
      </c>
      <c r="D14" s="45" t="e">
        <f t="shared" si="2"/>
        <v>#DIV/0!</v>
      </c>
      <c r="E14" s="4">
        <f>COUNTIFS(Percentuais!$JU$3:$JU$73,$A14,Percentuais!$A$3:$A$73,$E$8)</f>
        <v>0</v>
      </c>
      <c r="F14" s="4">
        <f>COUNTIFS(Percentuais!$JU$3:$JU$73,$A14,Percentuais!$A$3:$A$73,$F$8)</f>
        <v>0</v>
      </c>
      <c r="G14" s="4">
        <f>COUNTIFS(Percentuais!$JU$3:$JU$73,$A14,Percentuais!$A$3:$A$73,$G$8)</f>
        <v>0</v>
      </c>
      <c r="H14" s="4">
        <f>COUNTIFS(Percentuais!$JU$3:$JU$73,$A14,Percentuais!$A$3:$A$73,$H$8)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>SUM(F9:F14)</f>
        <v>0</v>
      </c>
      <c r="G15" s="29">
        <f>SUM(G9:G14)</f>
        <v>0</v>
      </c>
      <c r="H15" s="29">
        <f>SUM(H9:H14)</f>
        <v>0</v>
      </c>
      <c r="I15" s="30">
        <f>SUM(E15:H15)</f>
        <v>0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613CB-D1C0-4261-A79B-2148D607E01E}">
  <sheetPr codeName="Planilha82"/>
  <dimension ref="A1:I18"/>
  <sheetViews>
    <sheetView zoomScale="50" zoomScaleNormal="50" workbookViewId="0">
      <selection activeCell="AI37" sqref="AI37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</cols>
  <sheetData>
    <row r="1" spans="1:9" x14ac:dyDescent="0.2">
      <c r="A1" s="1" t="str">
        <f>TEXT(Percentuais!JV1,"0")</f>
        <v>QUESTÃO279</v>
      </c>
    </row>
    <row r="2" spans="1:9" x14ac:dyDescent="0.2">
      <c r="A2" s="55" t="str">
        <f>HLOOKUP(A1,Percentuais!$D$1:$KV$2,2,FALSE)</f>
        <v>Você está envolvido/a com os processos e procedimentos de gestão da logística de suprimentos e/ou de patrimônio na UFPR?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8" spans="1:9" x14ac:dyDescent="0.2">
      <c r="A8" s="2"/>
      <c r="E8" s="3"/>
    </row>
    <row r="9" spans="1:9" ht="38.25" x14ac:dyDescent="0.2">
      <c r="A9" s="21"/>
      <c r="B9" s="16" t="s">
        <v>623</v>
      </c>
      <c r="C9" s="16" t="s">
        <v>624</v>
      </c>
      <c r="D9" s="16" t="s">
        <v>625</v>
      </c>
      <c r="E9" s="22" t="s">
        <v>14</v>
      </c>
      <c r="F9" s="22" t="s">
        <v>13</v>
      </c>
      <c r="G9" s="22" t="s">
        <v>0</v>
      </c>
      <c r="H9" s="22" t="s">
        <v>11</v>
      </c>
      <c r="I9" s="21" t="s">
        <v>622</v>
      </c>
    </row>
    <row r="10" spans="1:9" x14ac:dyDescent="0.2">
      <c r="A10" s="22" t="s">
        <v>4</v>
      </c>
      <c r="B10" s="43">
        <f>(E10+F10+G10)/$I$12</f>
        <v>2.8169014084507043E-2</v>
      </c>
      <c r="C10" s="43">
        <f>$H10/$I$12</f>
        <v>2.8169014084507043E-2</v>
      </c>
      <c r="D10" s="43">
        <f>B10+C10</f>
        <v>5.6338028169014086E-2</v>
      </c>
      <c r="E10" s="23">
        <f>COUNTIFS(Percentuais!$JV$3:$JV$73,$A10,Percentuais!$A$3:$A$73,$E$9)</f>
        <v>0</v>
      </c>
      <c r="F10" s="23">
        <f>COUNTIFS(Percentuais!$JV$3:$JV$73,$A10,Percentuais!$A$3:$A$73,$F$9)</f>
        <v>0</v>
      </c>
      <c r="G10" s="23">
        <f>COUNTIFS(Percentuais!$JV$3:$JV$73,$A10,Percentuais!$A$3:$A$73,$G$9)</f>
        <v>2</v>
      </c>
      <c r="H10" s="23">
        <f>COUNTIFS(Percentuais!$JV$3:$JV$73,$A10,Percentuais!$A$3:$A$73,$H$9)</f>
        <v>2</v>
      </c>
      <c r="I10" s="24"/>
    </row>
    <row r="11" spans="1:9" x14ac:dyDescent="0.2">
      <c r="A11" s="22" t="s">
        <v>18</v>
      </c>
      <c r="B11" s="43">
        <f>(E11+F11+G11)/$I$12</f>
        <v>0.70422535211267601</v>
      </c>
      <c r="C11" s="43">
        <f>$H11/$I$12</f>
        <v>0.23943661971830985</v>
      </c>
      <c r="D11" s="43">
        <f t="shared" ref="D11" si="0">B11+C11</f>
        <v>0.94366197183098588</v>
      </c>
      <c r="E11" s="23">
        <f>COUNTIFS(Percentuais!$JV$3:$JV$73,$A11,Percentuais!$A$3:$A$73,$E$9)</f>
        <v>0</v>
      </c>
      <c r="F11" s="23">
        <f>COUNTIFS(Percentuais!$JV$3:$JV$73,$A11,Percentuais!$A$3:$A$73,$F$9)</f>
        <v>0</v>
      </c>
      <c r="G11" s="23">
        <f>COUNTIFS(Percentuais!$JV$3:$JV$73,$A11,Percentuais!$A$3:$A$73,$G$9)</f>
        <v>50</v>
      </c>
      <c r="H11" s="23">
        <f>COUNTIFS(Percentuais!$JV$3:$JV$73,$A11,Percentuais!$A$3:$A$73,$H$9)</f>
        <v>17</v>
      </c>
      <c r="I11" s="25"/>
    </row>
    <row r="12" spans="1:9" x14ac:dyDescent="0.2">
      <c r="A12" s="21"/>
      <c r="B12" s="44">
        <f t="shared" ref="B12:H12" si="1">SUM(B10:B11)</f>
        <v>0.73239436619718301</v>
      </c>
      <c r="C12" s="44">
        <f t="shared" si="1"/>
        <v>0.26760563380281688</v>
      </c>
      <c r="D12" s="43">
        <f t="shared" si="1"/>
        <v>1</v>
      </c>
      <c r="E12" s="26">
        <f t="shared" si="1"/>
        <v>0</v>
      </c>
      <c r="F12" s="26">
        <f t="shared" si="1"/>
        <v>0</v>
      </c>
      <c r="G12" s="23">
        <f t="shared" si="1"/>
        <v>52</v>
      </c>
      <c r="H12" s="27">
        <f t="shared" si="1"/>
        <v>19</v>
      </c>
      <c r="I12" s="28">
        <f>SUM(E12:H12)</f>
        <v>71</v>
      </c>
    </row>
    <row r="13" spans="1:9" x14ac:dyDescent="0.2">
      <c r="A13" s="6"/>
      <c r="B13" s="6"/>
      <c r="C13" s="6"/>
      <c r="D13" s="6"/>
      <c r="E13" s="6"/>
    </row>
    <row r="14" spans="1:9" x14ac:dyDescent="0.2">
      <c r="A14" s="5"/>
      <c r="B14" s="6"/>
      <c r="C14" s="6"/>
      <c r="D14" s="6"/>
      <c r="E14" s="6"/>
    </row>
    <row r="15" spans="1:9" x14ac:dyDescent="0.2">
      <c r="A15" s="7"/>
      <c r="B15" s="6"/>
      <c r="C15" s="6"/>
      <c r="D15" s="6"/>
      <c r="E15" s="6"/>
    </row>
    <row r="16" spans="1:9" x14ac:dyDescent="0.2">
      <c r="A16" s="7"/>
      <c r="B16" s="6"/>
      <c r="C16" s="6"/>
      <c r="D16" s="6"/>
      <c r="E16" s="6"/>
    </row>
    <row r="17" spans="1:5" x14ac:dyDescent="0.2">
      <c r="A17" s="6"/>
      <c r="B17" s="6"/>
      <c r="C17" s="6"/>
      <c r="D17" s="6"/>
      <c r="E17" s="6"/>
    </row>
    <row r="18" spans="1:5" x14ac:dyDescent="0.2">
      <c r="A18" s="6"/>
      <c r="B18" s="6"/>
      <c r="C18" s="6"/>
      <c r="D18" s="6"/>
      <c r="E18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FDC35-2483-4D12-BB6F-83191BF6A112}">
  <sheetPr codeName="Planilha88"/>
  <dimension ref="A1:I20"/>
  <sheetViews>
    <sheetView zoomScale="80" zoomScaleNormal="80" zoomScaleSheetLayoutView="100" workbookViewId="0">
      <selection activeCell="I23" sqref="I23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TEXT(Percentuais!JW1,"0")</f>
        <v>QUESTÃO280</v>
      </c>
    </row>
    <row r="2" spans="1:9" x14ac:dyDescent="0.2">
      <c r="A2" s="55" t="str">
        <f>HLOOKUP(A1,Percentuais!$D$1:$KT$2,2,FALSE)</f>
        <v>Avalie as  Políticas e normativas de logística de suprimentos e de patrimônio: [Políticas de gestão de patrimônio]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0.25</v>
      </c>
      <c r="C9" s="45">
        <f>$H9/$I$15</f>
        <v>0</v>
      </c>
      <c r="D9" s="45">
        <f>B9+C9</f>
        <v>0.25</v>
      </c>
      <c r="E9" s="4">
        <f>COUNTIFS(Percentuais!$JW$3:$JW$73,$A9,Percentuais!$A$3:$A$73,$E$8)</f>
        <v>0</v>
      </c>
      <c r="F9" s="4">
        <f>COUNTIFS(Percentuais!$JW$3:$JW$73,$A9,Percentuais!$A$3:$A$73,$F$8)</f>
        <v>0</v>
      </c>
      <c r="G9" s="4">
        <f>COUNTIFS(Percentuais!$JW$3:$JW$73,$A9,Percentuais!$A$3:$A$73,$G$8)</f>
        <v>1</v>
      </c>
      <c r="H9" s="4">
        <f>COUNTIFS(Percentuais!$JW$3:$JW$73,$A9,Percentuais!$A$3:$A$73,$H$8)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0.25</v>
      </c>
      <c r="C10" s="45">
        <f t="shared" ref="C10:C14" si="1">$H10/$I$15</f>
        <v>0.25</v>
      </c>
      <c r="D10" s="45">
        <f t="shared" ref="D10:D14" si="2">B10+C10</f>
        <v>0.5</v>
      </c>
      <c r="E10" s="4">
        <f>COUNTIFS(Percentuais!$JW$3:$JW$73,$A10,Percentuais!$A$3:$A$73,$E$8)</f>
        <v>0</v>
      </c>
      <c r="F10" s="4">
        <f>COUNTIFS(Percentuais!$JW$3:$JW$73,$A10,Percentuais!$A$3:$A$73,$F$8)</f>
        <v>0</v>
      </c>
      <c r="G10" s="4">
        <f>COUNTIFS(Percentuais!$JW$3:$JW$73,$A10,Percentuais!$A$3:$A$73,$G$8)</f>
        <v>1</v>
      </c>
      <c r="H10" s="4">
        <f>COUNTIFS(Percentuais!$JW$3:$JW$73,$A10,Percentuais!$A$3:$A$73,$H$8)</f>
        <v>1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si="1"/>
        <v>0.25</v>
      </c>
      <c r="D11" s="45">
        <f t="shared" si="2"/>
        <v>0.25</v>
      </c>
      <c r="E11" s="4">
        <f>COUNTIFS(Percentuais!$JW$3:$JW$73,$A11,Percentuais!$A$3:$A$73,$E$8)</f>
        <v>0</v>
      </c>
      <c r="F11" s="4">
        <f>COUNTIFS(Percentuais!$JW$3:$JW$73,$A11,Percentuais!$A$3:$A$73,$F$8)</f>
        <v>0</v>
      </c>
      <c r="G11" s="4">
        <f>COUNTIFS(Percentuais!$JW$3:$JW$73,$A11,Percentuais!$A$3:$A$73,$G$8)</f>
        <v>0</v>
      </c>
      <c r="H11" s="4">
        <f>COUNTIFS(Percentuais!$JW$3:$JW$73,$A11,Percentuais!$A$3:$A$73,$H$8)</f>
        <v>1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1"/>
        <v>0</v>
      </c>
      <c r="D12" s="45">
        <f t="shared" si="2"/>
        <v>0</v>
      </c>
      <c r="E12" s="4">
        <f>COUNTIFS(Percentuais!$JW$3:$JW$73,$A12,Percentuais!$A$3:$A$73,$E$8)</f>
        <v>0</v>
      </c>
      <c r="F12" s="4">
        <f>COUNTIFS(Percentuais!$JW$3:$JW$73,$A12,Percentuais!$A$3:$A$73,$F$8)</f>
        <v>0</v>
      </c>
      <c r="G12" s="4">
        <f>COUNTIFS(Percentuais!$JW$3:$JW$73,$A12,Percentuais!$A$3:$A$73,$G$8)</f>
        <v>0</v>
      </c>
      <c r="H12" s="4">
        <f>COUNTIFS(Percentuais!$JW$3:$JW$73,$A12,Percentuais!$A$3:$A$73,$H$8)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1"/>
        <v>0</v>
      </c>
      <c r="D13" s="45">
        <f t="shared" si="2"/>
        <v>0</v>
      </c>
      <c r="E13" s="4">
        <f>COUNTIFS(Percentuais!$JW$3:$JW$73,$A13,Percentuais!$A$3:$A$73,$E$8)</f>
        <v>0</v>
      </c>
      <c r="F13" s="4">
        <f>COUNTIFS(Percentuais!$JW$3:$JW$73,$A13,Percentuais!$A$3:$A$73,$F$8)</f>
        <v>0</v>
      </c>
      <c r="G13" s="4">
        <f>COUNTIFS(Percentuais!$JW$3:$JW$73,$A13,Percentuais!$A$3:$A$73,$G$8)</f>
        <v>0</v>
      </c>
      <c r="H13" s="4">
        <f>COUNTIFS(Percentuais!$JW$3:$JW$73,$A13,Percentuais!$A$3:$A$73,$H$8)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1"/>
        <v>0</v>
      </c>
      <c r="D14" s="45">
        <f t="shared" si="2"/>
        <v>0</v>
      </c>
      <c r="E14" s="4">
        <f>COUNTIFS(Percentuais!$JW$3:$JW$73,$A14,Percentuais!$A$3:$A$73,$E$8)</f>
        <v>0</v>
      </c>
      <c r="F14" s="4">
        <f>COUNTIFS(Percentuais!$JW$3:$JW$73,$A14,Percentuais!$A$3:$A$73,$F$8)</f>
        <v>0</v>
      </c>
      <c r="G14" s="4">
        <f>COUNTIFS(Percentuais!$JW$3:$JW$73,$A14,Percentuais!$A$3:$A$73,$G$8)</f>
        <v>0</v>
      </c>
      <c r="H14" s="4">
        <f>COUNTIFS(Percentuais!$JW$3:$JW$73,$A14,Percentuais!$A$3:$A$73,$H$8)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>SUM(F9:F14)</f>
        <v>0</v>
      </c>
      <c r="G15" s="29">
        <f>SUM(G9:G14)</f>
        <v>2</v>
      </c>
      <c r="H15" s="29">
        <f>SUM(H9:H14)</f>
        <v>2</v>
      </c>
      <c r="I15" s="30">
        <f>SUM(E15:H15)</f>
        <v>4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DEB0D-1173-43B3-A699-83334803EE74}">
  <sheetPr codeName="Planilha89"/>
  <dimension ref="A1:I20"/>
  <sheetViews>
    <sheetView zoomScale="40" zoomScaleNormal="40" zoomScaleSheetLayoutView="100" workbookViewId="0">
      <selection activeCell="AQ34" sqref="AP34:AQ3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TEXT(Percentuais!JX1,"0")</f>
        <v>QUESTÃO281</v>
      </c>
    </row>
    <row r="2" spans="1:9" x14ac:dyDescent="0.2">
      <c r="A2" s="55" t="str">
        <f>HLOOKUP(A1,Percentuais!$D$1:$KT$2,2,FALSE)</f>
        <v>Avalie as  Políticas e normativas de logística de suprimentos e de patrimônio: [Políticas de gestão de suprimentos]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</v>
      </c>
      <c r="D9" s="45">
        <f>B9+C9</f>
        <v>0</v>
      </c>
      <c r="E9" s="4">
        <f>COUNTIFS(Percentuais!$JX$3:$JX$73,$A9,Percentuais!$A$3:$A$73,$E$8)</f>
        <v>0</v>
      </c>
      <c r="F9" s="4">
        <f>COUNTIFS(Percentuais!$JX$3:$JX$73,$A9,Percentuais!$A$3:$A$73,$F$8)</f>
        <v>0</v>
      </c>
      <c r="G9" s="4">
        <f>COUNTIFS(Percentuais!$JX$3:$JX$73,$A9,Percentuais!$A$3:$A$73,$G$8)</f>
        <v>0</v>
      </c>
      <c r="H9" s="4">
        <f>COUNTIFS(Percentuais!$JX$3:$JX$73,$A9,Percentuais!$A$3:$A$73,$H$8)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0.5</v>
      </c>
      <c r="C10" s="45">
        <f t="shared" ref="C10:C14" si="1">$H10/$I$15</f>
        <v>0</v>
      </c>
      <c r="D10" s="45">
        <f t="shared" ref="D10:D14" si="2">B10+C10</f>
        <v>0.5</v>
      </c>
      <c r="E10" s="4">
        <f>COUNTIFS(Percentuais!$JX$3:$JX$73,$A10,Percentuais!$A$3:$A$73,$E$8)</f>
        <v>0</v>
      </c>
      <c r="F10" s="4">
        <f>COUNTIFS(Percentuais!$JX$3:$JX$73,$A10,Percentuais!$A$3:$A$73,$F$8)</f>
        <v>0</v>
      </c>
      <c r="G10" s="4">
        <f>COUNTIFS(Percentuais!$JX$3:$JX$73,$A10,Percentuais!$A$3:$A$73,$G$8)</f>
        <v>2</v>
      </c>
      <c r="H10" s="4">
        <f>COUNTIFS(Percentuais!$JX$3:$JX$73,$A10,Percentuais!$A$3:$A$73,$H$8)</f>
        <v>0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si="1"/>
        <v>0.25</v>
      </c>
      <c r="D11" s="45">
        <f t="shared" si="2"/>
        <v>0.25</v>
      </c>
      <c r="E11" s="4">
        <f>COUNTIFS(Percentuais!$JX$3:$JX$73,$A11,Percentuais!$A$3:$A$73,$E$8)</f>
        <v>0</v>
      </c>
      <c r="F11" s="4">
        <f>COUNTIFS(Percentuais!$JX$3:$JX$73,$A11,Percentuais!$A$3:$A$73,$F$8)</f>
        <v>0</v>
      </c>
      <c r="G11" s="4">
        <f>COUNTIFS(Percentuais!$JX$3:$JX$73,$A11,Percentuais!$A$3:$A$73,$G$8)</f>
        <v>0</v>
      </c>
      <c r="H11" s="4">
        <f>COUNTIFS(Percentuais!$JX$3:$JX$73,$A11,Percentuais!$A$3:$A$73,$H$8)</f>
        <v>1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1"/>
        <v>0</v>
      </c>
      <c r="D12" s="45">
        <f t="shared" si="2"/>
        <v>0</v>
      </c>
      <c r="E12" s="4">
        <f>COUNTIFS(Percentuais!$JX$3:$JX$73,$A12,Percentuais!$A$3:$A$73,$E$8)</f>
        <v>0</v>
      </c>
      <c r="F12" s="4">
        <f>COUNTIFS(Percentuais!$JX$3:$JX$73,$A12,Percentuais!$A$3:$A$73,$F$8)</f>
        <v>0</v>
      </c>
      <c r="G12" s="4">
        <f>COUNTIFS(Percentuais!$JX$3:$JX$73,$A12,Percentuais!$A$3:$A$73,$G$8)</f>
        <v>0</v>
      </c>
      <c r="H12" s="4">
        <f>COUNTIFS(Percentuais!$JX$3:$JX$73,$A12,Percentuais!$A$3:$A$73,$H$8)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1"/>
        <v>0</v>
      </c>
      <c r="D13" s="45">
        <f t="shared" si="2"/>
        <v>0</v>
      </c>
      <c r="E13" s="4">
        <f>COUNTIFS(Percentuais!$JX$3:$JX$73,$A13,Percentuais!$A$3:$A$73,$E$8)</f>
        <v>0</v>
      </c>
      <c r="F13" s="4">
        <f>COUNTIFS(Percentuais!$JX$3:$JX$73,$A13,Percentuais!$A$3:$A$73,$F$8)</f>
        <v>0</v>
      </c>
      <c r="G13" s="4">
        <f>COUNTIFS(Percentuais!$JX$3:$JX$73,$A13,Percentuais!$A$3:$A$73,$G$8)</f>
        <v>0</v>
      </c>
      <c r="H13" s="4">
        <f>COUNTIFS(Percentuais!$JX$3:$JX$73,$A13,Percentuais!$A$3:$A$73,$H$8)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1"/>
        <v>0.25</v>
      </c>
      <c r="D14" s="45">
        <f t="shared" si="2"/>
        <v>0.25</v>
      </c>
      <c r="E14" s="4">
        <f>COUNTIFS(Percentuais!$JX$3:$JX$73,$A14,Percentuais!$A$3:$A$73,$E$8)</f>
        <v>0</v>
      </c>
      <c r="F14" s="4">
        <f>COUNTIFS(Percentuais!$JX$3:$JX$73,$A14,Percentuais!$A$3:$A$73,$F$8)</f>
        <v>0</v>
      </c>
      <c r="G14" s="4">
        <f>COUNTIFS(Percentuais!$JX$3:$JX$73,$A14,Percentuais!$A$3:$A$73,$G$8)</f>
        <v>0</v>
      </c>
      <c r="H14" s="4">
        <f>COUNTIFS(Percentuais!$JX$3:$JX$73,$A14,Percentuais!$A$3:$A$73,$H$8)</f>
        <v>1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>SUM(F9:F14)</f>
        <v>0</v>
      </c>
      <c r="G15" s="29">
        <f>SUM(G9:G14)</f>
        <v>2</v>
      </c>
      <c r="H15" s="29">
        <f>SUM(H9:H14)</f>
        <v>2</v>
      </c>
      <c r="I15" s="30">
        <f>SUM(E15:H15)</f>
        <v>4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6F2EC-0F37-490D-9675-EF472C6B7FD7}">
  <sheetPr codeName="Planilha90"/>
  <dimension ref="A1:I20"/>
  <sheetViews>
    <sheetView zoomScale="50" zoomScaleNormal="50" zoomScaleSheetLayoutView="100" workbookViewId="0">
      <selection activeCell="AJ32" sqref="AJ32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TEXT(Percentuais!JY1,"0")</f>
        <v>QUESTÃO282</v>
      </c>
    </row>
    <row r="2" spans="1:9" x14ac:dyDescent="0.2">
      <c r="A2" s="55" t="str">
        <f>HLOOKUP(A1,Percentuais!$D$1:$KT$2,2,FALSE)</f>
        <v>Avalie as  Políticas e normativas de logística de suprimentos e de patrimônio: [Transparência das normativas de gestão de patrimônio]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0.25</v>
      </c>
      <c r="C9" s="45">
        <f>$H9/$I$15</f>
        <v>0</v>
      </c>
      <c r="D9" s="45">
        <f>B9+C9</f>
        <v>0.25</v>
      </c>
      <c r="E9" s="4">
        <f>COUNTIFS(Percentuais!$JY$3:$JY$73,$A9,Percentuais!$A$3:$A$73,$E$8)</f>
        <v>0</v>
      </c>
      <c r="F9" s="4">
        <f>COUNTIFS(Percentuais!$JY$3:$JY$73,$A9,Percentuais!$A$3:$A$73,$F$8)</f>
        <v>0</v>
      </c>
      <c r="G9" s="4">
        <f>COUNTIFS(Percentuais!$JY$3:$JY$73,$A9,Percentuais!$A$3:$A$73,$G$8)</f>
        <v>1</v>
      </c>
      <c r="H9" s="4">
        <f>COUNTIFS(Percentuais!$JY$3:$JY$73,$A9,Percentuais!$A$3:$A$73,$H$8)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0.25</v>
      </c>
      <c r="C10" s="45">
        <f t="shared" ref="C10:C14" si="1">$H10/$I$15</f>
        <v>0.5</v>
      </c>
      <c r="D10" s="45">
        <f t="shared" ref="D10:D14" si="2">B10+C10</f>
        <v>0.75</v>
      </c>
      <c r="E10" s="4">
        <f>COUNTIFS(Percentuais!$JY$3:$JY$73,$A10,Percentuais!$A$3:$A$73,$E$8)</f>
        <v>0</v>
      </c>
      <c r="F10" s="4">
        <f>COUNTIFS(Percentuais!$JY$3:$JY$73,$A10,Percentuais!$A$3:$A$73,$F$8)</f>
        <v>0</v>
      </c>
      <c r="G10" s="4">
        <f>COUNTIFS(Percentuais!$JY$3:$JY$73,$A10,Percentuais!$A$3:$A$73,$G$8)</f>
        <v>1</v>
      </c>
      <c r="H10" s="4">
        <f>COUNTIFS(Percentuais!$JY$3:$JY$73,$A10,Percentuais!$A$3:$A$73,$H$8)</f>
        <v>2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si="1"/>
        <v>0</v>
      </c>
      <c r="D11" s="45">
        <f t="shared" si="2"/>
        <v>0</v>
      </c>
      <c r="E11" s="4">
        <f>COUNTIFS(Percentuais!$JY$3:$JY$73,$A11,Percentuais!$A$3:$A$73,$E$8)</f>
        <v>0</v>
      </c>
      <c r="F11" s="4">
        <f>COUNTIFS(Percentuais!$JY$3:$JY$73,$A11,Percentuais!$A$3:$A$73,$F$8)</f>
        <v>0</v>
      </c>
      <c r="G11" s="4">
        <f>COUNTIFS(Percentuais!$JY$3:$JY$73,$A11,Percentuais!$A$3:$A$73,$G$8)</f>
        <v>0</v>
      </c>
      <c r="H11" s="4">
        <f>COUNTIFS(Percentuais!$JY$3:$JY$73,$A11,Percentuais!$A$3:$A$73,$H$8)</f>
        <v>0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1"/>
        <v>0</v>
      </c>
      <c r="D12" s="45">
        <f t="shared" si="2"/>
        <v>0</v>
      </c>
      <c r="E12" s="4">
        <f>COUNTIFS(Percentuais!$JY$3:$JY$73,$A12,Percentuais!$A$3:$A$73,$E$8)</f>
        <v>0</v>
      </c>
      <c r="F12" s="4">
        <f>COUNTIFS(Percentuais!$JY$3:$JY$73,$A12,Percentuais!$A$3:$A$73,$F$8)</f>
        <v>0</v>
      </c>
      <c r="G12" s="4">
        <f>COUNTIFS(Percentuais!$JY$3:$JY$73,$A12,Percentuais!$A$3:$A$73,$G$8)</f>
        <v>0</v>
      </c>
      <c r="H12" s="4">
        <f>COUNTIFS(Percentuais!$JY$3:$JY$73,$A12,Percentuais!$A$3:$A$73,$H$8)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1"/>
        <v>0</v>
      </c>
      <c r="D13" s="45">
        <f t="shared" si="2"/>
        <v>0</v>
      </c>
      <c r="E13" s="4">
        <f>COUNTIFS(Percentuais!$JY$3:$JY$73,$A13,Percentuais!$A$3:$A$73,$E$8)</f>
        <v>0</v>
      </c>
      <c r="F13" s="4">
        <f>COUNTIFS(Percentuais!$JY$3:$JY$73,$A13,Percentuais!$A$3:$A$73,$F$8)</f>
        <v>0</v>
      </c>
      <c r="G13" s="4">
        <f>COUNTIFS(Percentuais!$JY$3:$JY$73,$A13,Percentuais!$A$3:$A$73,$G$8)</f>
        <v>0</v>
      </c>
      <c r="H13" s="4">
        <f>COUNTIFS(Percentuais!$JY$3:$JY$73,$A13,Percentuais!$A$3:$A$73,$H$8)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1"/>
        <v>0</v>
      </c>
      <c r="D14" s="45">
        <f t="shared" si="2"/>
        <v>0</v>
      </c>
      <c r="E14" s="4">
        <f>COUNTIFS(Percentuais!$JY$3:$JY$73,$A14,Percentuais!$A$3:$A$73,$E$8)</f>
        <v>0</v>
      </c>
      <c r="F14" s="4">
        <f>COUNTIFS(Percentuais!$JY$3:$JY$73,$A14,Percentuais!$A$3:$A$73,$F$8)</f>
        <v>0</v>
      </c>
      <c r="G14" s="4">
        <f>COUNTIFS(Percentuais!$JY$3:$JY$73,$A14,Percentuais!$A$3:$A$73,$G$8)</f>
        <v>0</v>
      </c>
      <c r="H14" s="4">
        <f>COUNTIFS(Percentuais!$JY$3:$JY$73,$A14,Percentuais!$A$3:$A$73,$H$8)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>SUM(F9:F14)</f>
        <v>0</v>
      </c>
      <c r="G15" s="29">
        <f>SUM(G9:G14)</f>
        <v>2</v>
      </c>
      <c r="H15" s="29">
        <f>SUM(H9:H14)</f>
        <v>2</v>
      </c>
      <c r="I15" s="30">
        <f>SUM(E15:H15)</f>
        <v>4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44EF7-4B4A-427A-9DF2-E17B69F68121}">
  <sheetPr codeName="Planilha92"/>
  <dimension ref="A1:I20"/>
  <sheetViews>
    <sheetView zoomScale="40" zoomScaleNormal="40" zoomScaleSheetLayoutView="100" workbookViewId="0">
      <selection activeCell="AR43" sqref="AR43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TEXT(Percentuais!JZ1,"0")</f>
        <v>QUESTÃO283</v>
      </c>
    </row>
    <row r="2" spans="1:9" x14ac:dyDescent="0.2">
      <c r="A2" s="55" t="str">
        <f>HLOOKUP(A1,Percentuais!$D$1:$KT$2,2,FALSE)</f>
        <v>Avalie as  Políticas e normativas de logística de suprimentos e de patrimônio: [Transparência das normativas de gestão de suprimentos]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</v>
      </c>
      <c r="D9" s="45">
        <f>B9+C9</f>
        <v>0</v>
      </c>
      <c r="E9" s="4">
        <f>COUNTIFS(Percentuais!$JZ$3:$JZ$73,$A9,Percentuais!$A$3:$A$73,$E$8)</f>
        <v>0</v>
      </c>
      <c r="F9" s="4">
        <f>COUNTIFS(Percentuais!$JZ$3:$JZ$73,$A9,Percentuais!$A$3:$A$73,$F$8)</f>
        <v>0</v>
      </c>
      <c r="G9" s="4">
        <f>COUNTIFS(Percentuais!$JZ$3:$JZ$73,$A9,Percentuais!$A$3:$A$73,$G$8)</f>
        <v>0</v>
      </c>
      <c r="H9" s="4">
        <f>COUNTIFS(Percentuais!$JZ$3:$JZ$73,$A9,Percentuais!$A$3:$A$73,$H$8)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0.5</v>
      </c>
      <c r="C10" s="45">
        <f t="shared" ref="C10:C14" si="1">$H10/$I$15</f>
        <v>0.25</v>
      </c>
      <c r="D10" s="45">
        <f t="shared" ref="D10:D14" si="2">B10+C10</f>
        <v>0.75</v>
      </c>
      <c r="E10" s="4">
        <f>COUNTIFS(Percentuais!$JZ$3:$JZ$73,$A10,Percentuais!$A$3:$A$73,$E$8)</f>
        <v>0</v>
      </c>
      <c r="F10" s="4">
        <f>COUNTIFS(Percentuais!$JZ$3:$JZ$73,$A10,Percentuais!$A$3:$A$73,$F$8)</f>
        <v>0</v>
      </c>
      <c r="G10" s="4">
        <f>COUNTIFS(Percentuais!$JZ$3:$JZ$73,$A10,Percentuais!$A$3:$A$73,$G$8)</f>
        <v>2</v>
      </c>
      <c r="H10" s="4">
        <f>COUNTIFS(Percentuais!$JZ$3:$JZ$73,$A10,Percentuais!$A$3:$A$73,$H$8)</f>
        <v>1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si="1"/>
        <v>0</v>
      </c>
      <c r="D11" s="45">
        <f t="shared" si="2"/>
        <v>0</v>
      </c>
      <c r="E11" s="4">
        <f>COUNTIFS(Percentuais!$JZ$3:$JZ$73,$A11,Percentuais!$A$3:$A$73,$E$8)</f>
        <v>0</v>
      </c>
      <c r="F11" s="4">
        <f>COUNTIFS(Percentuais!$JZ$3:$JZ$73,$A11,Percentuais!$A$3:$A$73,$F$8)</f>
        <v>0</v>
      </c>
      <c r="G11" s="4">
        <f>COUNTIFS(Percentuais!$JZ$3:$JZ$73,$A11,Percentuais!$A$3:$A$73,$G$8)</f>
        <v>0</v>
      </c>
      <c r="H11" s="4">
        <f>COUNTIFS(Percentuais!$JZ$3:$JZ$73,$A11,Percentuais!$A$3:$A$73,$H$8)</f>
        <v>0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1"/>
        <v>0</v>
      </c>
      <c r="D12" s="45">
        <f t="shared" si="2"/>
        <v>0</v>
      </c>
      <c r="E12" s="4">
        <f>COUNTIFS(Percentuais!$JZ$3:$JZ$73,$A12,Percentuais!$A$3:$A$73,$E$8)</f>
        <v>0</v>
      </c>
      <c r="F12" s="4">
        <f>COUNTIFS(Percentuais!$JZ$3:$JZ$73,$A12,Percentuais!$A$3:$A$73,$F$8)</f>
        <v>0</v>
      </c>
      <c r="G12" s="4">
        <f>COUNTIFS(Percentuais!$JZ$3:$JZ$73,$A12,Percentuais!$A$3:$A$73,$G$8)</f>
        <v>0</v>
      </c>
      <c r="H12" s="4">
        <f>COUNTIFS(Percentuais!$JZ$3:$JZ$73,$A12,Percentuais!$A$3:$A$73,$H$8)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1"/>
        <v>0</v>
      </c>
      <c r="D13" s="45">
        <f t="shared" si="2"/>
        <v>0</v>
      </c>
      <c r="E13" s="4">
        <f>COUNTIFS(Percentuais!$JZ$3:$JZ$73,$A13,Percentuais!$A$3:$A$73,$E$8)</f>
        <v>0</v>
      </c>
      <c r="F13" s="4">
        <f>COUNTIFS(Percentuais!$JZ$3:$JZ$73,$A13,Percentuais!$A$3:$A$73,$F$8)</f>
        <v>0</v>
      </c>
      <c r="G13" s="4">
        <f>COUNTIFS(Percentuais!$JZ$3:$JZ$73,$A13,Percentuais!$A$3:$A$73,$G$8)</f>
        <v>0</v>
      </c>
      <c r="H13" s="4">
        <f>COUNTIFS(Percentuais!$JZ$3:$JZ$73,$A13,Percentuais!$A$3:$A$73,$H$8)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1"/>
        <v>0.25</v>
      </c>
      <c r="D14" s="45">
        <f t="shared" si="2"/>
        <v>0.25</v>
      </c>
      <c r="E14" s="4">
        <f>COUNTIFS(Percentuais!$JZ$3:$JZ$73,$A14,Percentuais!$A$3:$A$73,$E$8)</f>
        <v>0</v>
      </c>
      <c r="F14" s="4">
        <f>COUNTIFS(Percentuais!$JZ$3:$JZ$73,$A14,Percentuais!$A$3:$A$73,$F$8)</f>
        <v>0</v>
      </c>
      <c r="G14" s="4">
        <f>COUNTIFS(Percentuais!$JZ$3:$JZ$73,$A14,Percentuais!$A$3:$A$73,$G$8)</f>
        <v>0</v>
      </c>
      <c r="H14" s="4">
        <f>COUNTIFS(Percentuais!$JZ$3:$JZ$73,$A14,Percentuais!$A$3:$A$73,$H$8)</f>
        <v>1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>SUM(F9:F14)</f>
        <v>0</v>
      </c>
      <c r="G15" s="29">
        <f>SUM(G9:G14)</f>
        <v>2</v>
      </c>
      <c r="H15" s="29">
        <f>SUM(H9:H14)</f>
        <v>2</v>
      </c>
      <c r="I15" s="30">
        <f>SUM(E15:H15)</f>
        <v>4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15F16-284B-4B9F-866D-48E3154FED7A}">
  <sheetPr codeName="Planilha91"/>
  <dimension ref="A1:I18"/>
  <sheetViews>
    <sheetView view="pageBreakPreview" zoomScale="60" zoomScaleNormal="100" workbookViewId="0">
      <selection activeCell="D33" sqref="D33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</cols>
  <sheetData>
    <row r="1" spans="1:9" x14ac:dyDescent="0.2">
      <c r="A1" s="1" t="str">
        <f>TEXT(Percentuais!KA1,"0")</f>
        <v>QUESTÃO284</v>
      </c>
    </row>
    <row r="2" spans="1:9" x14ac:dyDescent="0.2">
      <c r="A2" s="55" t="str">
        <f>HLOOKUP(A1,Percentuais!$D$1:$KV$2,2,FALSE)</f>
        <v>Para avaliar o planejamento, a Organização e as ações de Governança Institucional, escolha Sim; para prosseguir, escolha Não: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8" spans="1:9" x14ac:dyDescent="0.2">
      <c r="A8" s="2"/>
      <c r="E8" s="3"/>
    </row>
    <row r="9" spans="1:9" ht="38.25" x14ac:dyDescent="0.2">
      <c r="A9" s="21"/>
      <c r="B9" s="16" t="s">
        <v>623</v>
      </c>
      <c r="C9" s="16" t="s">
        <v>624</v>
      </c>
      <c r="D9" s="16" t="s">
        <v>625</v>
      </c>
      <c r="E9" s="22" t="s">
        <v>14</v>
      </c>
      <c r="F9" s="22" t="s">
        <v>13</v>
      </c>
      <c r="G9" s="22" t="s">
        <v>0</v>
      </c>
      <c r="H9" s="22" t="s">
        <v>11</v>
      </c>
      <c r="I9" s="21" t="s">
        <v>622</v>
      </c>
    </row>
    <row r="10" spans="1:9" x14ac:dyDescent="0.2">
      <c r="A10" s="22" t="s">
        <v>4</v>
      </c>
      <c r="B10" s="43">
        <f>(E10+F10+G10)/$I$12</f>
        <v>0.19718309859154928</v>
      </c>
      <c r="C10" s="43">
        <f>$H10/$I$12</f>
        <v>5.6338028169014086E-2</v>
      </c>
      <c r="D10" s="43">
        <f>B10+C10</f>
        <v>0.25352112676056338</v>
      </c>
      <c r="E10" s="23">
        <f>COUNTIFS(Percentuais!$KA$3:$KA$73,$A10,Percentuais!$A$3:$A$73,$E$9)</f>
        <v>0</v>
      </c>
      <c r="F10" s="23">
        <f>COUNTIFS(Percentuais!$KA$3:$KA$73,$A10,Percentuais!$A$3:$A$73,$F$9)</f>
        <v>0</v>
      </c>
      <c r="G10" s="23">
        <f>COUNTIFS(Percentuais!$KA$3:$KA$73,$A10,Percentuais!$A$3:$A$73,$G$9)</f>
        <v>14</v>
      </c>
      <c r="H10" s="23">
        <f>COUNTIFS(Percentuais!$KA$3:$KA$73,$A10,Percentuais!$A$3:$A$73,$H$9)</f>
        <v>4</v>
      </c>
      <c r="I10" s="24"/>
    </row>
    <row r="11" spans="1:9" x14ac:dyDescent="0.2">
      <c r="A11" s="22" t="s">
        <v>18</v>
      </c>
      <c r="B11" s="43">
        <f>(E11+F11+G11)/$I$12</f>
        <v>0.53521126760563376</v>
      </c>
      <c r="C11" s="43">
        <f>$H11/$I$12</f>
        <v>0.21126760563380281</v>
      </c>
      <c r="D11" s="43">
        <f t="shared" ref="D11" si="0">B11+C11</f>
        <v>0.74647887323943651</v>
      </c>
      <c r="E11" s="23">
        <f>COUNTIFS(Percentuais!$KA$3:$KA$73,$A11,Percentuais!$A$3:$A$73,$E$9)</f>
        <v>0</v>
      </c>
      <c r="F11" s="23">
        <f>COUNTIFS(Percentuais!$KA$3:$KA$73,$A11,Percentuais!$A$3:$A$73,$F$9)</f>
        <v>0</v>
      </c>
      <c r="G11" s="23">
        <f>COUNTIFS(Percentuais!$KA$3:$KA$73,$A11,Percentuais!$A$3:$A$73,$G$9)</f>
        <v>38</v>
      </c>
      <c r="H11" s="23">
        <f>COUNTIFS(Percentuais!$KA$3:$KA$73,$A11,Percentuais!$A$3:$A$73,$H$9)</f>
        <v>15</v>
      </c>
      <c r="I11" s="25"/>
    </row>
    <row r="12" spans="1:9" x14ac:dyDescent="0.2">
      <c r="A12" s="21"/>
      <c r="B12" s="44">
        <f t="shared" ref="B12:H12" si="1">SUM(B10:B11)</f>
        <v>0.73239436619718301</v>
      </c>
      <c r="C12" s="44">
        <f t="shared" si="1"/>
        <v>0.26760563380281688</v>
      </c>
      <c r="D12" s="43">
        <f t="shared" si="1"/>
        <v>0.99999999999999989</v>
      </c>
      <c r="E12" s="26">
        <f t="shared" si="1"/>
        <v>0</v>
      </c>
      <c r="F12" s="26">
        <f t="shared" si="1"/>
        <v>0</v>
      </c>
      <c r="G12" s="23">
        <f t="shared" si="1"/>
        <v>52</v>
      </c>
      <c r="H12" s="27">
        <f t="shared" si="1"/>
        <v>19</v>
      </c>
      <c r="I12" s="28">
        <f>SUM(E12:H12)</f>
        <v>71</v>
      </c>
    </row>
    <row r="13" spans="1:9" x14ac:dyDescent="0.2">
      <c r="A13" s="6"/>
      <c r="B13" s="6"/>
      <c r="C13" s="6"/>
      <c r="D13" s="6"/>
      <c r="E13" s="6"/>
    </row>
    <row r="14" spans="1:9" x14ac:dyDescent="0.2">
      <c r="A14" s="5"/>
      <c r="B14" s="6"/>
      <c r="C14" s="6"/>
      <c r="D14" s="6"/>
      <c r="E14" s="6"/>
    </row>
    <row r="15" spans="1:9" x14ac:dyDescent="0.2">
      <c r="A15" s="7"/>
      <c r="B15" s="6"/>
      <c r="C15" s="6"/>
      <c r="D15" s="6"/>
      <c r="E15" s="6"/>
    </row>
    <row r="16" spans="1:9" x14ac:dyDescent="0.2">
      <c r="A16" s="7"/>
      <c r="B16" s="6"/>
      <c r="C16" s="6"/>
      <c r="D16" s="6"/>
      <c r="E16" s="6"/>
    </row>
    <row r="17" spans="1:5" x14ac:dyDescent="0.2">
      <c r="A17" s="6"/>
      <c r="B17" s="6"/>
      <c r="C17" s="6"/>
      <c r="D17" s="6"/>
      <c r="E17" s="6"/>
    </row>
    <row r="18" spans="1:5" x14ac:dyDescent="0.2">
      <c r="A18" s="6"/>
      <c r="B18" s="6"/>
      <c r="C18" s="6"/>
      <c r="D18" s="6"/>
      <c r="E18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69916-F59D-4BDC-B548-F86932389F9C}">
  <sheetPr codeName="Planilha94"/>
  <dimension ref="A1:I20"/>
  <sheetViews>
    <sheetView view="pageBreakPreview" zoomScale="50" zoomScaleNormal="90" zoomScaleSheetLayoutView="50" workbookViewId="0">
      <selection activeCell="E41" sqref="E41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TEXT(Percentuais!KB1,"0")</f>
        <v>QUESTÃO285</v>
      </c>
    </row>
    <row r="2" spans="1:9" x14ac:dyDescent="0.2">
      <c r="A2" s="55" t="str">
        <f>HLOOKUP(A1,Percentuais!$D$1:$KT$2,2,FALSE)</f>
        <v>Avalie as ações de Governança Institucional: [Publicação e divulgação de indicadores de desempenho da instituição]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0.1111111111111111</v>
      </c>
      <c r="C9" s="45">
        <f>$H9/$I$15</f>
        <v>5.5555555555555552E-2</v>
      </c>
      <c r="D9" s="45">
        <f>B9+C9</f>
        <v>0.16666666666666666</v>
      </c>
      <c r="E9" s="4">
        <f>COUNTIFS(Percentuais!$KB$3:$KB$73,$A9,Percentuais!$A$3:$A$73,$E$8)</f>
        <v>0</v>
      </c>
      <c r="F9" s="4">
        <f>COUNTIFS(Percentuais!$KB$3:$KB$73,$A9,Percentuais!$A$3:$A$73,$F$8)</f>
        <v>0</v>
      </c>
      <c r="G9" s="4">
        <f>COUNTIFS(Percentuais!$KB$3:$KB$73,$A9,Percentuais!$A$3:$A$73,$G$8)</f>
        <v>2</v>
      </c>
      <c r="H9" s="4">
        <f>COUNTIFS(Percentuais!$KB$3:$KB$73,$A9,Percentuais!$A$3:$A$73,$H$8)</f>
        <v>1</v>
      </c>
      <c r="I9" s="18"/>
    </row>
    <row r="10" spans="1:9" x14ac:dyDescent="0.2">
      <c r="A10" s="15" t="s">
        <v>3</v>
      </c>
      <c r="B10" s="45">
        <f t="shared" ref="B10:B14" si="0">($G10+$F10+$E10)/$I$15</f>
        <v>0.33333333333333331</v>
      </c>
      <c r="C10" s="45">
        <f t="shared" ref="C10:C14" si="1">$H10/$I$15</f>
        <v>0.16666666666666666</v>
      </c>
      <c r="D10" s="45">
        <f t="shared" ref="D10:D14" si="2">B10+C10</f>
        <v>0.5</v>
      </c>
      <c r="E10" s="4">
        <f>COUNTIFS(Percentuais!$KB$3:$KB$73,$A10,Percentuais!$A$3:$A$73,$E$8)</f>
        <v>0</v>
      </c>
      <c r="F10" s="4">
        <f>COUNTIFS(Percentuais!$KB$3:$KB$73,$A10,Percentuais!$A$3:$A$73,$F$8)</f>
        <v>0</v>
      </c>
      <c r="G10" s="4">
        <f>COUNTIFS(Percentuais!$KB$3:$KB$73,$A10,Percentuais!$A$3:$A$73,$G$8)</f>
        <v>6</v>
      </c>
      <c r="H10" s="4">
        <f>COUNTIFS(Percentuais!$KB$3:$KB$73,$A10,Percentuais!$A$3:$A$73,$H$8)</f>
        <v>3</v>
      </c>
      <c r="I10" s="19"/>
    </row>
    <row r="11" spans="1:9" x14ac:dyDescent="0.2">
      <c r="A11" s="15" t="s">
        <v>1</v>
      </c>
      <c r="B11" s="45">
        <f t="shared" si="0"/>
        <v>5.5555555555555552E-2</v>
      </c>
      <c r="C11" s="45">
        <f t="shared" si="1"/>
        <v>0</v>
      </c>
      <c r="D11" s="45">
        <f t="shared" si="2"/>
        <v>5.5555555555555552E-2</v>
      </c>
      <c r="E11" s="4">
        <f>COUNTIFS(Percentuais!$KB$3:$KB$73,$A11,Percentuais!$A$3:$A$73,$E$8)</f>
        <v>0</v>
      </c>
      <c r="F11" s="4">
        <f>COUNTIFS(Percentuais!$KB$3:$KB$73,$A11,Percentuais!$A$3:$A$73,$F$8)</f>
        <v>0</v>
      </c>
      <c r="G11" s="4">
        <f>COUNTIFS(Percentuais!$KB$3:$KB$73,$A11,Percentuais!$A$3:$A$73,$G$8)</f>
        <v>1</v>
      </c>
      <c r="H11" s="4">
        <f>COUNTIFS(Percentuais!$KB$3:$KB$73,$A11,Percentuais!$A$3:$A$73,$H$8)</f>
        <v>0</v>
      </c>
      <c r="I11" s="20"/>
    </row>
    <row r="12" spans="1:9" x14ac:dyDescent="0.2">
      <c r="A12" s="15" t="s">
        <v>2</v>
      </c>
      <c r="B12" s="45">
        <f t="shared" si="0"/>
        <v>0.22222222222222221</v>
      </c>
      <c r="C12" s="45">
        <f t="shared" si="1"/>
        <v>0</v>
      </c>
      <c r="D12" s="45">
        <f t="shared" si="2"/>
        <v>0.22222222222222221</v>
      </c>
      <c r="E12" s="4">
        <f>COUNTIFS(Percentuais!$KB$3:$KB$73,$A12,Percentuais!$A$3:$A$73,$E$8)</f>
        <v>0</v>
      </c>
      <c r="F12" s="4">
        <f>COUNTIFS(Percentuais!$KB$3:$KB$73,$A12,Percentuais!$A$3:$A$73,$F$8)</f>
        <v>0</v>
      </c>
      <c r="G12" s="4">
        <f>COUNTIFS(Percentuais!$KB$3:$KB$73,$A12,Percentuais!$A$3:$A$73,$G$8)</f>
        <v>4</v>
      </c>
      <c r="H12" s="4">
        <f>COUNTIFS(Percentuais!$KB$3:$KB$73,$A12,Percentuais!$A$3:$A$73,$H$8)</f>
        <v>0</v>
      </c>
      <c r="I12" s="17"/>
    </row>
    <row r="13" spans="1:9" x14ac:dyDescent="0.2">
      <c r="A13" s="15" t="s">
        <v>52</v>
      </c>
      <c r="B13" s="45">
        <f t="shared" si="0"/>
        <v>5.5555555555555552E-2</v>
      </c>
      <c r="C13" s="45">
        <f t="shared" si="1"/>
        <v>0</v>
      </c>
      <c r="D13" s="45">
        <f t="shared" si="2"/>
        <v>5.5555555555555552E-2</v>
      </c>
      <c r="E13" s="4">
        <f>COUNTIFS(Percentuais!$KB$3:$KB$73,$A13,Percentuais!$A$3:$A$73,$E$8)</f>
        <v>0</v>
      </c>
      <c r="F13" s="4">
        <f>COUNTIFS(Percentuais!$KB$3:$KB$73,$A13,Percentuais!$A$3:$A$73,$F$8)</f>
        <v>0</v>
      </c>
      <c r="G13" s="4">
        <f>COUNTIFS(Percentuais!$KB$3:$KB$73,$A13,Percentuais!$A$3:$A$73,$G$8)</f>
        <v>1</v>
      </c>
      <c r="H13" s="4">
        <f>COUNTIFS(Percentuais!$KB$3:$KB$73,$A13,Percentuais!$A$3:$A$73,$H$8)</f>
        <v>0</v>
      </c>
      <c r="I13" s="17"/>
    </row>
    <row r="14" spans="1:9" x14ac:dyDescent="0.2">
      <c r="A14" s="15" t="s">
        <v>54</v>
      </c>
      <c r="B14" s="45">
        <f t="shared" si="0"/>
        <v>0</v>
      </c>
      <c r="C14" s="45">
        <f t="shared" si="1"/>
        <v>0</v>
      </c>
      <c r="D14" s="45">
        <f t="shared" si="2"/>
        <v>0</v>
      </c>
      <c r="E14" s="4">
        <f>COUNTIFS(Percentuais!$KB$3:$KB$73,$A14,Percentuais!$A$3:$A$73,$E$8)</f>
        <v>0</v>
      </c>
      <c r="F14" s="4">
        <f>COUNTIFS(Percentuais!$KB$3:$KB$73,$A14,Percentuais!$A$3:$A$73,$F$8)</f>
        <v>0</v>
      </c>
      <c r="G14" s="4">
        <f>COUNTIFS(Percentuais!$KB$3:$KB$73,$A14,Percentuais!$A$3:$A$73,$G$8)</f>
        <v>0</v>
      </c>
      <c r="H14" s="4">
        <f>COUNTIFS(Percentuais!$KB$3:$KB$73,$A14,Percentuais!$A$3:$A$73,$H$8)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>SUM(F9:F14)</f>
        <v>0</v>
      </c>
      <c r="G15" s="29">
        <f>SUM(G9:G14)</f>
        <v>14</v>
      </c>
      <c r="H15" s="29">
        <f>SUM(H9:H14)</f>
        <v>4</v>
      </c>
      <c r="I15" s="30">
        <f>SUM(E15:H15)</f>
        <v>18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516E6-1B07-4DC0-93E8-D19257C1E03D}">
  <sheetPr codeName="Planilha95"/>
  <dimension ref="A1:I20"/>
  <sheetViews>
    <sheetView zoomScale="40" zoomScaleNormal="40" zoomScaleSheetLayoutView="100" workbookViewId="0">
      <selection activeCell="AR28" sqref="AR28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TEXT(Percentuais!KC1,"0")</f>
        <v>QUESTÃO286</v>
      </c>
    </row>
    <row r="2" spans="1:9" x14ac:dyDescent="0.2">
      <c r="A2" s="55" t="str">
        <f>HLOOKUP(A1,Percentuais!$D$1:$KT$2,2,FALSE)</f>
        <v>Avalie as ações de Governança Institucional: [Políticas de mapeamento de processos (melhoria continua dos processos administrativos, fluxos de trabalho e revisão de procedimentos da UFPR)]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0.1111111111111111</v>
      </c>
      <c r="C9" s="45">
        <f>$H9/$I$15</f>
        <v>5.5555555555555552E-2</v>
      </c>
      <c r="D9" s="45">
        <f>B9+C9</f>
        <v>0.16666666666666666</v>
      </c>
      <c r="E9" s="4">
        <f>COUNTIFS(Percentuais!$KC$3:$KC$73,$A9,Percentuais!$A$3:$A$73,$E$8)</f>
        <v>0</v>
      </c>
      <c r="F9" s="4">
        <f>COUNTIFS(Percentuais!$KC$3:$KC$73,$A9,Percentuais!$A$3:$A$73,$F$8)</f>
        <v>0</v>
      </c>
      <c r="G9" s="4">
        <f>COUNTIFS(Percentuais!$KC$3:$KC$73,$A9,Percentuais!$A$3:$A$73,$G$8)</f>
        <v>2</v>
      </c>
      <c r="H9" s="4">
        <f>COUNTIFS(Percentuais!$KC$3:$KC$73,$A9,Percentuais!$A$3:$A$73,$H$8)</f>
        <v>1</v>
      </c>
      <c r="I9" s="18"/>
    </row>
    <row r="10" spans="1:9" x14ac:dyDescent="0.2">
      <c r="A10" s="15" t="s">
        <v>3</v>
      </c>
      <c r="B10" s="45">
        <f t="shared" ref="B10:B14" si="0">($G10+$F10+$E10)/$I$15</f>
        <v>0</v>
      </c>
      <c r="C10" s="45">
        <f t="shared" ref="C10:C14" si="1">$H10/$I$15</f>
        <v>5.5555555555555552E-2</v>
      </c>
      <c r="D10" s="45">
        <f t="shared" ref="D10:D14" si="2">B10+C10</f>
        <v>5.5555555555555552E-2</v>
      </c>
      <c r="E10" s="4">
        <f>COUNTIFS(Percentuais!$KC$3:$KC$73,$A10,Percentuais!$A$3:$A$73,$E$8)</f>
        <v>0</v>
      </c>
      <c r="F10" s="4">
        <f>COUNTIFS(Percentuais!$KC$3:$KC$73,$A10,Percentuais!$A$3:$A$73,$F$8)</f>
        <v>0</v>
      </c>
      <c r="G10" s="4">
        <f>COUNTIFS(Percentuais!$KC$3:$KC$73,$A10,Percentuais!$A$3:$A$73,$G$8)</f>
        <v>0</v>
      </c>
      <c r="H10" s="4">
        <f>COUNTIFS(Percentuais!$KC$3:$KC$73,$A10,Percentuais!$A$3:$A$73,$H$8)</f>
        <v>1</v>
      </c>
      <c r="I10" s="19"/>
    </row>
    <row r="11" spans="1:9" x14ac:dyDescent="0.2">
      <c r="A11" s="15" t="s">
        <v>1</v>
      </c>
      <c r="B11" s="45">
        <f t="shared" si="0"/>
        <v>0.33333333333333331</v>
      </c>
      <c r="C11" s="45">
        <f t="shared" si="1"/>
        <v>5.5555555555555552E-2</v>
      </c>
      <c r="D11" s="45">
        <f t="shared" si="2"/>
        <v>0.38888888888888884</v>
      </c>
      <c r="E11" s="4">
        <f>COUNTIFS(Percentuais!$KC$3:$KC$73,$A11,Percentuais!$A$3:$A$73,$E$8)</f>
        <v>0</v>
      </c>
      <c r="F11" s="4">
        <f>COUNTIFS(Percentuais!$KC$3:$KC$73,$A11,Percentuais!$A$3:$A$73,$F$8)</f>
        <v>0</v>
      </c>
      <c r="G11" s="4">
        <f>COUNTIFS(Percentuais!$KC$3:$KC$73,$A11,Percentuais!$A$3:$A$73,$G$8)</f>
        <v>6</v>
      </c>
      <c r="H11" s="4">
        <f>COUNTIFS(Percentuais!$KC$3:$KC$73,$A11,Percentuais!$A$3:$A$73,$H$8)</f>
        <v>1</v>
      </c>
      <c r="I11" s="20"/>
    </row>
    <row r="12" spans="1:9" x14ac:dyDescent="0.2">
      <c r="A12" s="15" t="s">
        <v>2</v>
      </c>
      <c r="B12" s="45">
        <f t="shared" si="0"/>
        <v>0.1111111111111111</v>
      </c>
      <c r="C12" s="45">
        <f t="shared" si="1"/>
        <v>5.5555555555555552E-2</v>
      </c>
      <c r="D12" s="45">
        <f t="shared" si="2"/>
        <v>0.16666666666666666</v>
      </c>
      <c r="E12" s="4">
        <f>COUNTIFS(Percentuais!$KC$3:$KC$73,$A12,Percentuais!$A$3:$A$73,$E$8)</f>
        <v>0</v>
      </c>
      <c r="F12" s="4">
        <f>COUNTIFS(Percentuais!$KC$3:$KC$73,$A12,Percentuais!$A$3:$A$73,$F$8)</f>
        <v>0</v>
      </c>
      <c r="G12" s="4">
        <f>COUNTIFS(Percentuais!$KC$3:$KC$73,$A12,Percentuais!$A$3:$A$73,$G$8)</f>
        <v>2</v>
      </c>
      <c r="H12" s="4">
        <f>COUNTIFS(Percentuais!$KC$3:$KC$73,$A12,Percentuais!$A$3:$A$73,$H$8)</f>
        <v>1</v>
      </c>
      <c r="I12" s="17"/>
    </row>
    <row r="13" spans="1:9" x14ac:dyDescent="0.2">
      <c r="A13" s="15" t="s">
        <v>52</v>
      </c>
      <c r="B13" s="45">
        <f t="shared" si="0"/>
        <v>0.1111111111111111</v>
      </c>
      <c r="C13" s="45">
        <f t="shared" si="1"/>
        <v>0</v>
      </c>
      <c r="D13" s="45">
        <f t="shared" si="2"/>
        <v>0.1111111111111111</v>
      </c>
      <c r="E13" s="4">
        <f>COUNTIFS(Percentuais!$KC$3:$KC$73,$A13,Percentuais!$A$3:$A$73,$E$8)</f>
        <v>0</v>
      </c>
      <c r="F13" s="4">
        <f>COUNTIFS(Percentuais!$KC$3:$KC$73,$A13,Percentuais!$A$3:$A$73,$F$8)</f>
        <v>0</v>
      </c>
      <c r="G13" s="4">
        <f>COUNTIFS(Percentuais!$KC$3:$KC$73,$A13,Percentuais!$A$3:$A$73,$G$8)</f>
        <v>2</v>
      </c>
      <c r="H13" s="4">
        <f>COUNTIFS(Percentuais!$KC$3:$KC$73,$A13,Percentuais!$A$3:$A$73,$H$8)</f>
        <v>0</v>
      </c>
      <c r="I13" s="17"/>
    </row>
    <row r="14" spans="1:9" x14ac:dyDescent="0.2">
      <c r="A14" s="1" t="s">
        <v>54</v>
      </c>
      <c r="B14" s="45">
        <f t="shared" si="0"/>
        <v>0.1111111111111111</v>
      </c>
      <c r="C14" s="45">
        <f t="shared" si="1"/>
        <v>0</v>
      </c>
      <c r="D14" s="45">
        <f t="shared" si="2"/>
        <v>0.1111111111111111</v>
      </c>
      <c r="E14" s="4">
        <f>COUNTIFS(Percentuais!$KC$3:$KC$73,$A14,Percentuais!$A$3:$A$73,$E$8)</f>
        <v>0</v>
      </c>
      <c r="F14" s="4">
        <f>COUNTIFS(Percentuais!$KC$3:$KC$73,$A14,Percentuais!$A$3:$A$73,$F$8)</f>
        <v>0</v>
      </c>
      <c r="G14" s="4">
        <f>COUNTIFS(Percentuais!$KC$3:$KC$73,$A14,Percentuais!$A$3:$A$73,$G$8)</f>
        <v>2</v>
      </c>
      <c r="H14" s="4">
        <f>COUNTIFS(Percentuais!$KC$3:$KC$73,$A14,Percentuais!$A$3:$A$73,$H$8)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>SUM(F9:F14)</f>
        <v>0</v>
      </c>
      <c r="G15" s="29">
        <f>SUM(G9:G14)</f>
        <v>14</v>
      </c>
      <c r="H15" s="29">
        <f>SUM(H9:H14)</f>
        <v>4</v>
      </c>
      <c r="I15" s="30">
        <f>SUM(E15:H15)</f>
        <v>18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0EAF5-915B-4306-A0D4-0A494FAFB564}">
  <sheetPr codeName="Planilha96"/>
  <dimension ref="A1:I20"/>
  <sheetViews>
    <sheetView zoomScale="50" zoomScaleNormal="50" zoomScaleSheetLayoutView="100" workbookViewId="0">
      <selection activeCell="AJ40" sqref="AJ40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TEXT(Percentuais!KD1,"0")</f>
        <v>QUESTÃO287</v>
      </c>
    </row>
    <row r="2" spans="1:9" x14ac:dyDescent="0.2">
      <c r="A2" s="55" t="str">
        <f>HLOOKUP(A1,Percentuais!$D$1:$KT$2,2,FALSE)</f>
        <v>Avalie as ações de Governança Institucional: [Revisão do organograma do Setor, da Pró-Reitoria, da Superintendência, do Campus ou da unidade equivalente para atender aos preceitos de desburocratização dos procedimentos de trabalho]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0.1111111111111111</v>
      </c>
      <c r="C9" s="45">
        <f>$H9/$I$15</f>
        <v>0.1111111111111111</v>
      </c>
      <c r="D9" s="45">
        <f>B9+C9</f>
        <v>0.22222222222222221</v>
      </c>
      <c r="E9" s="4">
        <f>COUNTIFS(Percentuais!$KD$3:$KD$73,$A9,Percentuais!$A$3:$A$73,$E$8)</f>
        <v>0</v>
      </c>
      <c r="F9" s="4">
        <f>COUNTIFS(Percentuais!$KD$3:$KD$73,$A9,Percentuais!$A$3:$A$73,$F$8)</f>
        <v>0</v>
      </c>
      <c r="G9" s="4">
        <f>COUNTIFS(Percentuais!$KD$3:$KD$73,$A9,Percentuais!$A$3:$A$73,$G$8)</f>
        <v>2</v>
      </c>
      <c r="H9" s="4">
        <f>COUNTIFS(Percentuais!$KD$3:$KD$73,$A9,Percentuais!$A$3:$A$73,$H$8)</f>
        <v>2</v>
      </c>
      <c r="I9" s="18"/>
    </row>
    <row r="10" spans="1:9" x14ac:dyDescent="0.2">
      <c r="A10" s="15" t="s">
        <v>3</v>
      </c>
      <c r="B10" s="45">
        <f t="shared" ref="B10:B14" si="0">($G10+$F10+$E10)/$I$15</f>
        <v>0.1111111111111111</v>
      </c>
      <c r="C10" s="45">
        <f t="shared" ref="C10:C14" si="1">$H10/$I$15</f>
        <v>5.5555555555555552E-2</v>
      </c>
      <c r="D10" s="45">
        <f t="shared" ref="D10:D14" si="2">B10+C10</f>
        <v>0.16666666666666666</v>
      </c>
      <c r="E10" s="4">
        <f>COUNTIFS(Percentuais!$KD$3:$KD$73,$A10,Percentuais!$A$3:$A$73,$E$8)</f>
        <v>0</v>
      </c>
      <c r="F10" s="4">
        <f>COUNTIFS(Percentuais!$KD$3:$KD$73,$A10,Percentuais!$A$3:$A$73,$F$8)</f>
        <v>0</v>
      </c>
      <c r="G10" s="4">
        <f>COUNTIFS(Percentuais!$KD$3:$KD$73,$A10,Percentuais!$A$3:$A$73,$G$8)</f>
        <v>2</v>
      </c>
      <c r="H10" s="4">
        <f>COUNTIFS(Percentuais!$KD$3:$KD$73,$A10,Percentuais!$A$3:$A$73,$H$8)</f>
        <v>1</v>
      </c>
      <c r="I10" s="19"/>
    </row>
    <row r="11" spans="1:9" x14ac:dyDescent="0.2">
      <c r="A11" s="15" t="s">
        <v>1</v>
      </c>
      <c r="B11" s="45">
        <f t="shared" si="0"/>
        <v>0.1111111111111111</v>
      </c>
      <c r="C11" s="45">
        <f t="shared" si="1"/>
        <v>5.5555555555555552E-2</v>
      </c>
      <c r="D11" s="45">
        <f t="shared" si="2"/>
        <v>0.16666666666666666</v>
      </c>
      <c r="E11" s="4">
        <f>COUNTIFS(Percentuais!$KD$3:$KD$73,$A11,Percentuais!$A$3:$A$73,$E$8)</f>
        <v>0</v>
      </c>
      <c r="F11" s="4">
        <f>COUNTIFS(Percentuais!$KD$3:$KD$73,$A11,Percentuais!$A$3:$A$73,$F$8)</f>
        <v>0</v>
      </c>
      <c r="G11" s="4">
        <f>COUNTIFS(Percentuais!$KD$3:$KD$73,$A11,Percentuais!$A$3:$A$73,$G$8)</f>
        <v>2</v>
      </c>
      <c r="H11" s="4">
        <f>COUNTIFS(Percentuais!$KD$3:$KD$73,$A11,Percentuais!$A$3:$A$73,$H$8)</f>
        <v>1</v>
      </c>
      <c r="I11" s="20"/>
    </row>
    <row r="12" spans="1:9" x14ac:dyDescent="0.2">
      <c r="A12" s="15" t="s">
        <v>2</v>
      </c>
      <c r="B12" s="45">
        <f t="shared" si="0"/>
        <v>0.16666666666666666</v>
      </c>
      <c r="C12" s="45">
        <f t="shared" si="1"/>
        <v>0</v>
      </c>
      <c r="D12" s="45">
        <f t="shared" si="2"/>
        <v>0.16666666666666666</v>
      </c>
      <c r="E12" s="4">
        <f>COUNTIFS(Percentuais!$KD$3:$KD$73,$A12,Percentuais!$A$3:$A$73,$E$8)</f>
        <v>0</v>
      </c>
      <c r="F12" s="4">
        <f>COUNTIFS(Percentuais!$KD$3:$KD$73,$A12,Percentuais!$A$3:$A$73,$F$8)</f>
        <v>0</v>
      </c>
      <c r="G12" s="4">
        <f>COUNTIFS(Percentuais!$KD$3:$KD$73,$A12,Percentuais!$A$3:$A$73,$G$8)</f>
        <v>3</v>
      </c>
      <c r="H12" s="4">
        <f>COUNTIFS(Percentuais!$KD$3:$KD$73,$A12,Percentuais!$A$3:$A$73,$H$8)</f>
        <v>0</v>
      </c>
      <c r="I12" s="17"/>
    </row>
    <row r="13" spans="1:9" x14ac:dyDescent="0.2">
      <c r="A13" s="15" t="s">
        <v>52</v>
      </c>
      <c r="B13" s="45">
        <f t="shared" si="0"/>
        <v>0.1111111111111111</v>
      </c>
      <c r="C13" s="45">
        <f t="shared" si="1"/>
        <v>0</v>
      </c>
      <c r="D13" s="45">
        <f t="shared" si="2"/>
        <v>0.1111111111111111</v>
      </c>
      <c r="E13" s="4">
        <f>COUNTIFS(Percentuais!$KD$3:$KD$73,$A13,Percentuais!$A$3:$A$73,$E$8)</f>
        <v>0</v>
      </c>
      <c r="F13" s="4">
        <f>COUNTIFS(Percentuais!$KD$3:$KD$73,$A13,Percentuais!$A$3:$A$73,$F$8)</f>
        <v>0</v>
      </c>
      <c r="G13" s="4">
        <f>COUNTIFS(Percentuais!$KD$3:$KD$73,$A13,Percentuais!$A$3:$A$73,$G$8)</f>
        <v>2</v>
      </c>
      <c r="H13" s="4">
        <f>COUNTIFS(Percentuais!$KD$3:$KD$73,$A13,Percentuais!$A$3:$A$73,$H$8)</f>
        <v>0</v>
      </c>
      <c r="I13" s="17"/>
    </row>
    <row r="14" spans="1:9" x14ac:dyDescent="0.2">
      <c r="A14" s="15" t="s">
        <v>54</v>
      </c>
      <c r="B14" s="45">
        <f t="shared" si="0"/>
        <v>0.16666666666666666</v>
      </c>
      <c r="C14" s="45">
        <f t="shared" si="1"/>
        <v>0</v>
      </c>
      <c r="D14" s="45">
        <f t="shared" si="2"/>
        <v>0.16666666666666666</v>
      </c>
      <c r="E14" s="4">
        <f>COUNTIFS(Percentuais!$KD$3:$KD$73,$A14,Percentuais!$A$3:$A$73,$E$8)</f>
        <v>0</v>
      </c>
      <c r="F14" s="4">
        <f>COUNTIFS(Percentuais!$KD$3:$KD$73,$A14,Percentuais!$A$3:$A$73,$F$8)</f>
        <v>0</v>
      </c>
      <c r="G14" s="4">
        <f>COUNTIFS(Percentuais!$KD$3:$KD$73,$A14,Percentuais!$A$3:$A$73,$G$8)</f>
        <v>3</v>
      </c>
      <c r="H14" s="4">
        <f>COUNTIFS(Percentuais!$KD$3:$KD$73,$A14,Percentuais!$A$3:$A$73,$H$8)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>SUM(F9:F14)</f>
        <v>0</v>
      </c>
      <c r="G15" s="29">
        <f>SUM(G9:G14)</f>
        <v>14</v>
      </c>
      <c r="H15" s="29">
        <f>SUM(H9:H14)</f>
        <v>4</v>
      </c>
      <c r="I15" s="30">
        <f>SUM(E15:H15)</f>
        <v>18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87AEE-BCE7-4855-B506-CF4AAD08B1CF}">
  <sheetPr codeName="Planilha97"/>
  <dimension ref="A1:I20"/>
  <sheetViews>
    <sheetView zoomScale="50" zoomScaleNormal="50" zoomScaleSheetLayoutView="100" workbookViewId="0">
      <selection activeCell="AJ11" sqref="AJ11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TEXT(Percentuais!KE1,"0")</f>
        <v>QUESTÃO288</v>
      </c>
    </row>
    <row r="2" spans="1:9" x14ac:dyDescent="0.2">
      <c r="A2" s="55" t="str">
        <f>HLOOKUP(A1,Percentuais!$D$1:$KT$2,2,FALSE)</f>
        <v>Avalie as ações de Governança Institucional: [divulgação e orientação sobre a Políticas de Governança Institucional]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5.5555555555555552E-2</v>
      </c>
      <c r="C9" s="45">
        <f>$H9/$I$15</f>
        <v>0</v>
      </c>
      <c r="D9" s="45">
        <f>B9+C9</f>
        <v>5.5555555555555552E-2</v>
      </c>
      <c r="E9" s="4">
        <f>COUNTIFS(Percentuais!$KE$3:$KE$73,$A9,Percentuais!$A$3:$A$73,$E$8)</f>
        <v>0</v>
      </c>
      <c r="F9" s="4">
        <f>COUNTIFS(Percentuais!$KE$3:$KE$73,$A9,Percentuais!$A$3:$A$73,$F$8)</f>
        <v>0</v>
      </c>
      <c r="G9" s="4">
        <f>COUNTIFS(Percentuais!$KE$3:$KE$73,$A9,Percentuais!$A$3:$A$73,$G$8)</f>
        <v>1</v>
      </c>
      <c r="H9" s="4">
        <f>COUNTIFS(Percentuais!$KE$3:$KE$73,$A9,Percentuais!$A$3:$A$73,$H$8)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0.16666666666666666</v>
      </c>
      <c r="C10" s="45">
        <f t="shared" ref="C10:C14" si="1">$H10/$I$15</f>
        <v>0.16666666666666666</v>
      </c>
      <c r="D10" s="45">
        <f t="shared" ref="D10:D14" si="2">B10+C10</f>
        <v>0.33333333333333331</v>
      </c>
      <c r="E10" s="4">
        <f>COUNTIFS(Percentuais!$KE$3:$KE$73,$A10,Percentuais!$A$3:$A$73,$E$8)</f>
        <v>0</v>
      </c>
      <c r="F10" s="4">
        <f>COUNTIFS(Percentuais!$KE$3:$KE$73,$A10,Percentuais!$A$3:$A$73,$F$8)</f>
        <v>0</v>
      </c>
      <c r="G10" s="4">
        <f>COUNTIFS(Percentuais!$KE$3:$KE$73,$A10,Percentuais!$A$3:$A$73,$G$8)</f>
        <v>3</v>
      </c>
      <c r="H10" s="4">
        <f>COUNTIFS(Percentuais!$KE$3:$KE$73,$A10,Percentuais!$A$3:$A$73,$H$8)</f>
        <v>3</v>
      </c>
      <c r="I10" s="19"/>
    </row>
    <row r="11" spans="1:9" x14ac:dyDescent="0.2">
      <c r="A11" s="15" t="s">
        <v>1</v>
      </c>
      <c r="B11" s="45">
        <f t="shared" si="0"/>
        <v>0.16666666666666666</v>
      </c>
      <c r="C11" s="45">
        <f t="shared" si="1"/>
        <v>5.5555555555555552E-2</v>
      </c>
      <c r="D11" s="45">
        <f t="shared" si="2"/>
        <v>0.22222222222222221</v>
      </c>
      <c r="E11" s="4">
        <f>COUNTIFS(Percentuais!$KE$3:$KE$73,$A11,Percentuais!$A$3:$A$73,$E$8)</f>
        <v>0</v>
      </c>
      <c r="F11" s="4">
        <f>COUNTIFS(Percentuais!$KE$3:$KE$73,$A11,Percentuais!$A$3:$A$73,$F$8)</f>
        <v>0</v>
      </c>
      <c r="G11" s="4">
        <f>COUNTIFS(Percentuais!$KE$3:$KE$73,$A11,Percentuais!$A$3:$A$73,$G$8)</f>
        <v>3</v>
      </c>
      <c r="H11" s="4">
        <f>COUNTIFS(Percentuais!$KE$3:$KE$73,$A11,Percentuais!$A$3:$A$73,$H$8)</f>
        <v>1</v>
      </c>
      <c r="I11" s="20"/>
    </row>
    <row r="12" spans="1:9" x14ac:dyDescent="0.2">
      <c r="A12" s="15" t="s">
        <v>2</v>
      </c>
      <c r="B12" s="45">
        <f t="shared" si="0"/>
        <v>0.16666666666666666</v>
      </c>
      <c r="C12" s="45">
        <f t="shared" si="1"/>
        <v>0</v>
      </c>
      <c r="D12" s="45">
        <f t="shared" si="2"/>
        <v>0.16666666666666666</v>
      </c>
      <c r="E12" s="4">
        <f>COUNTIFS(Percentuais!$KE$3:$KE$73,$A12,Percentuais!$A$3:$A$73,$E$8)</f>
        <v>0</v>
      </c>
      <c r="F12" s="4">
        <f>COUNTIFS(Percentuais!$KE$3:$KE$73,$A12,Percentuais!$A$3:$A$73,$F$8)</f>
        <v>0</v>
      </c>
      <c r="G12" s="4">
        <f>COUNTIFS(Percentuais!$KE$3:$KE$73,$A12,Percentuais!$A$3:$A$73,$G$8)</f>
        <v>3</v>
      </c>
      <c r="H12" s="4">
        <f>COUNTIFS(Percentuais!$KE$3:$KE$73,$A12,Percentuais!$A$3:$A$73,$H$8)</f>
        <v>0</v>
      </c>
      <c r="I12" s="17"/>
    </row>
    <row r="13" spans="1:9" x14ac:dyDescent="0.2">
      <c r="A13" s="15" t="s">
        <v>52</v>
      </c>
      <c r="B13" s="45">
        <f t="shared" si="0"/>
        <v>0.22222222222222221</v>
      </c>
      <c r="C13" s="45">
        <f t="shared" si="1"/>
        <v>0</v>
      </c>
      <c r="D13" s="45">
        <f t="shared" si="2"/>
        <v>0.22222222222222221</v>
      </c>
      <c r="E13" s="4">
        <f>COUNTIFS(Percentuais!$KE$3:$KE$73,$A13,Percentuais!$A$3:$A$73,$E$8)</f>
        <v>0</v>
      </c>
      <c r="F13" s="4">
        <f>COUNTIFS(Percentuais!$KE$3:$KE$73,$A13,Percentuais!$A$3:$A$73,$F$8)</f>
        <v>0</v>
      </c>
      <c r="G13" s="4">
        <f>COUNTIFS(Percentuais!$KE$3:$KE$73,$A13,Percentuais!$A$3:$A$73,$G$8)</f>
        <v>4</v>
      </c>
      <c r="H13" s="4">
        <f>COUNTIFS(Percentuais!$KE$3:$KE$73,$A13,Percentuais!$A$3:$A$73,$H$8)</f>
        <v>0</v>
      </c>
      <c r="I13" s="17"/>
    </row>
    <row r="14" spans="1:9" x14ac:dyDescent="0.2">
      <c r="A14" s="15" t="s">
        <v>54</v>
      </c>
      <c r="B14" s="45">
        <f t="shared" si="0"/>
        <v>0</v>
      </c>
      <c r="C14" s="45">
        <f t="shared" si="1"/>
        <v>0</v>
      </c>
      <c r="D14" s="45">
        <f t="shared" si="2"/>
        <v>0</v>
      </c>
      <c r="E14" s="4">
        <f>COUNTIFS(Percentuais!$KE$3:$KE$73,$A14,Percentuais!$A$3:$A$73,$E$8)</f>
        <v>0</v>
      </c>
      <c r="F14" s="4">
        <f>COUNTIFS(Percentuais!$KE$3:$KE$73,$A14,Percentuais!$A$3:$A$73,$F$8)</f>
        <v>0</v>
      </c>
      <c r="G14" s="4">
        <f>COUNTIFS(Percentuais!$KE$3:$KE$73,$A14,Percentuais!$A$3:$A$73,$G$8)</f>
        <v>0</v>
      </c>
      <c r="H14" s="4">
        <f>COUNTIFS(Percentuais!$KE$3:$KE$73,$A14,Percentuais!$A$3:$A$73,$H$8)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>SUM(F9:F14)</f>
        <v>0</v>
      </c>
      <c r="G15" s="29">
        <f>SUM(G9:G14)</f>
        <v>14</v>
      </c>
      <c r="H15" s="29">
        <f>SUM(H9:H14)</f>
        <v>4</v>
      </c>
      <c r="I15" s="30">
        <f>SUM(E15:H15)</f>
        <v>18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0F393-64DE-4B9D-8AD2-0650FF3B7AA1}">
  <sheetPr codeName="Planilha98"/>
  <dimension ref="A1:I20"/>
  <sheetViews>
    <sheetView zoomScale="50" zoomScaleNormal="50" zoomScaleSheetLayoutView="100" workbookViewId="0">
      <selection activeCell="AH32" sqref="AH32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TEXT(Percentuais!KF1,"0")</f>
        <v>QUESTÃO289</v>
      </c>
    </row>
    <row r="2" spans="1:9" x14ac:dyDescent="0.2">
      <c r="A2" s="55" t="str">
        <f>HLOOKUP(A1,Percentuais!$D$1:$KT$2,2,FALSE)</f>
        <v>Por favor, avalie o planejamento e a qualidade dos serviços terceirizados: [Planejamento da força de trabalho terceirizada na UFPR]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5.6338028169014086E-2</v>
      </c>
      <c r="C9" s="45">
        <f>$H9/$I$15</f>
        <v>0.11267605633802817</v>
      </c>
      <c r="D9" s="45">
        <f>B9+C9</f>
        <v>0.16901408450704225</v>
      </c>
      <c r="E9" s="4">
        <f>COUNTIFS(Percentuais!$KF$3:$KF$73,$A9,Percentuais!$A$3:$A$73,$E$8)</f>
        <v>0</v>
      </c>
      <c r="F9" s="4">
        <f>COUNTIFS(Percentuais!$KF$3:$KF$73,$A9,Percentuais!$A$3:$A$73,$F$8)</f>
        <v>0</v>
      </c>
      <c r="G9" s="4">
        <f>COUNTIFS(Percentuais!$KF$3:$KF$73,$A9,Percentuais!$A$3:$A$73,$G$8)</f>
        <v>4</v>
      </c>
      <c r="H9" s="4">
        <f>COUNTIFS(Percentuais!$KF$3:$KF$73,$A9,Percentuais!$A$3:$A$73,$H$8)</f>
        <v>8</v>
      </c>
      <c r="I9" s="18"/>
    </row>
    <row r="10" spans="1:9" x14ac:dyDescent="0.2">
      <c r="A10" s="15" t="s">
        <v>3</v>
      </c>
      <c r="B10" s="45">
        <f t="shared" ref="B10:B13" si="0">($G10+$F10+$E10)/$I$15</f>
        <v>0.28169014084507044</v>
      </c>
      <c r="C10" s="45">
        <f t="shared" ref="C10:C14" si="1">$H10/$I$15</f>
        <v>9.8591549295774641E-2</v>
      </c>
      <c r="D10" s="45">
        <f t="shared" ref="D10:D14" si="2">B10+C10</f>
        <v>0.38028169014084506</v>
      </c>
      <c r="E10" s="4">
        <f>COUNTIFS(Percentuais!$KF$3:$KF$73,$A10,Percentuais!$A$3:$A$73,$E$8)</f>
        <v>0</v>
      </c>
      <c r="F10" s="4">
        <f>COUNTIFS(Percentuais!$KF$3:$KF$73,$A10,Percentuais!$A$3:$A$73,$F$8)</f>
        <v>0</v>
      </c>
      <c r="G10" s="4">
        <f>COUNTIFS(Percentuais!$KF$3:$KF$73,$A10,Percentuais!$A$3:$A$73,$G$8)</f>
        <v>20</v>
      </c>
      <c r="H10" s="4">
        <f>COUNTIFS(Percentuais!$KF$3:$KF$73,$A10,Percentuais!$A$3:$A$73,$H$8)</f>
        <v>7</v>
      </c>
      <c r="I10" s="19"/>
    </row>
    <row r="11" spans="1:9" x14ac:dyDescent="0.2">
      <c r="A11" s="15" t="s">
        <v>1</v>
      </c>
      <c r="B11" s="45">
        <f t="shared" si="0"/>
        <v>9.8591549295774641E-2</v>
      </c>
      <c r="C11" s="45">
        <f t="shared" si="1"/>
        <v>0</v>
      </c>
      <c r="D11" s="45">
        <f t="shared" si="2"/>
        <v>9.8591549295774641E-2</v>
      </c>
      <c r="E11" s="4">
        <f>COUNTIFS(Percentuais!$KF$3:$KF$73,$A11,Percentuais!$A$3:$A$73,$E$8)</f>
        <v>0</v>
      </c>
      <c r="F11" s="4">
        <f>COUNTIFS(Percentuais!$KF$3:$KF$73,$A11,Percentuais!$A$3:$A$73,$F$8)</f>
        <v>0</v>
      </c>
      <c r="G11" s="4">
        <f>COUNTIFS(Percentuais!$KF$3:$KF$73,$A11,Percentuais!$A$3:$A$73,$G$8)</f>
        <v>7</v>
      </c>
      <c r="H11" s="4">
        <f>COUNTIFS(Percentuais!$KF$3:$KF$73,$A11,Percentuais!$A$3:$A$73,$H$8)</f>
        <v>0</v>
      </c>
      <c r="I11" s="20"/>
    </row>
    <row r="12" spans="1:9" x14ac:dyDescent="0.2">
      <c r="A12" s="15" t="s">
        <v>2</v>
      </c>
      <c r="B12" s="45">
        <f t="shared" si="0"/>
        <v>2.8169014084507043E-2</v>
      </c>
      <c r="C12" s="45">
        <f t="shared" si="1"/>
        <v>0</v>
      </c>
      <c r="D12" s="45">
        <f t="shared" si="2"/>
        <v>2.8169014084507043E-2</v>
      </c>
      <c r="E12" s="4">
        <f>COUNTIFS(Percentuais!$KF$3:$KF$73,$A12,Percentuais!$A$3:$A$73,$E$8)</f>
        <v>0</v>
      </c>
      <c r="F12" s="4">
        <f>COUNTIFS(Percentuais!$KF$3:$KF$73,$A12,Percentuais!$A$3:$A$73,$F$8)</f>
        <v>0</v>
      </c>
      <c r="G12" s="4">
        <f>COUNTIFS(Percentuais!$KF$3:$KF$73,$A12,Percentuais!$A$3:$A$73,$G$8)</f>
        <v>2</v>
      </c>
      <c r="H12" s="4">
        <f>COUNTIFS(Percentuais!$KF$3:$KF$73,$A12,Percentuais!$A$3:$A$73,$H$8)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1"/>
        <v>0</v>
      </c>
      <c r="D13" s="45">
        <f t="shared" si="2"/>
        <v>0</v>
      </c>
      <c r="E13" s="4">
        <f>COUNTIFS(Percentuais!$KF$3:$KF$73,$A13,Percentuais!$A$3:$A$73,$E$8)</f>
        <v>0</v>
      </c>
      <c r="F13" s="4">
        <f>COUNTIFS(Percentuais!$KF$3:$KF$73,$A13,Percentuais!$A$3:$A$73,$F$8)</f>
        <v>0</v>
      </c>
      <c r="G13" s="4">
        <f>COUNTIFS(Percentuais!$KF$3:$KF$73,$A13,Percentuais!$A$3:$A$73,$G$8)</f>
        <v>0</v>
      </c>
      <c r="H13" s="4">
        <f>COUNTIFS(Percentuais!$KF$3:$KF$73,$A13,Percentuais!$A$3:$A$73,$H$8)</f>
        <v>0</v>
      </c>
      <c r="I13" s="17"/>
    </row>
    <row r="14" spans="1:9" x14ac:dyDescent="0.2">
      <c r="A14" s="15" t="s">
        <v>54</v>
      </c>
      <c r="B14" s="45">
        <f>($G14+$F14+$E14)/$I$15</f>
        <v>0.26760563380281688</v>
      </c>
      <c r="C14" s="45">
        <f t="shared" si="1"/>
        <v>5.6338028169014086E-2</v>
      </c>
      <c r="D14" s="45">
        <f t="shared" si="2"/>
        <v>0.32394366197183094</v>
      </c>
      <c r="E14" s="4">
        <f>COUNTIFS(Percentuais!$KF$3:$KF$73,$A14,Percentuais!$A$3:$A$73,$E$8)</f>
        <v>0</v>
      </c>
      <c r="F14" s="4">
        <f>COUNTIFS(Percentuais!$KF$3:$KF$73,$A14,Percentuais!$A$3:$A$73,$F$8)</f>
        <v>0</v>
      </c>
      <c r="G14" s="4">
        <f>COUNTIFS(Percentuais!$KF$3:$KF$73,$A14,Percentuais!$A$3:$A$73,$G$8)</f>
        <v>19</v>
      </c>
      <c r="H14" s="4">
        <f>COUNTIFS(Percentuais!$KF$3:$KF$73,$A14,Percentuais!$A$3:$A$73,$H$8)</f>
        <v>4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>SUM(F9:F14)</f>
        <v>0</v>
      </c>
      <c r="G15" s="29">
        <f>SUM(G9:G14)</f>
        <v>52</v>
      </c>
      <c r="H15" s="29">
        <f>SUM(H9:H14)</f>
        <v>19</v>
      </c>
      <c r="I15" s="30">
        <f>SUM(E15:H15)</f>
        <v>71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4D5D1-AB9E-47C3-B06C-5D14C05B8243}">
  <sheetPr codeName="Planilha100"/>
  <dimension ref="A1:I20"/>
  <sheetViews>
    <sheetView zoomScale="40" zoomScaleNormal="40" zoomScaleSheetLayoutView="40" workbookViewId="0">
      <selection activeCell="AS31" sqref="AS31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TEXT(Percentuais!KG1,"0")</f>
        <v>QUESTÃO290</v>
      </c>
    </row>
    <row r="2" spans="1:9" x14ac:dyDescent="0.2">
      <c r="A2" s="55" t="str">
        <f>HLOOKUP(A1,Percentuais!$D$1:$KT$2,2,FALSE)</f>
        <v>Por favor, avalie o planejamento e a qualidade dos serviços terceirizados: [Transparência na gestão e no planejamento da força de trabalho terceirizada na UFPR]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4.2253521126760563E-2</v>
      </c>
      <c r="C9" s="45">
        <f>$H9/$I$15</f>
        <v>8.4507042253521125E-2</v>
      </c>
      <c r="D9" s="45">
        <f>B9+C9</f>
        <v>0.12676056338028169</v>
      </c>
      <c r="E9" s="4">
        <f>COUNTIFS(Percentuais!$KG$3:$KG$73,$A9,Percentuais!$A$3:$A$73,$E$8)</f>
        <v>0</v>
      </c>
      <c r="F9" s="4">
        <f>COUNTIFS(Percentuais!$KG$3:$KG$73,$A9,Percentuais!$A$3:$A$73,$F$8)</f>
        <v>0</v>
      </c>
      <c r="G9" s="4">
        <f>COUNTIFS(Percentuais!$KG$3:$KG$73,$A9,Percentuais!$A$3:$A$73,$G$8)</f>
        <v>3</v>
      </c>
      <c r="H9" s="4">
        <f>COUNTIFS(Percentuais!$KG$3:$KG$73,$A9,Percentuais!$A$3:$A$73,$H$8)</f>
        <v>6</v>
      </c>
      <c r="I9" s="18"/>
    </row>
    <row r="10" spans="1:9" x14ac:dyDescent="0.2">
      <c r="A10" s="15" t="s">
        <v>3</v>
      </c>
      <c r="B10" s="45">
        <f t="shared" ref="B10:B13" si="0">($G10+$F10+$E10)/$I$15</f>
        <v>0.15492957746478872</v>
      </c>
      <c r="C10" s="45">
        <f t="shared" ref="C10:C14" si="1">$H10/$I$15</f>
        <v>4.2253521126760563E-2</v>
      </c>
      <c r="D10" s="45">
        <f t="shared" ref="D10:D14" si="2">B10+C10</f>
        <v>0.19718309859154928</v>
      </c>
      <c r="E10" s="4">
        <f>COUNTIFS(Percentuais!$KG$3:$KG$73,$A10,Percentuais!$A$3:$A$73,$E$8)</f>
        <v>0</v>
      </c>
      <c r="F10" s="4">
        <f>COUNTIFS(Percentuais!$KG$3:$KG$73,$A10,Percentuais!$A$3:$A$73,$F$8)</f>
        <v>0</v>
      </c>
      <c r="G10" s="4">
        <f>COUNTIFS(Percentuais!$KG$3:$KG$73,$A10,Percentuais!$A$3:$A$73,$G$8)</f>
        <v>11</v>
      </c>
      <c r="H10" s="4">
        <f>COUNTIFS(Percentuais!$KG$3:$KG$73,$A10,Percentuais!$A$3:$A$73,$H$8)</f>
        <v>3</v>
      </c>
      <c r="I10" s="19"/>
    </row>
    <row r="11" spans="1:9" x14ac:dyDescent="0.2">
      <c r="A11" s="15" t="s">
        <v>1</v>
      </c>
      <c r="B11" s="45">
        <f t="shared" si="0"/>
        <v>0.11267605633802817</v>
      </c>
      <c r="C11" s="45">
        <f t="shared" si="1"/>
        <v>2.8169014084507043E-2</v>
      </c>
      <c r="D11" s="45">
        <f t="shared" si="2"/>
        <v>0.14084507042253522</v>
      </c>
      <c r="E11" s="4">
        <f>COUNTIFS(Percentuais!$KG$3:$KG$73,$A11,Percentuais!$A$3:$A$73,$E$8)</f>
        <v>0</v>
      </c>
      <c r="F11" s="4">
        <f>COUNTIFS(Percentuais!$KG$3:$KG$73,$A11,Percentuais!$A$3:$A$73,$F$8)</f>
        <v>0</v>
      </c>
      <c r="G11" s="4">
        <f>COUNTIFS(Percentuais!$KG$3:$KG$73,$A11,Percentuais!$A$3:$A$73,$G$8)</f>
        <v>8</v>
      </c>
      <c r="H11" s="4">
        <f>COUNTIFS(Percentuais!$KG$3:$KG$73,$A11,Percentuais!$A$3:$A$73,$H$8)</f>
        <v>2</v>
      </c>
      <c r="I11" s="20"/>
    </row>
    <row r="12" spans="1:9" x14ac:dyDescent="0.2">
      <c r="A12" s="15" t="s">
        <v>2</v>
      </c>
      <c r="B12" s="45">
        <f t="shared" si="0"/>
        <v>4.2253521126760563E-2</v>
      </c>
      <c r="C12" s="45">
        <f t="shared" si="1"/>
        <v>0</v>
      </c>
      <c r="D12" s="45">
        <f t="shared" si="2"/>
        <v>4.2253521126760563E-2</v>
      </c>
      <c r="E12" s="4">
        <f>COUNTIFS(Percentuais!$KG$3:$KG$73,$A12,Percentuais!$A$3:$A$73,$E$8)</f>
        <v>0</v>
      </c>
      <c r="F12" s="4">
        <f>COUNTIFS(Percentuais!$KG$3:$KG$73,$A12,Percentuais!$A$3:$A$73,$F$8)</f>
        <v>0</v>
      </c>
      <c r="G12" s="4">
        <f>COUNTIFS(Percentuais!$KG$3:$KG$73,$A12,Percentuais!$A$3:$A$73,$G$8)</f>
        <v>3</v>
      </c>
      <c r="H12" s="4">
        <f>COUNTIFS(Percentuais!$KG$3:$KG$73,$A12,Percentuais!$A$3:$A$73,$H$8)</f>
        <v>0</v>
      </c>
      <c r="I12" s="17"/>
    </row>
    <row r="13" spans="1:9" x14ac:dyDescent="0.2">
      <c r="A13" s="15" t="s">
        <v>52</v>
      </c>
      <c r="B13" s="45">
        <f t="shared" si="0"/>
        <v>4.2253521126760563E-2</v>
      </c>
      <c r="C13" s="45">
        <f t="shared" si="1"/>
        <v>0</v>
      </c>
      <c r="D13" s="45">
        <f t="shared" si="2"/>
        <v>4.2253521126760563E-2</v>
      </c>
      <c r="E13" s="4">
        <f>COUNTIFS(Percentuais!$KG$3:$KG$73,$A13,Percentuais!$A$3:$A$73,$E$8)</f>
        <v>0</v>
      </c>
      <c r="F13" s="4">
        <f>COUNTIFS(Percentuais!$KG$3:$KG$73,$A13,Percentuais!$A$3:$A$73,$F$8)</f>
        <v>0</v>
      </c>
      <c r="G13" s="4">
        <f>COUNTIFS(Percentuais!$KG$3:$KG$73,$A13,Percentuais!$A$3:$A$73,$G$8)</f>
        <v>3</v>
      </c>
      <c r="H13" s="4">
        <f>COUNTIFS(Percentuais!$KG$3:$KG$73,$A13,Percentuais!$A$3:$A$73,$H$8)</f>
        <v>0</v>
      </c>
      <c r="I13" s="17"/>
    </row>
    <row r="14" spans="1:9" x14ac:dyDescent="0.2">
      <c r="A14" s="15" t="s">
        <v>54</v>
      </c>
      <c r="B14" s="45">
        <f>($G14+$F14+$E14)/$I$15</f>
        <v>0.3380281690140845</v>
      </c>
      <c r="C14" s="45">
        <f t="shared" si="1"/>
        <v>0.11267605633802817</v>
      </c>
      <c r="D14" s="45">
        <f t="shared" si="2"/>
        <v>0.45070422535211269</v>
      </c>
      <c r="E14" s="4">
        <f>COUNTIFS(Percentuais!$KG$3:$KG$73,$A14,Percentuais!$A$3:$A$73,$E$8)</f>
        <v>0</v>
      </c>
      <c r="F14" s="4">
        <f>COUNTIFS(Percentuais!$KG$3:$KG$73,$A14,Percentuais!$A$3:$A$73,$F$8)</f>
        <v>0</v>
      </c>
      <c r="G14" s="4">
        <f>COUNTIFS(Percentuais!$KG$3:$KG$73,$A14,Percentuais!$A$3:$A$73,$G$8)</f>
        <v>24</v>
      </c>
      <c r="H14" s="4">
        <f>COUNTIFS(Percentuais!$KG$3:$KG$73,$A14,Percentuais!$A$3:$A$73,$H$8)</f>
        <v>8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>SUM(F9:F14)</f>
        <v>0</v>
      </c>
      <c r="G15" s="29">
        <f>SUM(G9:G14)</f>
        <v>52</v>
      </c>
      <c r="H15" s="29">
        <f>SUM(H9:H14)</f>
        <v>19</v>
      </c>
      <c r="I15" s="30">
        <f>SUM(E15:H15)</f>
        <v>71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C5177-D46C-419B-B578-8A8937C977D9}">
  <sheetPr codeName="Planilha99"/>
  <dimension ref="A1:I20"/>
  <sheetViews>
    <sheetView zoomScale="50" zoomScaleNormal="50" zoomScaleSheetLayoutView="100" workbookViewId="0">
      <selection activeCell="AI39" sqref="AI39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TEXT(Percentuais!KH1,"0")</f>
        <v>QUESTÃO291</v>
      </c>
    </row>
    <row r="2" spans="1:9" x14ac:dyDescent="0.2">
      <c r="A2" s="55" t="str">
        <f>HLOOKUP(A1,Percentuais!$D$1:$KT$2,2,FALSE)</f>
        <v>Por favor, avalie o planejamento e a qualidade dos serviços terceirizados: [Recepção ou portaria da sua unidade]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0.18309859154929578</v>
      </c>
      <c r="C9" s="45">
        <f>$H9/$I$15</f>
        <v>0.16901408450704225</v>
      </c>
      <c r="D9" s="45">
        <f>B9+C9</f>
        <v>0.352112676056338</v>
      </c>
      <c r="E9" s="4">
        <f>COUNTIFS(Percentuais!$KH$3:$KH$73,$A9,Percentuais!$A$3:$A$73,$E$8)</f>
        <v>0</v>
      </c>
      <c r="F9" s="4">
        <f>COUNTIFS(Percentuais!$KH$3:$KH$73,$A9,Percentuais!$A$3:$A$73,$F$8)</f>
        <v>0</v>
      </c>
      <c r="G9" s="4">
        <f>COUNTIFS(Percentuais!$KH$3:$KH$73,$A9,Percentuais!$A$3:$A$73,$G$8)</f>
        <v>13</v>
      </c>
      <c r="H9" s="4">
        <f>COUNTIFS(Percentuais!$KH$3:$KH$73,$A9,Percentuais!$A$3:$A$73,$H$8)</f>
        <v>12</v>
      </c>
      <c r="I9" s="18"/>
    </row>
    <row r="10" spans="1:9" x14ac:dyDescent="0.2">
      <c r="A10" s="15" t="s">
        <v>3</v>
      </c>
      <c r="B10" s="45">
        <f t="shared" ref="B10:B13" si="0">($G10+$F10+$E10)/$I$15</f>
        <v>0.30985915492957744</v>
      </c>
      <c r="C10" s="45">
        <f t="shared" ref="C10:C13" si="1">$H10/$I$15</f>
        <v>7.0422535211267609E-2</v>
      </c>
      <c r="D10" s="45">
        <f t="shared" ref="D10:D13" si="2">B10+C10</f>
        <v>0.38028169014084506</v>
      </c>
      <c r="E10" s="4">
        <f>COUNTIFS(Percentuais!$KH$3:$KH$73,$A10,Percentuais!$A$3:$A$73,$E$8)</f>
        <v>0</v>
      </c>
      <c r="F10" s="4">
        <f>COUNTIFS(Percentuais!$KH$3:$KH$73,$A10,Percentuais!$A$3:$A$73,$F$8)</f>
        <v>0</v>
      </c>
      <c r="G10" s="4">
        <f>COUNTIFS(Percentuais!$KH$3:$KH$73,$A10,Percentuais!$A$3:$A$73,$G$8)</f>
        <v>22</v>
      </c>
      <c r="H10" s="4">
        <f>COUNTIFS(Percentuais!$KH$3:$KH$73,$A10,Percentuais!$A$3:$A$73,$H$8)</f>
        <v>5</v>
      </c>
      <c r="I10" s="19"/>
    </row>
    <row r="11" spans="1:9" x14ac:dyDescent="0.2">
      <c r="A11" s="15" t="s">
        <v>1</v>
      </c>
      <c r="B11" s="45">
        <f t="shared" si="0"/>
        <v>0.12676056338028169</v>
      </c>
      <c r="C11" s="45">
        <f t="shared" si="1"/>
        <v>0</v>
      </c>
      <c r="D11" s="45">
        <f t="shared" si="2"/>
        <v>0.12676056338028169</v>
      </c>
      <c r="E11" s="4">
        <f>COUNTIFS(Percentuais!$KH$3:$KH$73,$A11,Percentuais!$A$3:$A$73,$E$8)</f>
        <v>0</v>
      </c>
      <c r="F11" s="4">
        <f>COUNTIFS(Percentuais!$KH$3:$KH$73,$A11,Percentuais!$A$3:$A$73,$F$8)</f>
        <v>0</v>
      </c>
      <c r="G11" s="4">
        <f>COUNTIFS(Percentuais!$KH$3:$KH$73,$A11,Percentuais!$A$3:$A$73,$G$8)</f>
        <v>9</v>
      </c>
      <c r="H11" s="4">
        <f>COUNTIFS(Percentuais!$KH$3:$KH$73,$A11,Percentuais!$A$3:$A$73,$H$8)</f>
        <v>0</v>
      </c>
      <c r="I11" s="20"/>
    </row>
    <row r="12" spans="1:9" x14ac:dyDescent="0.2">
      <c r="A12" s="15" t="s">
        <v>2</v>
      </c>
      <c r="B12" s="45">
        <f t="shared" si="0"/>
        <v>5.6338028169014086E-2</v>
      </c>
      <c r="C12" s="45">
        <f t="shared" si="1"/>
        <v>0</v>
      </c>
      <c r="D12" s="45">
        <f t="shared" si="2"/>
        <v>5.6338028169014086E-2</v>
      </c>
      <c r="E12" s="4">
        <f>COUNTIFS(Percentuais!$KH$3:$KH$73,$A12,Percentuais!$A$3:$A$73,$E$8)</f>
        <v>0</v>
      </c>
      <c r="F12" s="4">
        <f>COUNTIFS(Percentuais!$KH$3:$KH$73,$A12,Percentuais!$A$3:$A$73,$F$8)</f>
        <v>0</v>
      </c>
      <c r="G12" s="4">
        <f>COUNTIFS(Percentuais!$KH$3:$KH$73,$A12,Percentuais!$A$3:$A$73,$G$8)</f>
        <v>4</v>
      </c>
      <c r="H12" s="4">
        <f>COUNTIFS(Percentuais!$KH$3:$KH$73,$A12,Percentuais!$A$3:$A$73,$H$8)</f>
        <v>0</v>
      </c>
      <c r="I12" s="17"/>
    </row>
    <row r="13" spans="1:9" x14ac:dyDescent="0.2">
      <c r="A13" s="15" t="s">
        <v>52</v>
      </c>
      <c r="B13" s="45">
        <f t="shared" si="0"/>
        <v>1.4084507042253521E-2</v>
      </c>
      <c r="C13" s="45">
        <f t="shared" si="1"/>
        <v>0</v>
      </c>
      <c r="D13" s="45">
        <f t="shared" si="2"/>
        <v>1.4084507042253521E-2</v>
      </c>
      <c r="E13" s="4">
        <f>COUNTIFS(Percentuais!$KH$3:$KH$73,$A13,Percentuais!$A$3:$A$73,$E$8)</f>
        <v>0</v>
      </c>
      <c r="F13" s="4">
        <f>COUNTIFS(Percentuais!$KH$3:$KH$73,$A13,Percentuais!$A$3:$A$73,$F$8)</f>
        <v>0</v>
      </c>
      <c r="G13" s="4">
        <f>COUNTIFS(Percentuais!$KH$3:$KH$73,$A13,Percentuais!$A$3:$A$73,$G$8)</f>
        <v>1</v>
      </c>
      <c r="H13" s="4">
        <f>COUNTIFS(Percentuais!$KH$3:$KH$73,$A13,Percentuais!$A$3:$A$73,$H$8)</f>
        <v>0</v>
      </c>
      <c r="I13" s="17"/>
    </row>
    <row r="14" spans="1:9" x14ac:dyDescent="0.2">
      <c r="A14" s="15" t="s">
        <v>54</v>
      </c>
      <c r="B14" s="45">
        <f>($G14+$F14+$E14)/$I$15</f>
        <v>4.2253521126760563E-2</v>
      </c>
      <c r="C14" s="45">
        <f>$H14/$I$15</f>
        <v>2.8169014084507043E-2</v>
      </c>
      <c r="D14" s="45">
        <f t="shared" ref="D14" si="3">B14+C14</f>
        <v>7.0422535211267609E-2</v>
      </c>
      <c r="E14" s="4">
        <f>COUNTIFS(Percentuais!$KH$3:$KH$73,$A14,Percentuais!$A$3:$A$73,$E$8)</f>
        <v>0</v>
      </c>
      <c r="F14" s="4">
        <f>COUNTIFS(Percentuais!$KH$3:$KH$73,$A14,Percentuais!$A$3:$A$73,$F$8)</f>
        <v>0</v>
      </c>
      <c r="G14" s="4">
        <f>COUNTIFS(Percentuais!$KH$3:$KH$73,$A14,Percentuais!$A$3:$A$73,$G$8)</f>
        <v>3</v>
      </c>
      <c r="H14" s="4">
        <f>COUNTIFS(Percentuais!$KH$3:$KH$73,$A14,Percentuais!$A$3:$A$73,$H$8)</f>
        <v>2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>SUM(F9:F14)</f>
        <v>0</v>
      </c>
      <c r="G15" s="29">
        <f>SUM(G9:G14)</f>
        <v>52</v>
      </c>
      <c r="H15" s="29">
        <f>SUM(H9:H14)</f>
        <v>19</v>
      </c>
      <c r="I15" s="30">
        <f>SUM(E15:H15)</f>
        <v>71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BE73B-4885-4536-9CB5-69D114A111EB}">
  <sheetPr codeName="Planilha101"/>
  <dimension ref="A1:I20"/>
  <sheetViews>
    <sheetView zoomScale="50" zoomScaleNormal="50" zoomScaleSheetLayoutView="100" workbookViewId="0">
      <selection activeCell="AK38" sqref="AK38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TEXT(Percentuais!KI1,"0")</f>
        <v>QUESTÃO292</v>
      </c>
    </row>
    <row r="2" spans="1:9" x14ac:dyDescent="0.2">
      <c r="A2" s="55" t="str">
        <f>HLOOKUP(A1,Percentuais!$D$1:$KT$2,2,FALSE)</f>
        <v>Por favor, avalie o planejamento e a qualidade dos serviços terceirizados: [Segurança]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6.1538461538461542E-2</v>
      </c>
      <c r="C9" s="45">
        <f>$H9/$I$15</f>
        <v>0.13846153846153847</v>
      </c>
      <c r="D9" s="45">
        <f>B9+C9</f>
        <v>0.2</v>
      </c>
      <c r="E9" s="4">
        <f>COUNTIFS(Percentuais!$KI$3:$KI$73,$A9,Percentuais!$A$3:$A$73,$E$8)</f>
        <v>0</v>
      </c>
      <c r="F9" s="4">
        <f>COUNTIFS(Percentuais!$KI$3:$KI$73,$A9,Percentuais!$A$3:$A$73,$F$8)</f>
        <v>0</v>
      </c>
      <c r="G9" s="4">
        <f>COUNTIFS(Percentuais!$KI$3:$KI$73,$A9,Percentuais!$A$3:$A$73,$G$8)</f>
        <v>4</v>
      </c>
      <c r="H9" s="4">
        <f>COUNTIFS(Percentuais!$KI$3:$KI$73,$A9,Percentuais!$A$3:$A$73,$H$8)</f>
        <v>9</v>
      </c>
      <c r="I9" s="18"/>
    </row>
    <row r="10" spans="1:9" x14ac:dyDescent="0.2">
      <c r="A10" s="15" t="s">
        <v>3</v>
      </c>
      <c r="B10" s="45">
        <f t="shared" ref="B10:B14" si="0">($G10+$F10+$E10)/$I$15</f>
        <v>0.33846153846153848</v>
      </c>
      <c r="C10" s="45">
        <f t="shared" ref="C10:C14" si="1">$H10/$I$15</f>
        <v>0.1076923076923077</v>
      </c>
      <c r="D10" s="45">
        <f t="shared" ref="D10:D14" si="2">B10+C10</f>
        <v>0.44615384615384618</v>
      </c>
      <c r="E10" s="4">
        <f>COUNTIFS(Percentuais!$KI$3:$KI$73,$A10,Percentuais!$A$3:$A$73,$E$8)</f>
        <v>0</v>
      </c>
      <c r="F10" s="4">
        <f>COUNTIFS(Percentuais!$KI$3:$KI$73,$A10,Percentuais!$A$3:$A$73,$F$8)</f>
        <v>0</v>
      </c>
      <c r="G10" s="4">
        <f>COUNTIFS(Percentuais!$KI$3:$KI$73,$A10,Percentuais!$A$3:$A$73,$G$8)</f>
        <v>22</v>
      </c>
      <c r="H10" s="4">
        <f>COUNTIFS(Percentuais!$KI$3:$KI$73,$A10,Percentuais!$A$3:$A$73,$H$8)</f>
        <v>7</v>
      </c>
      <c r="I10" s="19"/>
    </row>
    <row r="11" spans="1:9" x14ac:dyDescent="0.2">
      <c r="A11" s="15" t="s">
        <v>1</v>
      </c>
      <c r="B11" s="45">
        <f t="shared" si="0"/>
        <v>0.18461538461538463</v>
      </c>
      <c r="C11" s="45">
        <f t="shared" si="1"/>
        <v>1.5384615384615385E-2</v>
      </c>
      <c r="D11" s="45">
        <f t="shared" si="2"/>
        <v>0.2</v>
      </c>
      <c r="E11" s="4">
        <f>COUNTIFS(Percentuais!$KI$3:$KI$73,$A11,Percentuais!$A$3:$A$73,$E$8)</f>
        <v>0</v>
      </c>
      <c r="F11" s="4">
        <f>COUNTIFS(Percentuais!$KI$3:$KI$73,$A11,Percentuais!$A$3:$A$73,$F$8)</f>
        <v>0</v>
      </c>
      <c r="G11" s="4">
        <f>COUNTIFS(Percentuais!$KI$3:$KI$73,$A11,Percentuais!$A$3:$A$73,$G$8)</f>
        <v>12</v>
      </c>
      <c r="H11" s="4">
        <f>COUNTIFS(Percentuais!$KI$3:$KI$73,$A11,Percentuais!$A$3:$A$73,$H$8)</f>
        <v>1</v>
      </c>
      <c r="I11" s="20"/>
    </row>
    <row r="12" spans="1:9" x14ac:dyDescent="0.2">
      <c r="A12" s="15" t="s">
        <v>2</v>
      </c>
      <c r="B12" s="45">
        <f t="shared" si="0"/>
        <v>0.12307692307692308</v>
      </c>
      <c r="C12" s="45">
        <f t="shared" si="1"/>
        <v>0</v>
      </c>
      <c r="D12" s="45">
        <f t="shared" si="2"/>
        <v>0.12307692307692308</v>
      </c>
      <c r="E12" s="4">
        <f>COUNTIFS(Percentuais!$KI$3:$KI$73,$A12,Percentuais!$A$3:$A$73,$E$8)</f>
        <v>0</v>
      </c>
      <c r="F12" s="4">
        <f>COUNTIFS(Percentuais!$KI$3:$KI$73,$A12,Percentuais!$A$3:$A$73,$F$8)</f>
        <v>0</v>
      </c>
      <c r="G12" s="4">
        <f>COUNTIFS(Percentuais!$KI$3:$KI$73,$A12,Percentuais!$A$3:$A$73,$G$8)</f>
        <v>8</v>
      </c>
      <c r="H12" s="4">
        <f>COUNTIFS(Percentuais!$KI$3:$KI$73,$A12,Percentuais!$A$3:$A$73,$H$8)</f>
        <v>0</v>
      </c>
      <c r="I12" s="17"/>
    </row>
    <row r="13" spans="1:9" x14ac:dyDescent="0.2">
      <c r="A13" s="15" t="s">
        <v>52</v>
      </c>
      <c r="B13" s="45">
        <f t="shared" si="0"/>
        <v>3.0769230769230771E-2</v>
      </c>
      <c r="C13" s="45">
        <f t="shared" si="1"/>
        <v>0</v>
      </c>
      <c r="D13" s="45">
        <f t="shared" si="2"/>
        <v>3.0769230769230771E-2</v>
      </c>
      <c r="E13" s="4">
        <f>COUNTIFS(Percentuais!$KI$3:$KI$73,$A13,Percentuais!$A$3:$A$73,$E$8)</f>
        <v>0</v>
      </c>
      <c r="F13" s="4">
        <f>COUNTIFS(Percentuais!$KI$3:$KI$73,$A13,Percentuais!$A$3:$A$73,$F$8)</f>
        <v>0</v>
      </c>
      <c r="G13" s="4">
        <f>COUNTIFS(Percentuais!$KI$3:$KI$73,$A13,Percentuais!$A$3:$A$73,$G$8)</f>
        <v>2</v>
      </c>
      <c r="H13" s="4">
        <f>COUNTIFS(Percentuais!$KI$3:$KI$73,$A13,Percentuais!$A$3:$A$73,$H$8)</f>
        <v>0</v>
      </c>
      <c r="I13" s="17"/>
    </row>
    <row r="14" spans="1:9" x14ac:dyDescent="0.2">
      <c r="A14" s="15" t="s">
        <v>54</v>
      </c>
      <c r="B14" s="45">
        <f t="shared" si="0"/>
        <v>6.1538461538461542E-2</v>
      </c>
      <c r="C14" s="45">
        <f t="shared" si="1"/>
        <v>3.0769230769230771E-2</v>
      </c>
      <c r="D14" s="45">
        <f t="shared" si="2"/>
        <v>9.2307692307692313E-2</v>
      </c>
      <c r="E14" s="4">
        <f>COUNTIFS(Percentuais!$KI$3:$KI$73,$A14,Percentuais!$A$3:$A$73,$E$8)</f>
        <v>0</v>
      </c>
      <c r="F14" s="4">
        <f>COUNTIFS(Percentuais!$KI$3:$KI$73,$A14,Percentuais!$A$3:$A$73,$F$8)</f>
        <v>0</v>
      </c>
      <c r="G14" s="4">
        <f>COUNTIFS(Percentuais!$KI$3:$KI$73,$A14,Percentuais!$A$3:$A$73,$G$8)</f>
        <v>4</v>
      </c>
      <c r="H14" s="4">
        <f>COUNTIFS(Percentuais!$KI$3:$KI$73,$A14,Percentuais!$A$3:$A$73,$H$8)</f>
        <v>2</v>
      </c>
      <c r="I14" s="39"/>
    </row>
    <row r="15" spans="1:9" x14ac:dyDescent="0.2">
      <c r="A15" s="6"/>
      <c r="B15" s="6"/>
      <c r="C15" s="6"/>
      <c r="D15" s="6"/>
      <c r="E15" s="29">
        <f>SUM(E9:E13)</f>
        <v>0</v>
      </c>
      <c r="F15" s="29">
        <f>SUM(F9:F13)</f>
        <v>0</v>
      </c>
      <c r="G15" s="29">
        <f>SUM(G9:G13)</f>
        <v>48</v>
      </c>
      <c r="H15" s="29">
        <f>SUM(H9:H13)</f>
        <v>17</v>
      </c>
      <c r="I15" s="30">
        <f>SUM(E15:H15)</f>
        <v>65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1AD64-E47A-466A-BDFD-28CC94A05380}">
  <sheetPr codeName="Planilha102"/>
  <dimension ref="A1:I20"/>
  <sheetViews>
    <sheetView zoomScale="30" zoomScaleNormal="30" zoomScaleSheetLayoutView="50" workbookViewId="0">
      <selection activeCell="G29" sqref="G29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TEXT(Percentuais!KJ1,"0")</f>
        <v>QUESTÃO293</v>
      </c>
    </row>
    <row r="2" spans="1:9" x14ac:dyDescent="0.2">
      <c r="A2" s="55" t="str">
        <f>HLOOKUP(A1,Percentuais!$D$1:$KT$2,2,FALSE)</f>
        <v>Por favor, avalie o planejamento e a qualidade dos serviços terceirizados: [Limpeza e conservação  dos ambientes]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0.18181818181818182</v>
      </c>
      <c r="C9" s="45">
        <f>$H9/$I$15</f>
        <v>0.13636363636363635</v>
      </c>
      <c r="D9" s="45">
        <f>B9+C9</f>
        <v>0.31818181818181818</v>
      </c>
      <c r="E9" s="4">
        <f>COUNTIFS(Percentuais!$KJ$3:$KJ$73,$A9,Percentuais!$A$3:$A$73,$E$8)</f>
        <v>0</v>
      </c>
      <c r="F9" s="4">
        <f>COUNTIFS(Percentuais!$KJ$3:$KJ$73,$A9,Percentuais!$A$3:$A$73,$F$8)</f>
        <v>0</v>
      </c>
      <c r="G9" s="4">
        <f>COUNTIFS(Percentuais!$KJ$3:$KJ$73,$A9,Percentuais!$A$3:$A$73,$G$8)</f>
        <v>12</v>
      </c>
      <c r="H9" s="4">
        <f>COUNTIFS(Percentuais!$KJ$3:$KJ$73,$A9,Percentuais!$A$3:$A$73,$H$8)</f>
        <v>9</v>
      </c>
      <c r="I9" s="18"/>
    </row>
    <row r="10" spans="1:9" x14ac:dyDescent="0.2">
      <c r="A10" s="15" t="s">
        <v>3</v>
      </c>
      <c r="B10" s="45">
        <f t="shared" ref="B10:B14" si="0">($G10+$F10+$E10)/$I$15</f>
        <v>0.46969696969696972</v>
      </c>
      <c r="C10" s="45">
        <f t="shared" ref="C10:C14" si="1">$H10/$I$15</f>
        <v>7.575757575757576E-2</v>
      </c>
      <c r="D10" s="45">
        <f t="shared" ref="D10:D14" si="2">B10+C10</f>
        <v>0.54545454545454553</v>
      </c>
      <c r="E10" s="4">
        <f>COUNTIFS(Percentuais!$KJ$3:$KJ$73,$A10,Percentuais!$A$3:$A$73,$E$8)</f>
        <v>0</v>
      </c>
      <c r="F10" s="4">
        <f>COUNTIFS(Percentuais!$KJ$3:$KJ$73,$A10,Percentuais!$A$3:$A$73,$F$8)</f>
        <v>0</v>
      </c>
      <c r="G10" s="4">
        <f>COUNTIFS(Percentuais!$KJ$3:$KJ$73,$A10,Percentuais!$A$3:$A$73,$G$8)</f>
        <v>31</v>
      </c>
      <c r="H10" s="4">
        <f>COUNTIFS(Percentuais!$KJ$3:$KJ$73,$A10,Percentuais!$A$3:$A$73,$H$8)</f>
        <v>5</v>
      </c>
      <c r="I10" s="19"/>
    </row>
    <row r="11" spans="1:9" x14ac:dyDescent="0.2">
      <c r="A11" s="15" t="s">
        <v>1</v>
      </c>
      <c r="B11" s="45">
        <f t="shared" si="0"/>
        <v>9.0909090909090912E-2</v>
      </c>
      <c r="C11" s="45">
        <f t="shared" si="1"/>
        <v>4.5454545454545456E-2</v>
      </c>
      <c r="D11" s="45">
        <f t="shared" si="2"/>
        <v>0.13636363636363635</v>
      </c>
      <c r="E11" s="4">
        <f>COUNTIFS(Percentuais!$KJ$3:$KJ$73,$A11,Percentuais!$A$3:$A$73,$E$8)</f>
        <v>0</v>
      </c>
      <c r="F11" s="4">
        <f>COUNTIFS(Percentuais!$KJ$3:$KJ$73,$A11,Percentuais!$A$3:$A$73,$F$8)</f>
        <v>0</v>
      </c>
      <c r="G11" s="4">
        <f>COUNTIFS(Percentuais!$KJ$3:$KJ$73,$A11,Percentuais!$A$3:$A$73,$G$8)</f>
        <v>6</v>
      </c>
      <c r="H11" s="4">
        <f>COUNTIFS(Percentuais!$KJ$3:$KJ$73,$A11,Percentuais!$A$3:$A$73,$H$8)</f>
        <v>3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1"/>
        <v>0</v>
      </c>
      <c r="D12" s="45">
        <f t="shared" si="2"/>
        <v>0</v>
      </c>
      <c r="E12" s="4">
        <f>COUNTIFS(Percentuais!$KJ$3:$KJ$73,$A12,Percentuais!$A$3:$A$73,$E$8)</f>
        <v>0</v>
      </c>
      <c r="F12" s="4">
        <f>COUNTIFS(Percentuais!$KJ$3:$KJ$73,$A12,Percentuais!$A$3:$A$73,$F$8)</f>
        <v>0</v>
      </c>
      <c r="G12" s="4">
        <f>COUNTIFS(Percentuais!$KJ$3:$KJ$73,$A12,Percentuais!$A$3:$A$73,$G$8)</f>
        <v>0</v>
      </c>
      <c r="H12" s="4">
        <f>COUNTIFS(Percentuais!$KJ$3:$KJ$73,$A12,Percentuais!$A$3:$A$73,$H$8)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1"/>
        <v>0</v>
      </c>
      <c r="D13" s="45">
        <f t="shared" si="2"/>
        <v>0</v>
      </c>
      <c r="E13" s="4">
        <f>COUNTIFS(Percentuais!$KJ$3:$KJ$73,$A13,Percentuais!$A$3:$A$73,$E$8)</f>
        <v>0</v>
      </c>
      <c r="F13" s="4">
        <f>COUNTIFS(Percentuais!$KJ$3:$KJ$73,$A13,Percentuais!$A$3:$A$73,$F$8)</f>
        <v>0</v>
      </c>
      <c r="G13" s="4">
        <f>COUNTIFS(Percentuais!$KJ$3:$KJ$73,$A13,Percentuais!$A$3:$A$73,$G$8)</f>
        <v>0</v>
      </c>
      <c r="H13" s="4">
        <f>COUNTIFS(Percentuais!$KJ$3:$KJ$73,$A13,Percentuais!$A$3:$A$73,$H$8)</f>
        <v>0</v>
      </c>
      <c r="I13" s="17"/>
    </row>
    <row r="14" spans="1:9" x14ac:dyDescent="0.2">
      <c r="A14" s="15" t="s">
        <v>54</v>
      </c>
      <c r="B14" s="45">
        <f t="shared" si="0"/>
        <v>4.5454545454545456E-2</v>
      </c>
      <c r="C14" s="45">
        <f t="shared" si="1"/>
        <v>3.0303030303030304E-2</v>
      </c>
      <c r="D14" s="45">
        <f t="shared" si="2"/>
        <v>7.575757575757576E-2</v>
      </c>
      <c r="E14" s="4">
        <f>COUNTIFS(Percentuais!$KJ$3:$KJ$73,$A14,Percentuais!$A$3:$A$73,$E$8)</f>
        <v>0</v>
      </c>
      <c r="F14" s="4">
        <f>COUNTIFS(Percentuais!$KJ$3:$KJ$73,$A14,Percentuais!$A$3:$A$73,$F$8)</f>
        <v>0</v>
      </c>
      <c r="G14" s="4">
        <f>COUNTIFS(Percentuais!$KJ$3:$KJ$73,$A14,Percentuais!$A$3:$A$73,$G$8)</f>
        <v>3</v>
      </c>
      <c r="H14" s="4">
        <f>COUNTIFS(Percentuais!$KJ$3:$KJ$73,$A14,Percentuais!$A$3:$A$73,$H$8)</f>
        <v>2</v>
      </c>
      <c r="I14" s="39"/>
    </row>
    <row r="15" spans="1:9" x14ac:dyDescent="0.2">
      <c r="A15" s="6"/>
      <c r="B15" s="6"/>
      <c r="C15" s="6"/>
      <c r="D15" s="6"/>
      <c r="E15" s="29">
        <f>SUM(E9:E13)</f>
        <v>0</v>
      </c>
      <c r="F15" s="4">
        <f>COUNTIFS(Percentuais!$KJ$3:$KJ$73,$A15,Percentuais!$A$3:$A$73,$F$8)</f>
        <v>0</v>
      </c>
      <c r="G15" s="29">
        <f>SUM(G9:G13)</f>
        <v>49</v>
      </c>
      <c r="H15" s="29">
        <f>SUM(H9:H13)</f>
        <v>17</v>
      </c>
      <c r="I15" s="30">
        <f>SUM(E15:H15)</f>
        <v>66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53188-4339-4919-8885-21F6D2A028A5}">
  <sheetPr codeName="Planilha103"/>
  <dimension ref="A1:I20"/>
  <sheetViews>
    <sheetView zoomScale="50" zoomScaleNormal="50" zoomScaleSheetLayoutView="50" workbookViewId="0">
      <selection activeCell="AJ32" sqref="AJ32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TEXT(Percentuais!KK1,"0")</f>
        <v>QUESTÃO294</v>
      </c>
    </row>
    <row r="2" spans="1:9" x14ac:dyDescent="0.2">
      <c r="A2" s="55" t="str">
        <f>HLOOKUP(A1,Percentuais!$D$1:$KT$2,2,FALSE)</f>
        <v>Por favor, avalie o planejamento e a qualidade dos serviços terceirizados: [Manutenção dos ambientes internos e externos]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0.12121212121212122</v>
      </c>
      <c r="C9" s="45">
        <f>$H9/$I$15</f>
        <v>0.12121212121212122</v>
      </c>
      <c r="D9" s="45">
        <f>B9+C9</f>
        <v>0.24242424242424243</v>
      </c>
      <c r="E9" s="4">
        <f>COUNTIFS(Percentuais!$KK$3:$KK$73,$A9,Percentuais!$A$3:$A$73,$E$8)</f>
        <v>0</v>
      </c>
      <c r="F9" s="4">
        <f>COUNTIFS(Percentuais!$KK$3:$KK$73,$A9,Percentuais!$A$3:$A$73,$F$8)</f>
        <v>0</v>
      </c>
      <c r="G9" s="4">
        <f>COUNTIFS(Percentuais!$KK$3:$KK$73,$A9,Percentuais!$A$3:$A$73,$G$8)</f>
        <v>8</v>
      </c>
      <c r="H9" s="4">
        <f>COUNTIFS(Percentuais!$KK$3:$KK$73,$A9,Percentuais!$A$3:$A$73,$H$8)</f>
        <v>8</v>
      </c>
      <c r="I9" s="18"/>
    </row>
    <row r="10" spans="1:9" x14ac:dyDescent="0.2">
      <c r="A10" s="15" t="s">
        <v>3</v>
      </c>
      <c r="B10" s="45">
        <f t="shared" ref="B10:B14" si="0">($G10+$F10+$E10)/$I$15</f>
        <v>0.46969696969696972</v>
      </c>
      <c r="C10" s="45">
        <f t="shared" ref="C10:C14" si="1">$H10/$I$15</f>
        <v>0.10606060606060606</v>
      </c>
      <c r="D10" s="45">
        <f t="shared" ref="D10:D14" si="2">B10+C10</f>
        <v>0.5757575757575758</v>
      </c>
      <c r="E10" s="4">
        <f>COUNTIFS(Percentuais!$KK$3:$KK$73,$A10,Percentuais!$A$3:$A$73,$E$8)</f>
        <v>0</v>
      </c>
      <c r="F10" s="4">
        <f>COUNTIFS(Percentuais!$KK$3:$KK$73,$A10,Percentuais!$A$3:$A$73,$F$8)</f>
        <v>0</v>
      </c>
      <c r="G10" s="4">
        <f>COUNTIFS(Percentuais!$KK$3:$KK$73,$A10,Percentuais!$A$3:$A$73,$G$8)</f>
        <v>31</v>
      </c>
      <c r="H10" s="4">
        <f>COUNTIFS(Percentuais!$KK$3:$KK$73,$A10,Percentuais!$A$3:$A$73,$H$8)</f>
        <v>7</v>
      </c>
      <c r="I10" s="19"/>
    </row>
    <row r="11" spans="1:9" x14ac:dyDescent="0.2">
      <c r="A11" s="15" t="s">
        <v>1</v>
      </c>
      <c r="B11" s="45">
        <f t="shared" si="0"/>
        <v>0.12121212121212122</v>
      </c>
      <c r="C11" s="45">
        <f t="shared" si="1"/>
        <v>3.0303030303030304E-2</v>
      </c>
      <c r="D11" s="45">
        <f t="shared" si="2"/>
        <v>0.15151515151515152</v>
      </c>
      <c r="E11" s="4">
        <f>COUNTIFS(Percentuais!$KK$3:$KK$73,$A11,Percentuais!$A$3:$A$73,$E$8)</f>
        <v>0</v>
      </c>
      <c r="F11" s="4">
        <f>COUNTIFS(Percentuais!$KK$3:$KK$73,$A11,Percentuais!$A$3:$A$73,$F$8)</f>
        <v>0</v>
      </c>
      <c r="G11" s="4">
        <f>COUNTIFS(Percentuais!$KK$3:$KK$73,$A11,Percentuais!$A$3:$A$73,$G$8)</f>
        <v>8</v>
      </c>
      <c r="H11" s="4">
        <f>COUNTIFS(Percentuais!$KK$3:$KK$73,$A11,Percentuais!$A$3:$A$73,$H$8)</f>
        <v>2</v>
      </c>
      <c r="I11" s="20"/>
    </row>
    <row r="12" spans="1:9" x14ac:dyDescent="0.2">
      <c r="A12" s="15" t="s">
        <v>2</v>
      </c>
      <c r="B12" s="45">
        <f t="shared" si="0"/>
        <v>3.0303030303030304E-2</v>
      </c>
      <c r="C12" s="45">
        <f t="shared" si="1"/>
        <v>0</v>
      </c>
      <c r="D12" s="45">
        <f t="shared" si="2"/>
        <v>3.0303030303030304E-2</v>
      </c>
      <c r="E12" s="4">
        <f>COUNTIFS(Percentuais!$KK$3:$KK$73,$A12,Percentuais!$A$3:$A$73,$E$8)</f>
        <v>0</v>
      </c>
      <c r="F12" s="4">
        <f>COUNTIFS(Percentuais!$KK$3:$KK$73,$A12,Percentuais!$A$3:$A$73,$F$8)</f>
        <v>0</v>
      </c>
      <c r="G12" s="4">
        <f>COUNTIFS(Percentuais!$KK$3:$KK$73,$A12,Percentuais!$A$3:$A$73,$G$8)</f>
        <v>2</v>
      </c>
      <c r="H12" s="4">
        <f>COUNTIFS(Percentuais!$KK$3:$KK$73,$A12,Percentuais!$A$3:$A$73,$H$8)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1"/>
        <v>0</v>
      </c>
      <c r="D13" s="45">
        <f t="shared" si="2"/>
        <v>0</v>
      </c>
      <c r="E13" s="4">
        <f>COUNTIFS(Percentuais!$KK$3:$KK$73,$A13,Percentuais!$A$3:$A$73,$E$8)</f>
        <v>0</v>
      </c>
      <c r="F13" s="4">
        <f>COUNTIFS(Percentuais!$KK$3:$KK$73,$A13,Percentuais!$A$3:$A$73,$F$8)</f>
        <v>0</v>
      </c>
      <c r="G13" s="4">
        <f>COUNTIFS(Percentuais!$KK$3:$KK$73,$A13,Percentuais!$A$3:$A$73,$G$8)</f>
        <v>0</v>
      </c>
      <c r="H13" s="4">
        <f>COUNTIFS(Percentuais!$KK$3:$KK$73,$A13,Percentuais!$A$3:$A$73,$H$8)</f>
        <v>0</v>
      </c>
      <c r="I13" s="17"/>
    </row>
    <row r="14" spans="1:9" x14ac:dyDescent="0.2">
      <c r="A14" s="15" t="s">
        <v>54</v>
      </c>
      <c r="B14" s="45">
        <f t="shared" si="0"/>
        <v>4.5454545454545456E-2</v>
      </c>
      <c r="C14" s="45">
        <f t="shared" si="1"/>
        <v>3.0303030303030304E-2</v>
      </c>
      <c r="D14" s="45">
        <f t="shared" si="2"/>
        <v>7.575757575757576E-2</v>
      </c>
      <c r="E14" s="4">
        <f>COUNTIFS(Percentuais!$KK$3:$KK$73,$A14,Percentuais!$A$3:$A$73,$E$8)</f>
        <v>0</v>
      </c>
      <c r="F14" s="4">
        <f>COUNTIFS(Percentuais!$KK$3:$KK$73,$A14,Percentuais!$A$3:$A$73,$F$8)</f>
        <v>0</v>
      </c>
      <c r="G14" s="4">
        <f>COUNTIFS(Percentuais!$KK$3:$KK$73,$A14,Percentuais!$A$3:$A$73,$G$8)</f>
        <v>3</v>
      </c>
      <c r="H14" s="4">
        <f>COUNTIFS(Percentuais!$KK$3:$KK$73,$A14,Percentuais!$A$3:$A$73,$H$8)</f>
        <v>2</v>
      </c>
      <c r="I14" s="39"/>
    </row>
    <row r="15" spans="1:9" x14ac:dyDescent="0.2">
      <c r="A15" s="6"/>
      <c r="B15" s="6"/>
      <c r="C15" s="6"/>
      <c r="D15" s="6"/>
      <c r="E15" s="29">
        <f>SUM(E9:E13)</f>
        <v>0</v>
      </c>
      <c r="F15" s="4">
        <f>COUNTIFS(Percentuais!$KJ$3:$KJ$73,$A15,Percentuais!$A$3:$A$73,$F$8)</f>
        <v>0</v>
      </c>
      <c r="G15" s="29">
        <f>SUM(G9:G13)</f>
        <v>49</v>
      </c>
      <c r="H15" s="29">
        <f>SUM(H9:H13)</f>
        <v>17</v>
      </c>
      <c r="I15" s="30">
        <f>SUM(E15:H15)</f>
        <v>66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38531-8BB7-4B7B-8E02-A8EF017A5EC7}">
  <sheetPr codeName="Planilha104"/>
  <dimension ref="A1:I16"/>
  <sheetViews>
    <sheetView zoomScale="50" zoomScaleNormal="50" zoomScaleSheetLayoutView="50" workbookViewId="0">
      <selection activeCell="AJ37" sqref="AJ37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TEXT(Percentuais!KL1,"0")</f>
        <v>QUESTÃO295</v>
      </c>
    </row>
    <row r="2" spans="1:9" x14ac:dyDescent="0.2">
      <c r="A2" s="55" t="str">
        <f>HLOOKUP(A1,Percentuais!$D$1:$KT$2,2,FALSE)</f>
        <v>Para avaliar o planejamento e as ações que visam à  modernização das salas de aula, escolha a opção SIM; para prosseguir, escolha a opção Não: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4</v>
      </c>
      <c r="B9" s="45">
        <f>($G9+$F9+$E9)/$I$11</f>
        <v>0.57746478873239437</v>
      </c>
      <c r="C9" s="45">
        <f>$H9/$I$11</f>
        <v>7.0422535211267609E-2</v>
      </c>
      <c r="D9" s="45">
        <f>B9+C9</f>
        <v>0.647887323943662</v>
      </c>
      <c r="E9" s="4">
        <f>COUNTIFS(Percentuais!$KL$3:$KL$73,$A9,Percentuais!$A$3:$A$73,$E$8)</f>
        <v>0</v>
      </c>
      <c r="F9" s="4">
        <f>COUNTIFS(Percentuais!$KL$3:$KL$73,$A9,Percentuais!$A$3:$A$73,$F$8)</f>
        <v>0</v>
      </c>
      <c r="G9" s="4">
        <f>COUNTIFS(Percentuais!$KL$3:$KL$73,$A9,Percentuais!$A$3:$A$73,$G$8)</f>
        <v>41</v>
      </c>
      <c r="H9" s="4">
        <f>COUNTIFS(Percentuais!$KL$3:$KL$73,$A9,Percentuais!$A$3:$A$73,$H$8)</f>
        <v>5</v>
      </c>
      <c r="I9" s="18"/>
    </row>
    <row r="10" spans="1:9" x14ac:dyDescent="0.2">
      <c r="A10" s="15" t="s">
        <v>18</v>
      </c>
      <c r="B10" s="45">
        <f>($G10+$F10+$E10)/$I$11</f>
        <v>0.15492957746478872</v>
      </c>
      <c r="C10" s="45">
        <f>$H10/$I$11</f>
        <v>0.19718309859154928</v>
      </c>
      <c r="D10" s="45">
        <f t="shared" ref="D10" si="0">B10+C10</f>
        <v>0.352112676056338</v>
      </c>
      <c r="E10" s="4">
        <f>COUNTIFS(Percentuais!$KL$3:$KL$73,$A10,Percentuais!$A$3:$A$73,$E$8)</f>
        <v>0</v>
      </c>
      <c r="F10" s="4">
        <f>COUNTIFS(Percentuais!$KL$3:$KL$73,$A10,Percentuais!$A$3:$A$73,$F$8)</f>
        <v>0</v>
      </c>
      <c r="G10" s="4">
        <f>COUNTIFS(Percentuais!$KL$3:$KL$73,$A10,Percentuais!$A$3:$A$73,$G$8)</f>
        <v>11</v>
      </c>
      <c r="H10" s="4">
        <f>COUNTIFS(Percentuais!$KL$3:$KL$73,$A10,Percentuais!$A$3:$A$73,$H$8)</f>
        <v>14</v>
      </c>
      <c r="I10" s="19"/>
    </row>
    <row r="11" spans="1:9" x14ac:dyDescent="0.2">
      <c r="A11" s="6"/>
      <c r="B11" s="6"/>
      <c r="C11" s="6"/>
      <c r="D11" s="6"/>
      <c r="E11" s="29">
        <f>SUM(E9:E10)</f>
        <v>0</v>
      </c>
      <c r="F11" s="4">
        <f>COUNTIFS(Percentuais!$KJ$3:$KJ$73,$A11,Percentuais!$A$3:$A$73,$F$8)</f>
        <v>0</v>
      </c>
      <c r="G11" s="29">
        <f>SUM(G9:G10)</f>
        <v>52</v>
      </c>
      <c r="H11" s="29">
        <f>SUM(H9:H10)</f>
        <v>19</v>
      </c>
      <c r="I11" s="30">
        <f>SUM(E11:H11)</f>
        <v>71</v>
      </c>
    </row>
    <row r="12" spans="1:9" x14ac:dyDescent="0.2">
      <c r="A12" s="5"/>
      <c r="B12" s="6"/>
      <c r="C12" s="6"/>
      <c r="D12" s="6"/>
      <c r="E12" s="6"/>
    </row>
    <row r="13" spans="1:9" x14ac:dyDescent="0.2">
      <c r="A13" s="7"/>
      <c r="B13" s="6"/>
      <c r="C13" s="6"/>
      <c r="D13" s="6"/>
      <c r="E13" s="6"/>
    </row>
    <row r="14" spans="1:9" x14ac:dyDescent="0.2">
      <c r="A14" s="7"/>
      <c r="B14" s="6"/>
      <c r="C14" s="6"/>
      <c r="D14" s="6"/>
      <c r="E14" s="6"/>
    </row>
    <row r="15" spans="1:9" x14ac:dyDescent="0.2">
      <c r="A15" s="6"/>
      <c r="B15" s="6"/>
      <c r="C15" s="6"/>
      <c r="D15" s="6"/>
      <c r="E15" s="6"/>
    </row>
    <row r="16" spans="1:9" x14ac:dyDescent="0.2">
      <c r="A16" s="6"/>
      <c r="B16" s="6"/>
      <c r="C16" s="6"/>
      <c r="D16" s="6"/>
      <c r="E16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F11" formula="1"/>
  </ignoredErrors>
  <drawing r:id="rId2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07DFA-6C00-4FA6-97FA-9CD73427A29A}">
  <sheetPr codeName="Planilha105"/>
  <dimension ref="A1:I20"/>
  <sheetViews>
    <sheetView zoomScale="60" zoomScaleNormal="60" zoomScaleSheetLayoutView="50" workbookViewId="0">
      <selection activeCell="H35" sqref="H35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TEXT(Percentuais!KM1,"0")</f>
        <v>QUESTÃO296</v>
      </c>
    </row>
    <row r="2" spans="1:9" x14ac:dyDescent="0.2">
      <c r="A2" s="55" t="str">
        <f>HLOOKUP(A1,Percentuais!$D$1:$KT$2,2,FALSE)</f>
        <v>Avalie as salas de aula, considerando as seguintes proposições: [ações de adequação e de modernização dos espaços físicos]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2.1739130434782608E-2</v>
      </c>
      <c r="C9" s="45">
        <f>$H9/$I$15</f>
        <v>2.1739130434782608E-2</v>
      </c>
      <c r="D9" s="45">
        <f>B9+C9</f>
        <v>4.3478260869565216E-2</v>
      </c>
      <c r="E9" s="4">
        <f>COUNTIFS(Percentuais!$KM$3:$KM$73,$A9,Percentuais!$A$3:$A$73,$E$8)</f>
        <v>0</v>
      </c>
      <c r="F9" s="4">
        <f>COUNTIFS(Percentuais!$KM$3:$KM$73,$A9,Percentuais!$A$3:$A$73,$F$8)</f>
        <v>0</v>
      </c>
      <c r="G9" s="4">
        <f>COUNTIFS(Percentuais!$KM$3:$KM$73,$A9,Percentuais!$A$3:$A$73,$G$8)</f>
        <v>1</v>
      </c>
      <c r="H9" s="4">
        <f>COUNTIFS(Percentuais!$KM$3:$KM$73,$A9,Percentuais!$A$3:$A$73,$H$8)</f>
        <v>1</v>
      </c>
      <c r="I9" s="18"/>
    </row>
    <row r="10" spans="1:9" x14ac:dyDescent="0.2">
      <c r="A10" s="15" t="s">
        <v>3</v>
      </c>
      <c r="B10" s="45">
        <f t="shared" ref="B10:B14" si="0">($G10+$F10+$E10)/$I$15</f>
        <v>0.2391304347826087</v>
      </c>
      <c r="C10" s="45">
        <f t="shared" ref="C10:C14" si="1">$H10/$I$15</f>
        <v>6.5217391304347824E-2</v>
      </c>
      <c r="D10" s="45">
        <f t="shared" ref="D10:D14" si="2">B10+C10</f>
        <v>0.30434782608695654</v>
      </c>
      <c r="E10" s="4">
        <f>COUNTIFS(Percentuais!$KM$3:$KM$73,$A10,Percentuais!$A$3:$A$73,$E$8)</f>
        <v>0</v>
      </c>
      <c r="F10" s="4">
        <f>COUNTIFS(Percentuais!$KM$3:$KM$73,$A10,Percentuais!$A$3:$A$73,$F$8)</f>
        <v>0</v>
      </c>
      <c r="G10" s="4">
        <f>COUNTIFS(Percentuais!$KM$3:$KM$73,$A10,Percentuais!$A$3:$A$73,$G$8)</f>
        <v>11</v>
      </c>
      <c r="H10" s="4">
        <f>COUNTIFS(Percentuais!$KM$3:$KM$73,$A10,Percentuais!$A$3:$A$73,$H$8)</f>
        <v>3</v>
      </c>
      <c r="I10" s="19"/>
    </row>
    <row r="11" spans="1:9" x14ac:dyDescent="0.2">
      <c r="A11" s="15" t="s">
        <v>1</v>
      </c>
      <c r="B11" s="45">
        <f t="shared" si="0"/>
        <v>0.19565217391304349</v>
      </c>
      <c r="C11" s="45">
        <f t="shared" si="1"/>
        <v>2.1739130434782608E-2</v>
      </c>
      <c r="D11" s="45">
        <f t="shared" si="2"/>
        <v>0.21739130434782611</v>
      </c>
      <c r="E11" s="4">
        <f>COUNTIFS(Percentuais!$KM$3:$KM$73,$A11,Percentuais!$A$3:$A$73,$E$8)</f>
        <v>0</v>
      </c>
      <c r="F11" s="4">
        <f>COUNTIFS(Percentuais!$KM$3:$KM$73,$A11,Percentuais!$A$3:$A$73,$F$8)</f>
        <v>0</v>
      </c>
      <c r="G11" s="4">
        <f>COUNTIFS(Percentuais!$KM$3:$KM$73,$A11,Percentuais!$A$3:$A$73,$G$8)</f>
        <v>9</v>
      </c>
      <c r="H11" s="4">
        <f>COUNTIFS(Percentuais!$KM$3:$KM$73,$A11,Percentuais!$A$3:$A$73,$H$8)</f>
        <v>1</v>
      </c>
      <c r="I11" s="20"/>
    </row>
    <row r="12" spans="1:9" x14ac:dyDescent="0.2">
      <c r="A12" s="15" t="s">
        <v>2</v>
      </c>
      <c r="B12" s="45">
        <f t="shared" si="0"/>
        <v>0.2608695652173913</v>
      </c>
      <c r="C12" s="45">
        <f t="shared" si="1"/>
        <v>0</v>
      </c>
      <c r="D12" s="45">
        <f t="shared" si="2"/>
        <v>0.2608695652173913</v>
      </c>
      <c r="E12" s="4">
        <f>COUNTIFS(Percentuais!$KM$3:$KM$73,$A12,Percentuais!$A$3:$A$73,$E$8)</f>
        <v>0</v>
      </c>
      <c r="F12" s="4">
        <f>COUNTIFS(Percentuais!$KM$3:$KM$73,$A12,Percentuais!$A$3:$A$73,$F$8)</f>
        <v>0</v>
      </c>
      <c r="G12" s="4">
        <f>COUNTIFS(Percentuais!$KM$3:$KM$73,$A12,Percentuais!$A$3:$A$73,$G$8)</f>
        <v>12</v>
      </c>
      <c r="H12" s="4">
        <f>COUNTIFS(Percentuais!$KM$3:$KM$73,$A12,Percentuais!$A$3:$A$73,$H$8)</f>
        <v>0</v>
      </c>
      <c r="I12" s="17"/>
    </row>
    <row r="13" spans="1:9" x14ac:dyDescent="0.2">
      <c r="A13" s="15" t="s">
        <v>52</v>
      </c>
      <c r="B13" s="45">
        <f t="shared" si="0"/>
        <v>0.17391304347826086</v>
      </c>
      <c r="C13" s="45">
        <f t="shared" si="1"/>
        <v>0</v>
      </c>
      <c r="D13" s="45">
        <f t="shared" si="2"/>
        <v>0.17391304347826086</v>
      </c>
      <c r="E13" s="4">
        <f>COUNTIFS(Percentuais!$KM$3:$KM$73,$A13,Percentuais!$A$3:$A$73,$E$8)</f>
        <v>0</v>
      </c>
      <c r="F13" s="4">
        <f>COUNTIFS(Percentuais!$KM$3:$KM$73,$A13,Percentuais!$A$3:$A$73,$F$8)</f>
        <v>0</v>
      </c>
      <c r="G13" s="4">
        <f>COUNTIFS(Percentuais!$KM$3:$KM$73,$A13,Percentuais!$A$3:$A$73,$G$8)</f>
        <v>8</v>
      </c>
      <c r="H13" s="4">
        <f>COUNTIFS(Percentuais!$KM$3:$KM$73,$A13,Percentuais!$A$3:$A$73,$H$8)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1"/>
        <v>0</v>
      </c>
      <c r="D14" s="45">
        <f t="shared" si="2"/>
        <v>0</v>
      </c>
      <c r="E14" s="4">
        <f>COUNTIFS(Percentuais!$KM$3:$KM$73,$A14,Percentuais!$A$3:$A$73,$E$8)</f>
        <v>0</v>
      </c>
      <c r="F14" s="4">
        <f>COUNTIFS(Percentuais!$KM$3:$KM$73,$A14,Percentuais!$A$3:$A$73,$F$8)</f>
        <v>0</v>
      </c>
      <c r="G14" s="4">
        <f>COUNTIFS(Percentuais!$KM$3:$KM$73,$A14,Percentuais!$A$3:$A$73,$G$8)</f>
        <v>0</v>
      </c>
      <c r="H14" s="4">
        <f>COUNTIFS(Percentuais!$KM$3:$KM$73,$A14,Percentuais!$A$3:$A$73,$H$8)</f>
        <v>0</v>
      </c>
      <c r="I14" s="39"/>
    </row>
    <row r="15" spans="1:9" x14ac:dyDescent="0.2">
      <c r="A15" s="6"/>
      <c r="B15" s="6"/>
      <c r="C15" s="6"/>
      <c r="D15" s="6"/>
      <c r="E15" s="29">
        <f>SUM(E9:E13)</f>
        <v>0</v>
      </c>
      <c r="F15" s="4">
        <f>COUNTIFS(Percentuais!$KJ$3:$KJ$73,$A15,Percentuais!$A$3:$A$73,$F$8)</f>
        <v>0</v>
      </c>
      <c r="G15" s="29">
        <f>SUM(G9:G13)</f>
        <v>41</v>
      </c>
      <c r="H15" s="29">
        <f>SUM(H9:H13)</f>
        <v>5</v>
      </c>
      <c r="I15" s="30">
        <f>SUM(E15:H15)</f>
        <v>46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F4D69-0564-4A4D-A588-54815CD1ACC6}">
  <sheetPr codeName="Planilha106"/>
  <dimension ref="A1:I20"/>
  <sheetViews>
    <sheetView zoomScale="50" zoomScaleNormal="50" zoomScaleSheetLayoutView="50" workbookViewId="0">
      <selection activeCell="AG40" sqref="AG40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TEXT(Percentuais!KN1,"0")</f>
        <v>QUESTÃO297</v>
      </c>
    </row>
    <row r="2" spans="1:9" x14ac:dyDescent="0.2">
      <c r="A2" s="55" t="str">
        <f>HLOOKUP(A1,Percentuais!$D$1:$KT$2,2,FALSE)</f>
        <v>Avalie as salas de aula, considerando as seguintes proposições: [ações de adequação e de modernização de mobiliários]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4.3478260869565216E-2</v>
      </c>
      <c r="C9" s="45">
        <f>$H9/$I$15</f>
        <v>2.1739130434782608E-2</v>
      </c>
      <c r="D9" s="45">
        <f>B9+C9</f>
        <v>6.5217391304347824E-2</v>
      </c>
      <c r="E9" s="4">
        <f>COUNTIFS(Percentuais!$KN$3:$KN$73,$A9,Percentuais!$A$3:$A$73,$E$8)</f>
        <v>0</v>
      </c>
      <c r="F9" s="4">
        <f>COUNTIFS(Percentuais!$KN$3:$KN$73,$A9,Percentuais!$A$3:$A$73,$F$8)</f>
        <v>0</v>
      </c>
      <c r="G9" s="4">
        <f>COUNTIFS(Percentuais!$KN$3:$KN$73,$A9,Percentuais!$A$3:$A$73,$G$8)</f>
        <v>2</v>
      </c>
      <c r="H9" s="4">
        <f>COUNTIFS(Percentuais!$KN$3:$KN$73,$A9,Percentuais!$A$3:$A$73,$H$8)</f>
        <v>1</v>
      </c>
      <c r="I9" s="18"/>
    </row>
    <row r="10" spans="1:9" x14ac:dyDescent="0.2">
      <c r="A10" s="15" t="s">
        <v>3</v>
      </c>
      <c r="B10" s="45">
        <f t="shared" ref="B10:B14" si="0">($G10+$F10+$E10)/$I$15</f>
        <v>0.19565217391304349</v>
      </c>
      <c r="C10" s="45">
        <f t="shared" ref="C10:C14" si="1">$H10/$I$15</f>
        <v>4.3478260869565216E-2</v>
      </c>
      <c r="D10" s="45">
        <f t="shared" ref="D10:D14" si="2">B10+C10</f>
        <v>0.2391304347826087</v>
      </c>
      <c r="E10" s="4">
        <f>COUNTIFS(Percentuais!$KN$3:$KN$73,$A10,Percentuais!$A$3:$A$73,$E$8)</f>
        <v>0</v>
      </c>
      <c r="F10" s="4">
        <f>COUNTIFS(Percentuais!$KN$3:$KN$73,$A10,Percentuais!$A$3:$A$73,$F$8)</f>
        <v>0</v>
      </c>
      <c r="G10" s="4">
        <f>COUNTIFS(Percentuais!$KN$3:$KN$73,$A10,Percentuais!$A$3:$A$73,$G$8)</f>
        <v>9</v>
      </c>
      <c r="H10" s="4">
        <f>COUNTIFS(Percentuais!$KN$3:$KN$73,$A10,Percentuais!$A$3:$A$73,$H$8)</f>
        <v>2</v>
      </c>
      <c r="I10" s="19"/>
    </row>
    <row r="11" spans="1:9" x14ac:dyDescent="0.2">
      <c r="A11" s="15" t="s">
        <v>1</v>
      </c>
      <c r="B11" s="45">
        <f t="shared" si="0"/>
        <v>0.21739130434782608</v>
      </c>
      <c r="C11" s="45">
        <f t="shared" si="1"/>
        <v>4.3478260869565216E-2</v>
      </c>
      <c r="D11" s="45">
        <f t="shared" si="2"/>
        <v>0.2608695652173913</v>
      </c>
      <c r="E11" s="4">
        <f>COUNTIFS(Percentuais!$KN$3:$KN$73,$A11,Percentuais!$A$3:$A$73,$E$8)</f>
        <v>0</v>
      </c>
      <c r="F11" s="4">
        <f>COUNTIFS(Percentuais!$KN$3:$KN$73,$A11,Percentuais!$A$3:$A$73,$F$8)</f>
        <v>0</v>
      </c>
      <c r="G11" s="4">
        <f>COUNTIFS(Percentuais!$KN$3:$KN$73,$A11,Percentuais!$A$3:$A$73,$G$8)</f>
        <v>10</v>
      </c>
      <c r="H11" s="4">
        <f>COUNTIFS(Percentuais!$KN$3:$KN$73,$A11,Percentuais!$A$3:$A$73,$H$8)</f>
        <v>2</v>
      </c>
      <c r="I11" s="20"/>
    </row>
    <row r="12" spans="1:9" x14ac:dyDescent="0.2">
      <c r="A12" s="15" t="s">
        <v>2</v>
      </c>
      <c r="B12" s="45">
        <f t="shared" si="0"/>
        <v>0.28260869565217389</v>
      </c>
      <c r="C12" s="45">
        <f t="shared" si="1"/>
        <v>0</v>
      </c>
      <c r="D12" s="45">
        <f t="shared" si="2"/>
        <v>0.28260869565217389</v>
      </c>
      <c r="E12" s="4">
        <f>COUNTIFS(Percentuais!$KN$3:$KN$73,$A12,Percentuais!$A$3:$A$73,$E$8)</f>
        <v>0</v>
      </c>
      <c r="F12" s="4">
        <f>COUNTIFS(Percentuais!$KN$3:$KN$73,$A12,Percentuais!$A$3:$A$73,$F$8)</f>
        <v>0</v>
      </c>
      <c r="G12" s="4">
        <f>COUNTIFS(Percentuais!$KN$3:$KN$73,$A12,Percentuais!$A$3:$A$73,$G$8)</f>
        <v>13</v>
      </c>
      <c r="H12" s="4">
        <f>COUNTIFS(Percentuais!$KN$3:$KN$73,$A12,Percentuais!$A$3:$A$73,$H$8)</f>
        <v>0</v>
      </c>
      <c r="I12" s="17"/>
    </row>
    <row r="13" spans="1:9" x14ac:dyDescent="0.2">
      <c r="A13" s="15" t="s">
        <v>52</v>
      </c>
      <c r="B13" s="45">
        <f t="shared" si="0"/>
        <v>0.15217391304347827</v>
      </c>
      <c r="C13" s="45">
        <f t="shared" si="1"/>
        <v>0</v>
      </c>
      <c r="D13" s="45">
        <f t="shared" si="2"/>
        <v>0.15217391304347827</v>
      </c>
      <c r="E13" s="4">
        <f>COUNTIFS(Percentuais!$KN$3:$KN$73,$A13,Percentuais!$A$3:$A$73,$E$8)</f>
        <v>0</v>
      </c>
      <c r="F13" s="4">
        <f>COUNTIFS(Percentuais!$KN$3:$KN$73,$A13,Percentuais!$A$3:$A$73,$F$8)</f>
        <v>0</v>
      </c>
      <c r="G13" s="4">
        <f>COUNTIFS(Percentuais!$KN$3:$KN$73,$A13,Percentuais!$A$3:$A$73,$G$8)</f>
        <v>7</v>
      </c>
      <c r="H13" s="4">
        <f>COUNTIFS(Percentuais!$KN$3:$KN$73,$A13,Percentuais!$A$3:$A$73,$H$8)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1"/>
        <v>0</v>
      </c>
      <c r="D14" s="45">
        <f t="shared" si="2"/>
        <v>0</v>
      </c>
      <c r="E14" s="4">
        <f>COUNTIFS(Percentuais!$KN$3:$KN$73,$A14,Percentuais!$A$3:$A$73,$E$8)</f>
        <v>0</v>
      </c>
      <c r="F14" s="4">
        <f>COUNTIFS(Percentuais!$KN$3:$KN$73,$A14,Percentuais!$A$3:$A$73,$F$8)</f>
        <v>0</v>
      </c>
      <c r="G14" s="4">
        <f>COUNTIFS(Percentuais!$KN$3:$KN$73,$A14,Percentuais!$A$3:$A$73,$G$8)</f>
        <v>0</v>
      </c>
      <c r="H14" s="4">
        <f>COUNTIFS(Percentuais!$KN$3:$KN$73,$A14,Percentuais!$A$3:$A$73,$H$8)</f>
        <v>0</v>
      </c>
      <c r="I14" s="39"/>
    </row>
    <row r="15" spans="1:9" x14ac:dyDescent="0.2">
      <c r="A15" s="6"/>
      <c r="B15" s="6"/>
      <c r="C15" s="6"/>
      <c r="D15" s="6"/>
      <c r="E15" s="29">
        <f>SUM(E9:E13)</f>
        <v>0</v>
      </c>
      <c r="F15" s="4">
        <f>COUNTIFS(Percentuais!$KJ$3:$KJ$73,$A15,Percentuais!$A$3:$A$73,$F$8)</f>
        <v>0</v>
      </c>
      <c r="G15" s="29">
        <f>SUM(G9:G13)</f>
        <v>41</v>
      </c>
      <c r="H15" s="29">
        <f>SUM(H9:H13)</f>
        <v>5</v>
      </c>
      <c r="I15" s="30">
        <f>SUM(E15:H15)</f>
        <v>46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C2072-EF33-4B54-8EA1-AE6FA4E06E2A}">
  <sheetPr codeName="Planilha107"/>
  <dimension ref="A1:I20"/>
  <sheetViews>
    <sheetView zoomScale="60" zoomScaleNormal="60" zoomScaleSheetLayoutView="50" workbookViewId="0">
      <selection activeCell="H37" sqref="H37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TEXT(Percentuais!KO1,"0")</f>
        <v>QUESTÃO298</v>
      </c>
    </row>
    <row r="2" spans="1:9" x14ac:dyDescent="0.2">
      <c r="A2" s="55" t="str">
        <f>HLOOKUP(A1,Percentuais!$D$1:$KT$2,2,FALSE)</f>
        <v>Avalie as salas de aula, considerando as seguintes proposições: [ações de modernização e de instalação de equipamentos]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2.1739130434782608E-2</v>
      </c>
      <c r="C9" s="45">
        <f>$H9/$I$15</f>
        <v>4.3478260869565216E-2</v>
      </c>
      <c r="D9" s="45">
        <f>B9+C9</f>
        <v>6.5217391304347824E-2</v>
      </c>
      <c r="E9" s="4">
        <f>COUNTIFS(Percentuais!$KO$3:$KO$73,$A9,Percentuais!$A$3:$A$73,$E$8)</f>
        <v>0</v>
      </c>
      <c r="F9" s="4">
        <f>COUNTIFS(Percentuais!$KO$3:$KO$73,$A9,Percentuais!$A$3:$A$73,$F$8)</f>
        <v>0</v>
      </c>
      <c r="G9" s="4">
        <f>COUNTIFS(Percentuais!$KO$3:$KO$73,$A9,Percentuais!$A$3:$A$73,$G$8)</f>
        <v>1</v>
      </c>
      <c r="H9" s="4">
        <f>COUNTIFS(Percentuais!$KO$3:$KO$73,$A9,Percentuais!$A$3:$A$73,$H$8)</f>
        <v>2</v>
      </c>
      <c r="I9" s="18"/>
    </row>
    <row r="10" spans="1:9" x14ac:dyDescent="0.2">
      <c r="A10" s="15" t="s">
        <v>3</v>
      </c>
      <c r="B10" s="45">
        <f t="shared" ref="B10:B14" si="0">($G10+$F10+$E10)/$I$15</f>
        <v>0.17391304347826086</v>
      </c>
      <c r="C10" s="45">
        <f t="shared" ref="C10:C14" si="1">$H10/$I$15</f>
        <v>4.3478260869565216E-2</v>
      </c>
      <c r="D10" s="45">
        <f t="shared" ref="D10:D14" si="2">B10+C10</f>
        <v>0.21739130434782608</v>
      </c>
      <c r="E10" s="4">
        <f>COUNTIFS(Percentuais!$KO$3:$KO$73,$A10,Percentuais!$A$3:$A$73,$E$8)</f>
        <v>0</v>
      </c>
      <c r="F10" s="4">
        <f>COUNTIFS(Percentuais!$KO$3:$KO$73,$A10,Percentuais!$A$3:$A$73,$F$8)</f>
        <v>0</v>
      </c>
      <c r="G10" s="4">
        <f>COUNTIFS(Percentuais!$KO$3:$KO$73,$A10,Percentuais!$A$3:$A$73,$G$8)</f>
        <v>8</v>
      </c>
      <c r="H10" s="4">
        <f>COUNTIFS(Percentuais!$KO$3:$KO$73,$A10,Percentuais!$A$3:$A$73,$H$8)</f>
        <v>2</v>
      </c>
      <c r="I10" s="19"/>
    </row>
    <row r="11" spans="1:9" x14ac:dyDescent="0.2">
      <c r="A11" s="15" t="s">
        <v>1</v>
      </c>
      <c r="B11" s="45">
        <f t="shared" si="0"/>
        <v>0.32608695652173914</v>
      </c>
      <c r="C11" s="45">
        <f t="shared" si="1"/>
        <v>2.1739130434782608E-2</v>
      </c>
      <c r="D11" s="45">
        <f t="shared" si="2"/>
        <v>0.34782608695652173</v>
      </c>
      <c r="E11" s="4">
        <f>COUNTIFS(Percentuais!$KO$3:$KO$73,$A11,Percentuais!$A$3:$A$73,$E$8)</f>
        <v>0</v>
      </c>
      <c r="F11" s="4">
        <f>COUNTIFS(Percentuais!$KO$3:$KO$73,$A11,Percentuais!$A$3:$A$73,$F$8)</f>
        <v>0</v>
      </c>
      <c r="G11" s="4">
        <f>COUNTIFS(Percentuais!$KO$3:$KO$73,$A11,Percentuais!$A$3:$A$73,$G$8)</f>
        <v>15</v>
      </c>
      <c r="H11" s="4">
        <f>COUNTIFS(Percentuais!$KO$3:$KO$73,$A11,Percentuais!$A$3:$A$73,$H$8)</f>
        <v>1</v>
      </c>
      <c r="I11" s="20"/>
    </row>
    <row r="12" spans="1:9" x14ac:dyDescent="0.2">
      <c r="A12" s="15" t="s">
        <v>2</v>
      </c>
      <c r="B12" s="45">
        <f t="shared" si="0"/>
        <v>0.15217391304347827</v>
      </c>
      <c r="C12" s="45">
        <f t="shared" si="1"/>
        <v>0</v>
      </c>
      <c r="D12" s="45">
        <f t="shared" si="2"/>
        <v>0.15217391304347827</v>
      </c>
      <c r="E12" s="4">
        <f>COUNTIFS(Percentuais!$KO$3:$KO$73,$A12,Percentuais!$A$3:$A$73,$E$8)</f>
        <v>0</v>
      </c>
      <c r="F12" s="4">
        <f>COUNTIFS(Percentuais!$KO$3:$KO$73,$A12,Percentuais!$A$3:$A$73,$F$8)</f>
        <v>0</v>
      </c>
      <c r="G12" s="4">
        <f>COUNTIFS(Percentuais!$KO$3:$KO$73,$A12,Percentuais!$A$3:$A$73,$G$8)</f>
        <v>7</v>
      </c>
      <c r="H12" s="4">
        <f>COUNTIFS(Percentuais!$KO$3:$KO$73,$A12,Percentuais!$A$3:$A$73,$H$8)</f>
        <v>0</v>
      </c>
      <c r="I12" s="17"/>
    </row>
    <row r="13" spans="1:9" x14ac:dyDescent="0.2">
      <c r="A13" s="15" t="s">
        <v>52</v>
      </c>
      <c r="B13" s="45">
        <f t="shared" si="0"/>
        <v>0.21739130434782608</v>
      </c>
      <c r="C13" s="45">
        <f t="shared" si="1"/>
        <v>0</v>
      </c>
      <c r="D13" s="45">
        <f t="shared" si="2"/>
        <v>0.21739130434782608</v>
      </c>
      <c r="E13" s="4">
        <f>COUNTIFS(Percentuais!$KO$3:$KO$73,$A13,Percentuais!$A$3:$A$73,$E$8)</f>
        <v>0</v>
      </c>
      <c r="F13" s="4">
        <f>COUNTIFS(Percentuais!$KO$3:$KO$73,$A13,Percentuais!$A$3:$A$73,$F$8)</f>
        <v>0</v>
      </c>
      <c r="G13" s="4">
        <f>COUNTIFS(Percentuais!$KO$3:$KO$73,$A13,Percentuais!$A$3:$A$73,$G$8)</f>
        <v>10</v>
      </c>
      <c r="H13" s="4">
        <f>COUNTIFS(Percentuais!$KO$3:$KO$73,$A13,Percentuais!$A$3:$A$73,$H$8)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1"/>
        <v>0</v>
      </c>
      <c r="D14" s="45">
        <f t="shared" si="2"/>
        <v>0</v>
      </c>
      <c r="E14" s="4">
        <f>COUNTIFS(Percentuais!$KO$3:$KO$73,$A14,Percentuais!$A$3:$A$73,$E$8)</f>
        <v>0</v>
      </c>
      <c r="F14" s="4">
        <f>COUNTIFS(Percentuais!$KO$3:$KO$73,$A14,Percentuais!$A$3:$A$73,$F$8)</f>
        <v>0</v>
      </c>
      <c r="G14" s="4">
        <f>COUNTIFS(Percentuais!$KO$3:$KO$73,$A14,Percentuais!$A$3:$A$73,$G$8)</f>
        <v>0</v>
      </c>
      <c r="H14" s="4">
        <f>COUNTIFS(Percentuais!$KO$3:$KO$73,$A14,Percentuais!$A$3:$A$73,$H$8)</f>
        <v>0</v>
      </c>
      <c r="I14" s="39"/>
    </row>
    <row r="15" spans="1:9" x14ac:dyDescent="0.2">
      <c r="A15" s="6"/>
      <c r="B15" s="6"/>
      <c r="C15" s="6"/>
      <c r="D15" s="6"/>
      <c r="E15" s="29">
        <f>SUM(E9:E13)</f>
        <v>0</v>
      </c>
      <c r="F15" s="4">
        <f>COUNTIFS(Percentuais!$KJ$3:$KJ$73,$A15,Percentuais!$A$3:$A$73,$F$8)</f>
        <v>0</v>
      </c>
      <c r="G15" s="29">
        <f>SUM(G9:G13)</f>
        <v>41</v>
      </c>
      <c r="H15" s="29">
        <f>SUM(H9:H13)</f>
        <v>5</v>
      </c>
      <c r="I15" s="30">
        <f>SUM(E15:H15)</f>
        <v>46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13FE6-9190-48E3-A15A-8C674D2CCD16}">
  <sheetPr codeName="Planilha108"/>
  <dimension ref="A1:I16"/>
  <sheetViews>
    <sheetView zoomScale="50" zoomScaleNormal="50" zoomScaleSheetLayoutView="50" workbookViewId="0">
      <selection activeCell="AJ36" sqref="AJ36:AJ37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TEXT(Percentuais!KP1,"0")</f>
        <v>QUESTÃO299</v>
      </c>
    </row>
    <row r="2" spans="1:9" x14ac:dyDescent="0.2">
      <c r="A2" s="55" t="str">
        <f>HLOOKUP(A1,Percentuais!$D$1:$KT$2,2,FALSE)</f>
        <v>Você conhece os Núcleos de Tecnologias Educacionais (NTE)?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4</v>
      </c>
      <c r="B9" s="45">
        <f>($G9+$F9+$E9)/$I$11</f>
        <v>5.6338028169014086E-2</v>
      </c>
      <c r="C9" s="45">
        <f>$H9/$I$11</f>
        <v>0</v>
      </c>
      <c r="D9" s="45">
        <f>B9+C9</f>
        <v>5.6338028169014086E-2</v>
      </c>
      <c r="E9" s="4">
        <f>COUNTIFS(Percentuais!$KP$3:$KP$73,$A9,Percentuais!$A$3:$A$73,$E$8)</f>
        <v>0</v>
      </c>
      <c r="F9" s="4">
        <f>COUNTIFS(Percentuais!$KP$3:$KP$73,$A9,Percentuais!$A$3:$A$73,$F$8)</f>
        <v>0</v>
      </c>
      <c r="G9" s="4">
        <f>COUNTIFS(Percentuais!$KP$3:$KP$73,$A9,Percentuais!$A$3:$A$73,$G$8)</f>
        <v>4</v>
      </c>
      <c r="H9" s="4">
        <f>COUNTIFS(Percentuais!$KP$3:$KP$73,$A9,Percentuais!$A$3:$A$73,$H$8)</f>
        <v>0</v>
      </c>
      <c r="I9" s="18"/>
    </row>
    <row r="10" spans="1:9" x14ac:dyDescent="0.2">
      <c r="A10" s="15" t="s">
        <v>18</v>
      </c>
      <c r="B10" s="45">
        <f>($G10+$F10+$E10)/$I$11</f>
        <v>0.676056338028169</v>
      </c>
      <c r="C10" s="45">
        <f>$H10/$I$11</f>
        <v>0.26760563380281688</v>
      </c>
      <c r="D10" s="45">
        <f t="shared" ref="D10" si="0">B10+C10</f>
        <v>0.94366197183098588</v>
      </c>
      <c r="E10" s="4">
        <f>COUNTIFS(Percentuais!$KP$3:$KP$73,$A10,Percentuais!$A$3:$A$73,$E$8)</f>
        <v>0</v>
      </c>
      <c r="F10" s="4">
        <f>COUNTIFS(Percentuais!$KP$3:$KP$73,$A10,Percentuais!$A$3:$A$73,$F$8)</f>
        <v>0</v>
      </c>
      <c r="G10" s="4">
        <f>COUNTIFS(Percentuais!$KP$3:$KP$73,$A10,Percentuais!$A$3:$A$73,$G$8)</f>
        <v>48</v>
      </c>
      <c r="H10" s="4">
        <f>COUNTIFS(Percentuais!$KP$3:$KP$73,$A10,Percentuais!$A$3:$A$73,$H$8)</f>
        <v>19</v>
      </c>
      <c r="I10" s="19"/>
    </row>
    <row r="11" spans="1:9" x14ac:dyDescent="0.2">
      <c r="A11" s="6"/>
      <c r="B11" s="6"/>
      <c r="C11" s="6"/>
      <c r="D11" s="6"/>
      <c r="E11" s="29">
        <f>SUM(E9:E10)</f>
        <v>0</v>
      </c>
      <c r="F11" s="4">
        <f>COUNTIFS(Percentuais!$KJ$3:$KJ$73,$A11,Percentuais!$A$3:$A$73,$F$8)</f>
        <v>0</v>
      </c>
      <c r="G11" s="29">
        <f>SUM(G9:G10)</f>
        <v>52</v>
      </c>
      <c r="H11" s="29">
        <f>SUM(H9:H10)</f>
        <v>19</v>
      </c>
      <c r="I11" s="30">
        <f>SUM(E11:H11)</f>
        <v>71</v>
      </c>
    </row>
    <row r="12" spans="1:9" x14ac:dyDescent="0.2">
      <c r="A12" s="5"/>
      <c r="B12" s="6"/>
      <c r="C12" s="6"/>
      <c r="D12" s="6"/>
      <c r="E12" s="6"/>
    </row>
    <row r="13" spans="1:9" x14ac:dyDescent="0.2">
      <c r="A13" s="7"/>
      <c r="B13" s="6"/>
      <c r="C13" s="6"/>
      <c r="D13" s="6"/>
      <c r="E13" s="6"/>
    </row>
    <row r="14" spans="1:9" x14ac:dyDescent="0.2">
      <c r="A14" s="7"/>
      <c r="B14" s="6"/>
      <c r="C14" s="6"/>
      <c r="D14" s="6"/>
      <c r="E14" s="6"/>
    </row>
    <row r="15" spans="1:9" x14ac:dyDescent="0.2">
      <c r="A15" s="6"/>
      <c r="B15" s="6"/>
      <c r="C15" s="6"/>
      <c r="D15" s="6"/>
      <c r="E15" s="6"/>
    </row>
    <row r="16" spans="1:9" x14ac:dyDescent="0.2">
      <c r="A16" s="6"/>
      <c r="B16" s="6"/>
      <c r="C16" s="6"/>
      <c r="D16" s="6"/>
      <c r="E16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1FECD0-2CC8-4CD4-8EC7-033EA9E05274}">
  <sheetPr codeName="Planilha109"/>
  <dimension ref="A1:I20"/>
  <sheetViews>
    <sheetView zoomScale="50" zoomScaleNormal="50" zoomScaleSheetLayoutView="50" workbookViewId="0">
      <selection activeCell="H14" sqref="H1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TEXT(Percentuais!KQ1,"0")</f>
        <v>QUESTÃO300</v>
      </c>
    </row>
    <row r="2" spans="1:9" x14ac:dyDescent="0.2">
      <c r="A2" s="55" t="str">
        <f>HLOOKUP(A1,Percentuais!$D$1:$KT$2,2,FALSE)</f>
        <v>Avalie os Núcleos de Tecnologias Educacionais (NTE), considerando: [O Espaço físico]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32">
        <f>($G9+$F9+$E9)/$I$15</f>
        <v>0</v>
      </c>
      <c r="C9" s="32">
        <f>$H9/$I$15</f>
        <v>0</v>
      </c>
      <c r="D9" s="32">
        <f>B9+C9</f>
        <v>0</v>
      </c>
      <c r="E9" s="4">
        <f>COUNTIFS(Percentuais!$KQ$3:$KQ$73,$A9,Percentuais!$A$3:$A$73,$E$8)</f>
        <v>0</v>
      </c>
      <c r="F9" s="4">
        <f>COUNTIFS(Percentuais!$KQ$3:$KQ$73,$A9,Percentuais!$A$3:$A$73,$F$8)</f>
        <v>0</v>
      </c>
      <c r="G9" s="4">
        <f>COUNTIFS(Percentuais!$KQ$3:$KQ$73,$A9,Percentuais!$A$3:$A$73,$G$8)</f>
        <v>0</v>
      </c>
      <c r="H9" s="4">
        <f>COUNTIFS(Percentuais!$KQ$3:$KQ$73,$A9,Percentuais!$A$3:$A$73,$H$8)</f>
        <v>0</v>
      </c>
      <c r="I9" s="18"/>
    </row>
    <row r="10" spans="1:9" x14ac:dyDescent="0.2">
      <c r="A10" s="15" t="s">
        <v>3</v>
      </c>
      <c r="B10" s="32">
        <f t="shared" ref="B10:B14" si="0">($G10+$F10+$E10)/$I$15</f>
        <v>0.5</v>
      </c>
      <c r="C10" s="32">
        <f t="shared" ref="C10:C14" si="1">$H10/$I$15</f>
        <v>0</v>
      </c>
      <c r="D10" s="32">
        <f t="shared" ref="D10:D14" si="2">B10+C10</f>
        <v>0.5</v>
      </c>
      <c r="E10" s="4">
        <f>COUNTIFS(Percentuais!$KQ$3:$KQ$73,$A10,Percentuais!$A$3:$A$73,$E$8)</f>
        <v>0</v>
      </c>
      <c r="F10" s="4">
        <f>COUNTIFS(Percentuais!$KQ$3:$KQ$73,$A10,Percentuais!$A$3:$A$73,$F$8)</f>
        <v>0</v>
      </c>
      <c r="G10" s="4">
        <f>COUNTIFS(Percentuais!$KQ$3:$KQ$73,$A10,Percentuais!$A$3:$A$73,$G$8)</f>
        <v>2</v>
      </c>
      <c r="H10" s="4">
        <f>COUNTIFS(Percentuais!$KQ$3:$KQ$73,$A10,Percentuais!$A$3:$A$73,$H$8)</f>
        <v>0</v>
      </c>
      <c r="I10" s="19"/>
    </row>
    <row r="11" spans="1:9" x14ac:dyDescent="0.2">
      <c r="A11" s="15" t="s">
        <v>1</v>
      </c>
      <c r="B11" s="32">
        <f t="shared" si="0"/>
        <v>0.5</v>
      </c>
      <c r="C11" s="32">
        <f t="shared" si="1"/>
        <v>0</v>
      </c>
      <c r="D11" s="32">
        <f t="shared" si="2"/>
        <v>0.5</v>
      </c>
      <c r="E11" s="4">
        <f>COUNTIFS(Percentuais!$KQ$3:$KQ$73,$A11,Percentuais!$A$3:$A$73,$E$8)</f>
        <v>0</v>
      </c>
      <c r="F11" s="4">
        <f>COUNTIFS(Percentuais!$KQ$3:$KQ$73,$A11,Percentuais!$A$3:$A$73,$F$8)</f>
        <v>0</v>
      </c>
      <c r="G11" s="4">
        <f>COUNTIFS(Percentuais!$KQ$3:$KQ$73,$A11,Percentuais!$A$3:$A$73,$G$8)</f>
        <v>2</v>
      </c>
      <c r="H11" s="4">
        <f>COUNTIFS(Percentuais!$KQ$3:$KQ$73,$A11,Percentuais!$A$3:$A$73,$H$8)</f>
        <v>0</v>
      </c>
      <c r="I11" s="20"/>
    </row>
    <row r="12" spans="1:9" x14ac:dyDescent="0.2">
      <c r="A12" s="15" t="s">
        <v>2</v>
      </c>
      <c r="B12" s="32">
        <f t="shared" si="0"/>
        <v>0</v>
      </c>
      <c r="C12" s="32">
        <f t="shared" si="1"/>
        <v>0</v>
      </c>
      <c r="D12" s="32">
        <f t="shared" si="2"/>
        <v>0</v>
      </c>
      <c r="E12" s="4">
        <f>COUNTIFS(Percentuais!$KQ$3:$KQ$73,$A12,Percentuais!$A$3:$A$73,$E$8)</f>
        <v>0</v>
      </c>
      <c r="F12" s="4">
        <f>COUNTIFS(Percentuais!$KQ$3:$KQ$73,$A12,Percentuais!$A$3:$A$73,$F$8)</f>
        <v>0</v>
      </c>
      <c r="G12" s="4">
        <f>COUNTIFS(Percentuais!$KQ$3:$KQ$73,$A12,Percentuais!$A$3:$A$73,$G$8)</f>
        <v>0</v>
      </c>
      <c r="H12" s="4">
        <f>COUNTIFS(Percentuais!$KQ$3:$KQ$73,$A12,Percentuais!$A$3:$A$73,$H$8)</f>
        <v>0</v>
      </c>
      <c r="I12" s="17"/>
    </row>
    <row r="13" spans="1:9" x14ac:dyDescent="0.2">
      <c r="A13" s="15" t="s">
        <v>52</v>
      </c>
      <c r="B13" s="32">
        <f t="shared" si="0"/>
        <v>0</v>
      </c>
      <c r="C13" s="32">
        <f t="shared" si="1"/>
        <v>0</v>
      </c>
      <c r="D13" s="32">
        <f t="shared" si="2"/>
        <v>0</v>
      </c>
      <c r="E13" s="4">
        <f>COUNTIFS(Percentuais!$KQ$3:$KQ$73,$A13,Percentuais!$A$3:$A$73,$E$8)</f>
        <v>0</v>
      </c>
      <c r="F13" s="4">
        <f>COUNTIFS(Percentuais!$KQ$3:$KQ$73,$A13,Percentuais!$A$3:$A$73,$F$8)</f>
        <v>0</v>
      </c>
      <c r="G13" s="4">
        <f>COUNTIFS(Percentuais!$KQ$3:$KQ$73,$A13,Percentuais!$A$3:$A$73,$G$8)</f>
        <v>0</v>
      </c>
      <c r="H13" s="4">
        <f>COUNTIFS(Percentuais!$KQ$3:$KQ$73,$A13,Percentuais!$A$3:$A$73,$H$8)</f>
        <v>0</v>
      </c>
      <c r="I13" s="17"/>
    </row>
    <row r="14" spans="1:9" x14ac:dyDescent="0.2">
      <c r="A14" s="15" t="s">
        <v>53</v>
      </c>
      <c r="B14" s="32">
        <f t="shared" si="0"/>
        <v>0</v>
      </c>
      <c r="C14" s="32">
        <f t="shared" si="1"/>
        <v>0</v>
      </c>
      <c r="D14" s="32">
        <f t="shared" si="2"/>
        <v>0</v>
      </c>
      <c r="E14" s="4">
        <f>COUNTIFS(Percentuais!$KQ$3:$KQ$73,$A14,Percentuais!$A$3:$A$73,$E$8)</f>
        <v>0</v>
      </c>
      <c r="F14" s="4">
        <f>COUNTIFS(Percentuais!$KQ$3:$KQ$73,$A14,Percentuais!$A$3:$A$73,$F$8)</f>
        <v>0</v>
      </c>
      <c r="G14" s="4">
        <f>COUNTIFS(Percentuais!$KQ$3:$KQ$73,$A14,Percentuais!$A$3:$A$73,$G$8)</f>
        <v>0</v>
      </c>
      <c r="H14" s="4">
        <f>COUNTIFS(Percentuais!$KQ$3:$KQ$73,$A14,Percentuais!$A$3:$A$73,$H$8)</f>
        <v>0</v>
      </c>
      <c r="I14" s="39"/>
    </row>
    <row r="15" spans="1:9" x14ac:dyDescent="0.2">
      <c r="A15" s="6"/>
      <c r="B15" s="6"/>
      <c r="C15" s="6"/>
      <c r="D15" s="6"/>
      <c r="E15" s="29">
        <f>SUM(E9:E13)</f>
        <v>0</v>
      </c>
      <c r="F15" s="4">
        <f>COUNTIFS(Percentuais!$KJ$3:$KJ$73,$A15,Percentuais!$A$3:$A$73,$F$8)</f>
        <v>0</v>
      </c>
      <c r="G15" s="29">
        <f>SUM(G9:G13)</f>
        <v>4</v>
      </c>
      <c r="H15" s="29">
        <f>SUM(H9:H13)</f>
        <v>0</v>
      </c>
      <c r="I15" s="30">
        <f>SUM(E15:H15)</f>
        <v>4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6B4CC-F457-4095-B807-8B86ED8AA988}">
  <sheetPr codeName="Planilha110"/>
  <dimension ref="A1:I20"/>
  <sheetViews>
    <sheetView zoomScale="50" zoomScaleNormal="50" zoomScaleSheetLayoutView="50" workbookViewId="0">
      <selection activeCell="AG48" sqref="AF48:AG48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TEXT(Percentuais!KR1,"0")</f>
        <v>QUESTÃO301</v>
      </c>
    </row>
    <row r="2" spans="1:9" x14ac:dyDescent="0.2">
      <c r="A2" s="55" t="str">
        <f>HLOOKUP(A1,Percentuais!$D$1:$KT$2,2,FALSE)</f>
        <v>Avalie os Núcleos de Tecnologias Educacionais (NTE), considerando: [A acessibilidade]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</v>
      </c>
      <c r="D9" s="45">
        <f>B9+C9</f>
        <v>0</v>
      </c>
      <c r="E9" s="4">
        <f>COUNTIFS(Percentuais!$KR$3:$KR$73,$A9,Percentuais!$A$3:$A$73,$E$8)</f>
        <v>0</v>
      </c>
      <c r="F9" s="4">
        <f>COUNTIFS(Percentuais!$KR$3:$KR$73,$A9,Percentuais!$A$3:$A$73,$F$8)</f>
        <v>0</v>
      </c>
      <c r="G9" s="4">
        <f>COUNTIFS(Percentuais!$KR$3:$KR$73,$A9,Percentuais!$A$3:$A$73,$G$8)</f>
        <v>0</v>
      </c>
      <c r="H9" s="4">
        <f>COUNTIFS(Percentuais!$KR$3:$KR$73,$A9,Percentuais!$A$3:$A$73,$H$8)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0.5</v>
      </c>
      <c r="C10" s="45">
        <f t="shared" ref="C10:C14" si="1">$H10/$I$15</f>
        <v>0</v>
      </c>
      <c r="D10" s="45">
        <f t="shared" ref="D10:D14" si="2">B10+C10</f>
        <v>0.5</v>
      </c>
      <c r="E10" s="4">
        <f>COUNTIFS(Percentuais!$KR$3:$KR$73,$A10,Percentuais!$A$3:$A$73,$E$8)</f>
        <v>0</v>
      </c>
      <c r="F10" s="4">
        <f>COUNTIFS(Percentuais!$KR$3:$KR$73,$A10,Percentuais!$A$3:$A$73,$F$8)</f>
        <v>0</v>
      </c>
      <c r="G10" s="4">
        <f>COUNTIFS(Percentuais!$KR$3:$KR$73,$A10,Percentuais!$A$3:$A$73,$G$8)</f>
        <v>2</v>
      </c>
      <c r="H10" s="4">
        <f>COUNTIFS(Percentuais!$KR$3:$KR$73,$A10,Percentuais!$A$3:$A$73,$H$8)</f>
        <v>0</v>
      </c>
      <c r="I10" s="19"/>
    </row>
    <row r="11" spans="1:9" x14ac:dyDescent="0.2">
      <c r="A11" s="15" t="s">
        <v>1</v>
      </c>
      <c r="B11" s="45">
        <f t="shared" si="0"/>
        <v>0.5</v>
      </c>
      <c r="C11" s="45">
        <f t="shared" si="1"/>
        <v>0</v>
      </c>
      <c r="D11" s="45">
        <f t="shared" si="2"/>
        <v>0.5</v>
      </c>
      <c r="E11" s="4">
        <f>COUNTIFS(Percentuais!$KR$3:$KR$73,$A11,Percentuais!$A$3:$A$73,$E$8)</f>
        <v>0</v>
      </c>
      <c r="F11" s="4">
        <f>COUNTIFS(Percentuais!$KR$3:$KR$73,$A11,Percentuais!$A$3:$A$73,$F$8)</f>
        <v>0</v>
      </c>
      <c r="G11" s="4">
        <f>COUNTIFS(Percentuais!$KR$3:$KR$73,$A11,Percentuais!$A$3:$A$73,$G$8)</f>
        <v>2</v>
      </c>
      <c r="H11" s="4">
        <f>COUNTIFS(Percentuais!$KR$3:$KR$73,$A11,Percentuais!$A$3:$A$73,$H$8)</f>
        <v>0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1"/>
        <v>0</v>
      </c>
      <c r="D12" s="45">
        <f t="shared" si="2"/>
        <v>0</v>
      </c>
      <c r="E12" s="4">
        <f>COUNTIFS(Percentuais!$KR$3:$KR$73,$A12,Percentuais!$A$3:$A$73,$E$8)</f>
        <v>0</v>
      </c>
      <c r="F12" s="4">
        <f>COUNTIFS(Percentuais!$KR$3:$KR$73,$A12,Percentuais!$A$3:$A$73,$F$8)</f>
        <v>0</v>
      </c>
      <c r="G12" s="4">
        <f>COUNTIFS(Percentuais!$KR$3:$KR$73,$A12,Percentuais!$A$3:$A$73,$G$8)</f>
        <v>0</v>
      </c>
      <c r="H12" s="4">
        <f>COUNTIFS(Percentuais!$KR$3:$KR$73,$A12,Percentuais!$A$3:$A$73,$H$8)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1"/>
        <v>0</v>
      </c>
      <c r="D13" s="45">
        <f t="shared" si="2"/>
        <v>0</v>
      </c>
      <c r="E13" s="4">
        <f>COUNTIFS(Percentuais!$KR$3:$KR$73,$A13,Percentuais!$A$3:$A$73,$E$8)</f>
        <v>0</v>
      </c>
      <c r="F13" s="4">
        <f>COUNTIFS(Percentuais!$KR$3:$KR$73,$A13,Percentuais!$A$3:$A$73,$F$8)</f>
        <v>0</v>
      </c>
      <c r="G13" s="4">
        <f>COUNTIFS(Percentuais!$KR$3:$KR$73,$A13,Percentuais!$A$3:$A$73,$G$8)</f>
        <v>0</v>
      </c>
      <c r="H13" s="4">
        <f>COUNTIFS(Percentuais!$KR$3:$KR$73,$A13,Percentuais!$A$3:$A$73,$H$8)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1"/>
        <v>0</v>
      </c>
      <c r="D14" s="45">
        <f t="shared" si="2"/>
        <v>0</v>
      </c>
      <c r="E14" s="4">
        <f>COUNTIFS(Percentuais!$KR$3:$KR$73,$A14,Percentuais!$A$3:$A$73,$E$8)</f>
        <v>0</v>
      </c>
      <c r="F14" s="4">
        <f>COUNTIFS(Percentuais!$KR$3:$KR$73,$A14,Percentuais!$A$3:$A$73,$F$8)</f>
        <v>0</v>
      </c>
      <c r="G14" s="4">
        <f>COUNTIFS(Percentuais!$KR$3:$KR$73,$A14,Percentuais!$A$3:$A$73,$G$8)</f>
        <v>0</v>
      </c>
      <c r="H14" s="4">
        <f>COUNTIFS(Percentuais!$KR$3:$KR$73,$A14,Percentuais!$A$3:$A$73,$H$8)</f>
        <v>0</v>
      </c>
      <c r="I14" s="39"/>
    </row>
    <row r="15" spans="1:9" x14ac:dyDescent="0.2">
      <c r="A15" s="6"/>
      <c r="B15" s="6"/>
      <c r="C15" s="6"/>
      <c r="D15" s="6"/>
      <c r="E15" s="29">
        <f>SUM(E9:E13)</f>
        <v>0</v>
      </c>
      <c r="F15" s="4">
        <f>COUNTIFS(Percentuais!$KJ$3:$KJ$73,$A15,Percentuais!$A$3:$A$73,$F$8)</f>
        <v>0</v>
      </c>
      <c r="G15" s="29">
        <f>SUM(G9:G13)</f>
        <v>4</v>
      </c>
      <c r="H15" s="29">
        <f>SUM(H9:H13)</f>
        <v>0</v>
      </c>
      <c r="I15" s="30">
        <f>SUM(E15:H15)</f>
        <v>4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1FAA6-B1C8-4136-A64A-090AA37B589F}">
  <sheetPr codeName="Planilha111"/>
  <dimension ref="A1:I20"/>
  <sheetViews>
    <sheetView view="pageBreakPreview" zoomScale="40" zoomScaleNormal="70" zoomScaleSheetLayoutView="40" workbookViewId="0">
      <selection activeCell="B14" sqref="B1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TEXT(Percentuais!KS1,"0")</f>
        <v>QUESTÃO302</v>
      </c>
    </row>
    <row r="2" spans="1:9" x14ac:dyDescent="0.2">
      <c r="A2" s="55" t="str">
        <f>HLOOKUP(A1,Percentuais!$D$1:$KT$2,2,FALSE)</f>
        <v>Avalie os Núcleos de Tecnologias Educacionais (NTE), considerando: [Os equipamentos]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</v>
      </c>
      <c r="D9" s="45">
        <f>B9+C9</f>
        <v>0</v>
      </c>
      <c r="E9" s="4">
        <f>COUNTIFS(Percentuais!$KS$3:$KS$73,$A9,Percentuais!$A$3:$A$73,$E$8)</f>
        <v>0</v>
      </c>
      <c r="F9" s="4">
        <f>COUNTIFS(Percentuais!$KS$3:$KS$73,$A9,Percentuais!$A$3:$A$73,$F$8)</f>
        <v>0</v>
      </c>
      <c r="G9" s="4">
        <f>COUNTIFS(Percentuais!$KS$3:$KS$73,$A9,Percentuais!$A$3:$A$73,$G$8)</f>
        <v>0</v>
      </c>
      <c r="H9" s="4">
        <f>COUNTIFS(Percentuais!$KS$3:$KS$73,$A9,Percentuais!$A$3:$A$73,$H$8)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0.5</v>
      </c>
      <c r="C10" s="45">
        <f t="shared" ref="C10:C14" si="1">$H10/$I$15</f>
        <v>0</v>
      </c>
      <c r="D10" s="45">
        <f t="shared" ref="D10:D14" si="2">B10+C10</f>
        <v>0.5</v>
      </c>
      <c r="E10" s="4">
        <f>COUNTIFS(Percentuais!$KS$3:$KS$73,$A10,Percentuais!$A$3:$A$73,$E$8)</f>
        <v>0</v>
      </c>
      <c r="F10" s="4">
        <f>COUNTIFS(Percentuais!$KS$3:$KS$73,$A10,Percentuais!$A$3:$A$73,$F$8)</f>
        <v>0</v>
      </c>
      <c r="G10" s="4">
        <f>COUNTIFS(Percentuais!$KS$3:$KS$73,$A10,Percentuais!$A$3:$A$73,$G$8)</f>
        <v>2</v>
      </c>
      <c r="H10" s="4">
        <f>COUNTIFS(Percentuais!$KS$3:$KS$73,$A10,Percentuais!$A$3:$A$73,$H$8)</f>
        <v>0</v>
      </c>
      <c r="I10" s="19"/>
    </row>
    <row r="11" spans="1:9" x14ac:dyDescent="0.2">
      <c r="A11" s="15" t="s">
        <v>1</v>
      </c>
      <c r="B11" s="45">
        <f t="shared" si="0"/>
        <v>0.5</v>
      </c>
      <c r="C11" s="45">
        <f t="shared" si="1"/>
        <v>0</v>
      </c>
      <c r="D11" s="45">
        <f t="shared" si="2"/>
        <v>0.5</v>
      </c>
      <c r="E11" s="4">
        <f>COUNTIFS(Percentuais!$KS$3:$KS$73,$A11,Percentuais!$A$3:$A$73,$E$8)</f>
        <v>0</v>
      </c>
      <c r="F11" s="4">
        <f>COUNTIFS(Percentuais!$KS$3:$KS$73,$A11,Percentuais!$A$3:$A$73,$F$8)</f>
        <v>0</v>
      </c>
      <c r="G11" s="4">
        <f>COUNTIFS(Percentuais!$KS$3:$KS$73,$A11,Percentuais!$A$3:$A$73,$G$8)</f>
        <v>2</v>
      </c>
      <c r="H11" s="4">
        <f>COUNTIFS(Percentuais!$KS$3:$KS$73,$A11,Percentuais!$A$3:$A$73,$H$8)</f>
        <v>0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1"/>
        <v>0</v>
      </c>
      <c r="D12" s="45">
        <f t="shared" si="2"/>
        <v>0</v>
      </c>
      <c r="E12" s="4">
        <f>COUNTIFS(Percentuais!$KS$3:$KS$73,$A12,Percentuais!$A$3:$A$73,$E$8)</f>
        <v>0</v>
      </c>
      <c r="F12" s="4">
        <f>COUNTIFS(Percentuais!$KS$3:$KS$73,$A12,Percentuais!$A$3:$A$73,$F$8)</f>
        <v>0</v>
      </c>
      <c r="G12" s="4">
        <f>COUNTIFS(Percentuais!$KS$3:$KS$73,$A12,Percentuais!$A$3:$A$73,$G$8)</f>
        <v>0</v>
      </c>
      <c r="H12" s="4">
        <f>COUNTIFS(Percentuais!$KS$3:$KS$73,$A12,Percentuais!$A$3:$A$73,$H$8)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1"/>
        <v>0</v>
      </c>
      <c r="D13" s="45">
        <f t="shared" si="2"/>
        <v>0</v>
      </c>
      <c r="E13" s="4">
        <f>COUNTIFS(Percentuais!$KS$3:$KS$73,$A13,Percentuais!$A$3:$A$73,$E$8)</f>
        <v>0</v>
      </c>
      <c r="F13" s="4">
        <f>COUNTIFS(Percentuais!$KS$3:$KS$73,$A13,Percentuais!$A$3:$A$73,$F$8)</f>
        <v>0</v>
      </c>
      <c r="G13" s="4">
        <f>COUNTIFS(Percentuais!$KS$3:$KS$73,$A13,Percentuais!$A$3:$A$73,$G$8)</f>
        <v>0</v>
      </c>
      <c r="H13" s="4">
        <f>COUNTIFS(Percentuais!$KS$3:$KS$73,$A13,Percentuais!$A$3:$A$73,$H$8)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1"/>
        <v>0</v>
      </c>
      <c r="D14" s="45">
        <f t="shared" si="2"/>
        <v>0</v>
      </c>
      <c r="E14" s="4">
        <f>COUNTIFS(Percentuais!$KS$3:$KS$73,$A14,Percentuais!$A$3:$A$73,$E$8)</f>
        <v>0</v>
      </c>
      <c r="F14" s="4">
        <f>COUNTIFS(Percentuais!$KS$3:$KS$73,$A14,Percentuais!$A$3:$A$73,$F$8)</f>
        <v>0</v>
      </c>
      <c r="G14" s="4">
        <f>COUNTIFS(Percentuais!$KS$3:$KS$73,$A14,Percentuais!$A$3:$A$73,$G$8)</f>
        <v>0</v>
      </c>
      <c r="H14" s="4">
        <f>COUNTIFS(Percentuais!$KS$3:$KS$73,$A14,Percentuais!$A$3:$A$73,$H$8)</f>
        <v>0</v>
      </c>
      <c r="I14" s="39"/>
    </row>
    <row r="15" spans="1:9" x14ac:dyDescent="0.2">
      <c r="A15" s="6"/>
      <c r="B15" s="6"/>
      <c r="C15" s="6"/>
      <c r="D15" s="6"/>
      <c r="E15" s="29">
        <f>SUM(E9:E13)</f>
        <v>0</v>
      </c>
      <c r="F15" s="4">
        <f>COUNTIFS(Percentuais!$KJ$3:$KJ$73,$A15,Percentuais!$A$3:$A$73,$F$8)</f>
        <v>0</v>
      </c>
      <c r="G15" s="29">
        <f>SUM(G9:G13)</f>
        <v>4</v>
      </c>
      <c r="H15" s="29">
        <f>SUM(H9:H13)</f>
        <v>0</v>
      </c>
      <c r="I15" s="30">
        <f>SUM(E15:H15)</f>
        <v>4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89CFB-FC86-49CC-841B-3ABDF07C7811}">
  <sheetPr codeName="Planilha112"/>
  <dimension ref="A1:I20"/>
  <sheetViews>
    <sheetView topLeftCell="A2" zoomScale="60" zoomScaleNormal="60" zoomScaleSheetLayoutView="50" workbookViewId="0">
      <selection activeCell="AN45" sqref="AN45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TEXT(Percentuais!KT1,"0")</f>
        <v>QUESTÃO303</v>
      </c>
    </row>
    <row r="2" spans="1:9" x14ac:dyDescent="0.2">
      <c r="A2" s="55" t="str">
        <f>HLOOKUP(A1,Percentuais!$D$1:$KT$2,2,FALSE)</f>
        <v>Avalie os Núcleos de Tecnologias Educacionais (NTE), considerando: [As Políticas de ampliação dos Núcleos de Tecnologias Educacionais]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</v>
      </c>
      <c r="D9" s="45">
        <f>B9+C9</f>
        <v>0</v>
      </c>
      <c r="E9" s="4">
        <f>COUNTIFS(Percentuais!$KT$3:$KT$73,$A9,Percentuais!$A$3:$A$73,$E$8)</f>
        <v>0</v>
      </c>
      <c r="F9" s="4">
        <f>COUNTIFS(Percentuais!$KT$3:$KT$73,$A9,Percentuais!$A$3:$A$73,$F$8)</f>
        <v>0</v>
      </c>
      <c r="G9" s="4">
        <f>COUNTIFS(Percentuais!$KT$3:$KT$73,$A9,Percentuais!$A$3:$A$73,$G$8)</f>
        <v>0</v>
      </c>
      <c r="H9" s="4">
        <f>COUNTIFS(Percentuais!$KT$3:$KT$73,$A9,Percentuais!$A$3:$A$73,$H$8)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0.25</v>
      </c>
      <c r="C10" s="45">
        <f t="shared" ref="C10:C14" si="1">$H10/$I$15</f>
        <v>0</v>
      </c>
      <c r="D10" s="45">
        <f t="shared" ref="D10:D14" si="2">B10+C10</f>
        <v>0.25</v>
      </c>
      <c r="E10" s="4">
        <f>COUNTIFS(Percentuais!$KT$3:$KT$73,$A10,Percentuais!$A$3:$A$73,$E$8)</f>
        <v>0</v>
      </c>
      <c r="F10" s="4">
        <f>COUNTIFS(Percentuais!$KT$3:$KT$73,$A10,Percentuais!$A$3:$A$73,$F$8)</f>
        <v>0</v>
      </c>
      <c r="G10" s="4">
        <f>COUNTIFS(Percentuais!$KT$3:$KT$73,$A10,Percentuais!$A$3:$A$73,$G$8)</f>
        <v>1</v>
      </c>
      <c r="H10" s="4">
        <f>COUNTIFS(Percentuais!$KT$3:$KT$73,$A10,Percentuais!$A$3:$A$73,$H$8)</f>
        <v>0</v>
      </c>
      <c r="I10" s="19"/>
    </row>
    <row r="11" spans="1:9" x14ac:dyDescent="0.2">
      <c r="A11" s="15" t="s">
        <v>1</v>
      </c>
      <c r="B11" s="45">
        <f t="shared" si="0"/>
        <v>0.5</v>
      </c>
      <c r="C11" s="45">
        <f t="shared" si="1"/>
        <v>0</v>
      </c>
      <c r="D11" s="45">
        <f t="shared" si="2"/>
        <v>0.5</v>
      </c>
      <c r="E11" s="4">
        <f>COUNTIFS(Percentuais!$KT$3:$KT$73,$A11,Percentuais!$A$3:$A$73,$E$8)</f>
        <v>0</v>
      </c>
      <c r="F11" s="4">
        <f>COUNTIFS(Percentuais!$KT$3:$KT$73,$A11,Percentuais!$A$3:$A$73,$F$8)</f>
        <v>0</v>
      </c>
      <c r="G11" s="4">
        <f>COUNTIFS(Percentuais!$KT$3:$KT$73,$A11,Percentuais!$A$3:$A$73,$G$8)</f>
        <v>2</v>
      </c>
      <c r="H11" s="4">
        <f>COUNTIFS(Percentuais!$KT$3:$KT$73,$A11,Percentuais!$A$3:$A$73,$H$8)</f>
        <v>0</v>
      </c>
      <c r="I11" s="20"/>
    </row>
    <row r="12" spans="1:9" x14ac:dyDescent="0.2">
      <c r="A12" s="15" t="s">
        <v>2</v>
      </c>
      <c r="B12" s="45">
        <f t="shared" si="0"/>
        <v>0.25</v>
      </c>
      <c r="C12" s="45">
        <f t="shared" si="1"/>
        <v>0</v>
      </c>
      <c r="D12" s="45">
        <f t="shared" si="2"/>
        <v>0.25</v>
      </c>
      <c r="E12" s="4">
        <f>COUNTIFS(Percentuais!$KT$3:$KT$73,$A12,Percentuais!$A$3:$A$73,$E$8)</f>
        <v>0</v>
      </c>
      <c r="F12" s="4">
        <f>COUNTIFS(Percentuais!$KT$3:$KT$73,$A12,Percentuais!$A$3:$A$73,$F$8)</f>
        <v>0</v>
      </c>
      <c r="G12" s="4">
        <f>COUNTIFS(Percentuais!$KT$3:$KT$73,$A12,Percentuais!$A$3:$A$73,$G$8)</f>
        <v>1</v>
      </c>
      <c r="H12" s="4">
        <f>COUNTIFS(Percentuais!$KT$3:$KT$73,$A12,Percentuais!$A$3:$A$73,$H$8)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1"/>
        <v>0</v>
      </c>
      <c r="D13" s="45">
        <f t="shared" si="2"/>
        <v>0</v>
      </c>
      <c r="E13" s="4">
        <f>COUNTIFS(Percentuais!$KT$3:$KT$73,$A13,Percentuais!$A$3:$A$73,$E$8)</f>
        <v>0</v>
      </c>
      <c r="F13" s="4">
        <f>COUNTIFS(Percentuais!$KT$3:$KT$73,$A13,Percentuais!$A$3:$A$73,$F$8)</f>
        <v>0</v>
      </c>
      <c r="G13" s="4">
        <f>COUNTIFS(Percentuais!$KT$3:$KT$73,$A13,Percentuais!$A$3:$A$73,$G$8)</f>
        <v>0</v>
      </c>
      <c r="H13" s="4">
        <f>COUNTIFS(Percentuais!$KT$3:$KT$73,$A13,Percentuais!$A$3:$A$73,$H$8)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1"/>
        <v>0</v>
      </c>
      <c r="D14" s="45">
        <f t="shared" si="2"/>
        <v>0</v>
      </c>
      <c r="E14" s="4">
        <f>COUNTIFS(Percentuais!$KT$3:$KT$73,$A14,Percentuais!$A$3:$A$73,$E$8)</f>
        <v>0</v>
      </c>
      <c r="F14" s="4">
        <f>COUNTIFS(Percentuais!$KT$3:$KT$73,$A14,Percentuais!$A$3:$A$73,$F$8)</f>
        <v>0</v>
      </c>
      <c r="G14" s="4">
        <f>COUNTIFS(Percentuais!$KT$3:$KT$73,$A14,Percentuais!$A$3:$A$73,$G$8)</f>
        <v>0</v>
      </c>
      <c r="H14" s="4">
        <f>COUNTIFS(Percentuais!$KT$3:$KT$73,$A14,Percentuais!$A$3:$A$73,$H$8)</f>
        <v>0</v>
      </c>
      <c r="I14" s="39"/>
    </row>
    <row r="15" spans="1:9" x14ac:dyDescent="0.2">
      <c r="A15" s="6"/>
      <c r="B15" s="6"/>
      <c r="C15" s="6"/>
      <c r="D15" s="6"/>
      <c r="E15" s="29">
        <f>SUM(E9:E13)</f>
        <v>0</v>
      </c>
      <c r="F15" s="4">
        <f>COUNTIFS(Percentuais!$KJ$3:$KJ$73,$A15,Percentuais!$A$3:$A$73,$F$8)</f>
        <v>0</v>
      </c>
      <c r="G15" s="29">
        <f>SUM(G9:G13)</f>
        <v>4</v>
      </c>
      <c r="H15" s="29">
        <f>SUM(H9:H13)</f>
        <v>0</v>
      </c>
      <c r="I15" s="30">
        <f>SUM(E15:H15)</f>
        <v>4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109</vt:i4>
      </vt:variant>
    </vt:vector>
  </HeadingPairs>
  <TitlesOfParts>
    <vt:vector size="109" baseType="lpstr">
      <vt:lpstr>Percentuais</vt:lpstr>
      <vt:lpstr>SOBRE ESSE BLOCO</vt:lpstr>
      <vt:lpstr>Q190</vt:lpstr>
      <vt:lpstr>Q191</vt:lpstr>
      <vt:lpstr>Q192</vt:lpstr>
      <vt:lpstr>Q193</vt:lpstr>
      <vt:lpstr>Q194</vt:lpstr>
      <vt:lpstr>Q195</vt:lpstr>
      <vt:lpstr>Q196</vt:lpstr>
      <vt:lpstr>Q197</vt:lpstr>
      <vt:lpstr>Q198</vt:lpstr>
      <vt:lpstr>Q199</vt:lpstr>
      <vt:lpstr>Q200</vt:lpstr>
      <vt:lpstr>Q201</vt:lpstr>
      <vt:lpstr>Q202</vt:lpstr>
      <vt:lpstr>Q204</vt:lpstr>
      <vt:lpstr>Q203</vt:lpstr>
      <vt:lpstr>Q205</vt:lpstr>
      <vt:lpstr>Q206</vt:lpstr>
      <vt:lpstr>Q207</vt:lpstr>
      <vt:lpstr>Q208</vt:lpstr>
      <vt:lpstr>Q209</vt:lpstr>
      <vt:lpstr>Q210</vt:lpstr>
      <vt:lpstr>Q211</vt:lpstr>
      <vt:lpstr>Q212</vt:lpstr>
      <vt:lpstr>Q213</vt:lpstr>
      <vt:lpstr>Q214</vt:lpstr>
      <vt:lpstr>Q215</vt:lpstr>
      <vt:lpstr>Q216</vt:lpstr>
      <vt:lpstr>Q217</vt:lpstr>
      <vt:lpstr>Q218</vt:lpstr>
      <vt:lpstr>Q219</vt:lpstr>
      <vt:lpstr>Q220</vt:lpstr>
      <vt:lpstr>Q221</vt:lpstr>
      <vt:lpstr>Q222</vt:lpstr>
      <vt:lpstr>Q223</vt:lpstr>
      <vt:lpstr>Q224</vt:lpstr>
      <vt:lpstr>Q225</vt:lpstr>
      <vt:lpstr>Q226</vt:lpstr>
      <vt:lpstr>Q227</vt:lpstr>
      <vt:lpstr>Q228</vt:lpstr>
      <vt:lpstr>Q229</vt:lpstr>
      <vt:lpstr>Q230</vt:lpstr>
      <vt:lpstr>Q231</vt:lpstr>
      <vt:lpstr>Q232</vt:lpstr>
      <vt:lpstr>Q233</vt:lpstr>
      <vt:lpstr>Q234</vt:lpstr>
      <vt:lpstr>Q235</vt:lpstr>
      <vt:lpstr>Q236</vt:lpstr>
      <vt:lpstr>Q237</vt:lpstr>
      <vt:lpstr>Q238-245</vt:lpstr>
      <vt:lpstr>Q246</vt:lpstr>
      <vt:lpstr>Q247</vt:lpstr>
      <vt:lpstr>Q248</vt:lpstr>
      <vt:lpstr>Q249</vt:lpstr>
      <vt:lpstr>Q250</vt:lpstr>
      <vt:lpstr>Q251</vt:lpstr>
      <vt:lpstr>Q252</vt:lpstr>
      <vt:lpstr>Q253</vt:lpstr>
      <vt:lpstr>Q254</vt:lpstr>
      <vt:lpstr>Q255</vt:lpstr>
      <vt:lpstr>Q256</vt:lpstr>
      <vt:lpstr>Q257</vt:lpstr>
      <vt:lpstr>Q258</vt:lpstr>
      <vt:lpstr>Q259</vt:lpstr>
      <vt:lpstr>Q260</vt:lpstr>
      <vt:lpstr>Q261</vt:lpstr>
      <vt:lpstr>Q262</vt:lpstr>
      <vt:lpstr>Q263</vt:lpstr>
      <vt:lpstr>Q264</vt:lpstr>
      <vt:lpstr>Q265</vt:lpstr>
      <vt:lpstr>Q266</vt:lpstr>
      <vt:lpstr>Q267</vt:lpstr>
      <vt:lpstr>Q268</vt:lpstr>
      <vt:lpstr>Q269</vt:lpstr>
      <vt:lpstr>Q270</vt:lpstr>
      <vt:lpstr>Q271</vt:lpstr>
      <vt:lpstr>Q272</vt:lpstr>
      <vt:lpstr>Q273</vt:lpstr>
      <vt:lpstr>Q274</vt:lpstr>
      <vt:lpstr>Q275</vt:lpstr>
      <vt:lpstr>Q276</vt:lpstr>
      <vt:lpstr>Q277</vt:lpstr>
      <vt:lpstr>Q278</vt:lpstr>
      <vt:lpstr>Q279</vt:lpstr>
      <vt:lpstr>Q280</vt:lpstr>
      <vt:lpstr>Q281</vt:lpstr>
      <vt:lpstr>Q282</vt:lpstr>
      <vt:lpstr>Q283</vt:lpstr>
      <vt:lpstr>Q284</vt:lpstr>
      <vt:lpstr>Q285</vt:lpstr>
      <vt:lpstr>Q286</vt:lpstr>
      <vt:lpstr>Q287</vt:lpstr>
      <vt:lpstr>Q288</vt:lpstr>
      <vt:lpstr>Q289</vt:lpstr>
      <vt:lpstr>Q290</vt:lpstr>
      <vt:lpstr>Q291</vt:lpstr>
      <vt:lpstr>Q292</vt:lpstr>
      <vt:lpstr>Q293</vt:lpstr>
      <vt:lpstr>Q294</vt:lpstr>
      <vt:lpstr>Q295</vt:lpstr>
      <vt:lpstr>Q296</vt:lpstr>
      <vt:lpstr>Q297</vt:lpstr>
      <vt:lpstr>Q298</vt:lpstr>
      <vt:lpstr>Q299</vt:lpstr>
      <vt:lpstr>Q300</vt:lpstr>
      <vt:lpstr>Q301</vt:lpstr>
      <vt:lpstr>Q302</vt:lpstr>
      <vt:lpstr>Q303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UFPR</dc:creator>
  <dc:description/>
  <cp:lastModifiedBy>Rafael Yudi Miyake</cp:lastModifiedBy>
  <cp:revision>2</cp:revision>
  <dcterms:created xsi:type="dcterms:W3CDTF">2020-12-22T22:27:47Z</dcterms:created>
  <dcterms:modified xsi:type="dcterms:W3CDTF">2021-02-03T01:31:55Z</dcterms:modified>
  <dc:language>pt-BR</dc:language>
</cp:coreProperties>
</file>