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OCIAIS APLICADAS/PESQUISA SERVIDORES/"/>
    </mc:Choice>
  </mc:AlternateContent>
  <xr:revisionPtr revIDLastSave="0" documentId="8_{C82F997F-AA10-4E1C-A788-479E0144773F}" xr6:coauthVersionLast="46" xr6:coauthVersionMax="46" xr10:uidLastSave="{00000000-0000-0000-0000-000000000000}"/>
  <bookViews>
    <workbookView xWindow="-120" yWindow="-120" windowWidth="20730" windowHeight="11160" tabRatio="895" xr2:uid="{00000000-000D-0000-FFFF-FFFF00000000}"/>
  </bookViews>
  <sheets>
    <sheet name="Percentuais" sheetId="1" r:id="rId1"/>
    <sheet name="SOBRE ESSE BLOCO" sheetId="44" r:id="rId2"/>
    <sheet name="Q36" sheetId="289" r:id="rId3"/>
    <sheet name="Q37" sheetId="288" r:id="rId4"/>
    <sheet name="Q38" sheetId="290" r:id="rId5"/>
    <sheet name="Q39" sheetId="291" r:id="rId6"/>
    <sheet name="Q40" sheetId="292" r:id="rId7"/>
    <sheet name="Q41" sheetId="293" r:id="rId8"/>
    <sheet name="Q42" sheetId="294" r:id="rId9"/>
    <sheet name="Q43" sheetId="295" r:id="rId10"/>
    <sheet name="Q44" sheetId="296" r:id="rId11"/>
    <sheet name="Q45" sheetId="297" r:id="rId12"/>
    <sheet name="Q46" sheetId="298" r:id="rId13"/>
    <sheet name="Q47" sheetId="299" r:id="rId14"/>
    <sheet name="Q48" sheetId="300" r:id="rId15"/>
    <sheet name="Q49" sheetId="301" r:id="rId16"/>
    <sheet name="Q50" sheetId="302" r:id="rId17"/>
    <sheet name="Q51" sheetId="303" r:id="rId18"/>
    <sheet name="Q52" sheetId="304" r:id="rId19"/>
    <sheet name="Q53" sheetId="305" r:id="rId20"/>
    <sheet name="Q54" sheetId="306" r:id="rId21"/>
    <sheet name="Q55" sheetId="307" r:id="rId22"/>
    <sheet name="Q56" sheetId="308" r:id="rId23"/>
    <sheet name="Q57" sheetId="309" r:id="rId24"/>
    <sheet name="Q58" sheetId="310" r:id="rId25"/>
    <sheet name="Q59" sheetId="311" r:id="rId26"/>
    <sheet name="Q60" sheetId="312" r:id="rId27"/>
    <sheet name="Q61" sheetId="313" r:id="rId28"/>
    <sheet name="Q62" sheetId="314" r:id="rId29"/>
    <sheet name="Q63" sheetId="315" r:id="rId30"/>
    <sheet name="Q64" sheetId="316" r:id="rId31"/>
    <sheet name="Q65" sheetId="317" r:id="rId32"/>
    <sheet name="Q66" sheetId="318" r:id="rId33"/>
    <sheet name="Q67" sheetId="319" r:id="rId34"/>
    <sheet name="Q68" sheetId="320" r:id="rId35"/>
    <sheet name="Q69-72" sheetId="321" r:id="rId36"/>
    <sheet name="Q73-162" sheetId="322" r:id="rId37"/>
    <sheet name="Q163" sheetId="326" r:id="rId38"/>
    <sheet name="Q164" sheetId="327" r:id="rId39"/>
    <sheet name="Q165" sheetId="328" r:id="rId40"/>
    <sheet name="Q166" sheetId="329" r:id="rId41"/>
    <sheet name="Q167" sheetId="330" r:id="rId42"/>
    <sheet name="Q168" sheetId="331" r:id="rId43"/>
    <sheet name="Q169" sheetId="332" r:id="rId44"/>
    <sheet name="Q170" sheetId="333" r:id="rId45"/>
    <sheet name="Q171" sheetId="334" r:id="rId46"/>
    <sheet name="Q172" sheetId="335" r:id="rId47"/>
    <sheet name="Q173" sheetId="336" r:id="rId48"/>
    <sheet name="Q174" sheetId="337" r:id="rId49"/>
    <sheet name="Q175" sheetId="338" r:id="rId50"/>
    <sheet name="Q176" sheetId="339" r:id="rId51"/>
    <sheet name="Q177" sheetId="340" r:id="rId52"/>
    <sheet name="Q178" sheetId="341" r:id="rId53"/>
    <sheet name="Q179" sheetId="342" r:id="rId54"/>
    <sheet name="Q180" sheetId="343" r:id="rId55"/>
    <sheet name="Q181" sheetId="344" r:id="rId56"/>
    <sheet name="Q182" sheetId="345" r:id="rId57"/>
    <sheet name="Q183" sheetId="346" r:id="rId58"/>
    <sheet name="Q184" sheetId="347" r:id="rId59"/>
    <sheet name="Q185" sheetId="348" r:id="rId60"/>
    <sheet name="Q186" sheetId="349" r:id="rId61"/>
    <sheet name="Q187" sheetId="350" r:id="rId62"/>
    <sheet name="Q188" sheetId="351" r:id="rId63"/>
    <sheet name="Q189" sheetId="352" r:id="rId64"/>
  </sheets>
  <definedNames>
    <definedName name="_xlnm._FilterDatabase" localSheetId="0" hidden="1">Percentuais!$A$2:$KT$73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4" i="294" l="1"/>
  <c r="E10" i="352"/>
  <c r="F10" i="352"/>
  <c r="G10" i="352"/>
  <c r="H10" i="352"/>
  <c r="E11" i="352"/>
  <c r="F11" i="352"/>
  <c r="G11" i="352"/>
  <c r="H11" i="352"/>
  <c r="E12" i="352"/>
  <c r="F12" i="352"/>
  <c r="G12" i="352"/>
  <c r="H12" i="352"/>
  <c r="E13" i="352"/>
  <c r="F13" i="352"/>
  <c r="G13" i="352"/>
  <c r="H13" i="352"/>
  <c r="E14" i="352"/>
  <c r="F14" i="352"/>
  <c r="G14" i="352"/>
  <c r="H14" i="352"/>
  <c r="H9" i="352"/>
  <c r="G9" i="352"/>
  <c r="F9" i="352"/>
  <c r="E9" i="352"/>
  <c r="E15" i="352" s="1"/>
  <c r="A1" i="352"/>
  <c r="A2" i="352" s="1"/>
  <c r="E10" i="351"/>
  <c r="F10" i="351"/>
  <c r="G10" i="351"/>
  <c r="H10" i="351"/>
  <c r="E11" i="351"/>
  <c r="F11" i="351"/>
  <c r="G11" i="351"/>
  <c r="H11" i="351"/>
  <c r="E12" i="351"/>
  <c r="F12" i="351"/>
  <c r="G12" i="351"/>
  <c r="H12" i="351"/>
  <c r="E13" i="351"/>
  <c r="F13" i="351"/>
  <c r="G13" i="351"/>
  <c r="H13" i="351"/>
  <c r="E14" i="351"/>
  <c r="F14" i="351"/>
  <c r="G14" i="351"/>
  <c r="H14" i="351"/>
  <c r="H9" i="351"/>
  <c r="G9" i="351"/>
  <c r="F9" i="351"/>
  <c r="E9" i="351"/>
  <c r="A1" i="351"/>
  <c r="A2" i="351" s="1"/>
  <c r="E10" i="350"/>
  <c r="F10" i="350"/>
  <c r="G10" i="350"/>
  <c r="H10" i="350"/>
  <c r="E11" i="350"/>
  <c r="F11" i="350"/>
  <c r="G11" i="350"/>
  <c r="H11" i="350"/>
  <c r="E12" i="350"/>
  <c r="F12" i="350"/>
  <c r="G12" i="350"/>
  <c r="H12" i="350"/>
  <c r="E13" i="350"/>
  <c r="F13" i="350"/>
  <c r="G13" i="350"/>
  <c r="H13" i="350"/>
  <c r="E14" i="350"/>
  <c r="F14" i="350"/>
  <c r="G14" i="350"/>
  <c r="H14" i="350"/>
  <c r="H9" i="350"/>
  <c r="G9" i="350"/>
  <c r="G15" i="350" s="1"/>
  <c r="F9" i="350"/>
  <c r="E9" i="350"/>
  <c r="A1" i="350"/>
  <c r="A2" i="350" s="1"/>
  <c r="E10" i="349"/>
  <c r="F10" i="349"/>
  <c r="G10" i="349"/>
  <c r="H10" i="349"/>
  <c r="E11" i="349"/>
  <c r="F11" i="349"/>
  <c r="G11" i="349"/>
  <c r="H11" i="349"/>
  <c r="E12" i="349"/>
  <c r="F12" i="349"/>
  <c r="G12" i="349"/>
  <c r="H12" i="349"/>
  <c r="E13" i="349"/>
  <c r="F13" i="349"/>
  <c r="G13" i="349"/>
  <c r="H13" i="349"/>
  <c r="E14" i="349"/>
  <c r="F14" i="349"/>
  <c r="G14" i="349"/>
  <c r="H14" i="349"/>
  <c r="H9" i="349"/>
  <c r="G9" i="349"/>
  <c r="F9" i="349"/>
  <c r="E9" i="349"/>
  <c r="A1" i="349"/>
  <c r="A2" i="349" s="1"/>
  <c r="E10" i="348"/>
  <c r="F10" i="348"/>
  <c r="G10" i="348"/>
  <c r="H10" i="348"/>
  <c r="E11" i="348"/>
  <c r="F11" i="348"/>
  <c r="G11" i="348"/>
  <c r="H11" i="348"/>
  <c r="E12" i="348"/>
  <c r="F12" i="348"/>
  <c r="G12" i="348"/>
  <c r="H12" i="348"/>
  <c r="E13" i="348"/>
  <c r="F13" i="348"/>
  <c r="G13" i="348"/>
  <c r="H13" i="348"/>
  <c r="E14" i="348"/>
  <c r="F14" i="348"/>
  <c r="G14" i="348"/>
  <c r="H14" i="348"/>
  <c r="H9" i="348"/>
  <c r="G9" i="348"/>
  <c r="F9" i="348"/>
  <c r="E9" i="348"/>
  <c r="E15" i="348" s="1"/>
  <c r="A1" i="348"/>
  <c r="A2" i="348" s="1"/>
  <c r="E10" i="347"/>
  <c r="F10" i="347"/>
  <c r="G10" i="347"/>
  <c r="H10" i="347"/>
  <c r="E11" i="347"/>
  <c r="F11" i="347"/>
  <c r="G11" i="347"/>
  <c r="H11" i="347"/>
  <c r="E12" i="347"/>
  <c r="F12" i="347"/>
  <c r="G12" i="347"/>
  <c r="H12" i="347"/>
  <c r="E13" i="347"/>
  <c r="F13" i="347"/>
  <c r="G13" i="347"/>
  <c r="H13" i="347"/>
  <c r="E14" i="347"/>
  <c r="F14" i="347"/>
  <c r="G14" i="347"/>
  <c r="H14" i="347"/>
  <c r="H9" i="347"/>
  <c r="G9" i="347"/>
  <c r="F9" i="347"/>
  <c r="E9" i="347"/>
  <c r="A1" i="347"/>
  <c r="A2" i="347" s="1"/>
  <c r="E10" i="346"/>
  <c r="F10" i="346"/>
  <c r="G10" i="346"/>
  <c r="H10" i="346"/>
  <c r="E11" i="346"/>
  <c r="F11" i="346"/>
  <c r="G11" i="346"/>
  <c r="H11" i="346"/>
  <c r="E12" i="346"/>
  <c r="F12" i="346"/>
  <c r="G12" i="346"/>
  <c r="H12" i="346"/>
  <c r="E13" i="346"/>
  <c r="F13" i="346"/>
  <c r="G13" i="346"/>
  <c r="H13" i="346"/>
  <c r="E14" i="346"/>
  <c r="F14" i="346"/>
  <c r="G14" i="346"/>
  <c r="H14" i="346"/>
  <c r="H9" i="346"/>
  <c r="G9" i="346"/>
  <c r="G15" i="346" s="1"/>
  <c r="F9" i="346"/>
  <c r="E9" i="346"/>
  <c r="A1" i="346"/>
  <c r="A2" i="346" s="1"/>
  <c r="E10" i="345"/>
  <c r="F10" i="345"/>
  <c r="G10" i="345"/>
  <c r="H10" i="345"/>
  <c r="E11" i="345"/>
  <c r="F11" i="345"/>
  <c r="G11" i="345"/>
  <c r="H11" i="345"/>
  <c r="E12" i="345"/>
  <c r="F12" i="345"/>
  <c r="G12" i="345"/>
  <c r="H12" i="345"/>
  <c r="E13" i="345"/>
  <c r="F13" i="345"/>
  <c r="G13" i="345"/>
  <c r="H13" i="345"/>
  <c r="E14" i="345"/>
  <c r="F14" i="345"/>
  <c r="G14" i="345"/>
  <c r="H14" i="345"/>
  <c r="H9" i="345"/>
  <c r="G9" i="345"/>
  <c r="F9" i="345"/>
  <c r="E9" i="345"/>
  <c r="A1" i="345"/>
  <c r="A2" i="345" s="1"/>
  <c r="E10" i="344"/>
  <c r="F10" i="344"/>
  <c r="G10" i="344"/>
  <c r="H10" i="344"/>
  <c r="E11" i="344"/>
  <c r="F11" i="344"/>
  <c r="G11" i="344"/>
  <c r="H11" i="344"/>
  <c r="E12" i="344"/>
  <c r="F12" i="344"/>
  <c r="G12" i="344"/>
  <c r="H12" i="344"/>
  <c r="E13" i="344"/>
  <c r="F13" i="344"/>
  <c r="G13" i="344"/>
  <c r="H13" i="344"/>
  <c r="E14" i="344"/>
  <c r="F14" i="344"/>
  <c r="G14" i="344"/>
  <c r="H14" i="344"/>
  <c r="H9" i="344"/>
  <c r="G9" i="344"/>
  <c r="F9" i="344"/>
  <c r="E9" i="344"/>
  <c r="E15" i="344" s="1"/>
  <c r="A1" i="344"/>
  <c r="A2" i="344" s="1"/>
  <c r="E10" i="343"/>
  <c r="F10" i="343"/>
  <c r="G10" i="343"/>
  <c r="H10" i="343"/>
  <c r="E11" i="343"/>
  <c r="F11" i="343"/>
  <c r="G11" i="343"/>
  <c r="H11" i="343"/>
  <c r="E12" i="343"/>
  <c r="F12" i="343"/>
  <c r="G12" i="343"/>
  <c r="H12" i="343"/>
  <c r="E13" i="343"/>
  <c r="F13" i="343"/>
  <c r="G13" i="343"/>
  <c r="H13" i="343"/>
  <c r="E14" i="343"/>
  <c r="F14" i="343"/>
  <c r="G14" i="343"/>
  <c r="H14" i="343"/>
  <c r="H9" i="343"/>
  <c r="G9" i="343"/>
  <c r="F9" i="343"/>
  <c r="E9" i="343"/>
  <c r="A1" i="343"/>
  <c r="A2" i="343" s="1"/>
  <c r="E10" i="342"/>
  <c r="F10" i="342"/>
  <c r="G10" i="342"/>
  <c r="H10" i="342"/>
  <c r="E11" i="342"/>
  <c r="F11" i="342"/>
  <c r="G11" i="342"/>
  <c r="H11" i="342"/>
  <c r="E12" i="342"/>
  <c r="F12" i="342"/>
  <c r="G12" i="342"/>
  <c r="H12" i="342"/>
  <c r="E13" i="342"/>
  <c r="F13" i="342"/>
  <c r="G13" i="342"/>
  <c r="H13" i="342"/>
  <c r="E14" i="342"/>
  <c r="F14" i="342"/>
  <c r="G14" i="342"/>
  <c r="H14" i="342"/>
  <c r="H9" i="342"/>
  <c r="G9" i="342"/>
  <c r="F9" i="342"/>
  <c r="E9" i="342"/>
  <c r="A1" i="342"/>
  <c r="A2" i="342" s="1"/>
  <c r="E10" i="341"/>
  <c r="F10" i="341"/>
  <c r="G10" i="341"/>
  <c r="H10" i="341"/>
  <c r="E11" i="341"/>
  <c r="F11" i="341"/>
  <c r="G11" i="341"/>
  <c r="H11" i="341"/>
  <c r="E12" i="341"/>
  <c r="F12" i="341"/>
  <c r="G12" i="341"/>
  <c r="H12" i="341"/>
  <c r="E13" i="341"/>
  <c r="F13" i="341"/>
  <c r="G13" i="341"/>
  <c r="H13" i="341"/>
  <c r="E14" i="341"/>
  <c r="F14" i="341"/>
  <c r="G14" i="341"/>
  <c r="H14" i="341"/>
  <c r="H9" i="341"/>
  <c r="G9" i="341"/>
  <c r="F9" i="341"/>
  <c r="E9" i="341"/>
  <c r="A1" i="341"/>
  <c r="A2" i="341" s="1"/>
  <c r="E10" i="340"/>
  <c r="F10" i="340"/>
  <c r="G10" i="340"/>
  <c r="H10" i="340"/>
  <c r="E11" i="340"/>
  <c r="F11" i="340"/>
  <c r="G11" i="340"/>
  <c r="H11" i="340"/>
  <c r="E12" i="340"/>
  <c r="F12" i="340"/>
  <c r="G12" i="340"/>
  <c r="H12" i="340"/>
  <c r="E13" i="340"/>
  <c r="F13" i="340"/>
  <c r="G13" i="340"/>
  <c r="H13" i="340"/>
  <c r="E14" i="340"/>
  <c r="F14" i="340"/>
  <c r="G14" i="340"/>
  <c r="H14" i="340"/>
  <c r="H9" i="340"/>
  <c r="G9" i="340"/>
  <c r="F9" i="340"/>
  <c r="E9" i="340"/>
  <c r="A1" i="340"/>
  <c r="A2" i="340" s="1"/>
  <c r="E10" i="339"/>
  <c r="F10" i="339"/>
  <c r="G10" i="339"/>
  <c r="H10" i="339"/>
  <c r="E11" i="339"/>
  <c r="F11" i="339"/>
  <c r="G11" i="339"/>
  <c r="H11" i="339"/>
  <c r="E12" i="339"/>
  <c r="F12" i="339"/>
  <c r="G12" i="339"/>
  <c r="H12" i="339"/>
  <c r="E13" i="339"/>
  <c r="F13" i="339"/>
  <c r="G13" i="339"/>
  <c r="H13" i="339"/>
  <c r="E14" i="339"/>
  <c r="F14" i="339"/>
  <c r="G14" i="339"/>
  <c r="H14" i="339"/>
  <c r="H9" i="339"/>
  <c r="G9" i="339"/>
  <c r="F9" i="339"/>
  <c r="E9" i="339"/>
  <c r="A1" i="339"/>
  <c r="A2" i="339" s="1"/>
  <c r="E10" i="338"/>
  <c r="F10" i="338"/>
  <c r="G10" i="338"/>
  <c r="H10" i="338"/>
  <c r="E11" i="338"/>
  <c r="F11" i="338"/>
  <c r="G11" i="338"/>
  <c r="H11" i="338"/>
  <c r="E12" i="338"/>
  <c r="F12" i="338"/>
  <c r="G12" i="338"/>
  <c r="H12" i="338"/>
  <c r="E13" i="338"/>
  <c r="F13" i="338"/>
  <c r="G13" i="338"/>
  <c r="H13" i="338"/>
  <c r="E14" i="338"/>
  <c r="F14" i="338"/>
  <c r="G14" i="338"/>
  <c r="H14" i="338"/>
  <c r="H9" i="338"/>
  <c r="G9" i="338"/>
  <c r="F9" i="338"/>
  <c r="E9" i="338"/>
  <c r="A1" i="338"/>
  <c r="A2" i="338" s="1"/>
  <c r="E10" i="337"/>
  <c r="F10" i="337"/>
  <c r="G10" i="337"/>
  <c r="H10" i="337"/>
  <c r="E11" i="337"/>
  <c r="F11" i="337"/>
  <c r="G11" i="337"/>
  <c r="H11" i="337"/>
  <c r="E12" i="337"/>
  <c r="F12" i="337"/>
  <c r="G12" i="337"/>
  <c r="H12" i="337"/>
  <c r="E13" i="337"/>
  <c r="F13" i="337"/>
  <c r="G13" i="337"/>
  <c r="H13" i="337"/>
  <c r="E14" i="337"/>
  <c r="F14" i="337"/>
  <c r="G14" i="337"/>
  <c r="H14" i="337"/>
  <c r="H9" i="337"/>
  <c r="G9" i="337"/>
  <c r="F9" i="337"/>
  <c r="E9" i="337"/>
  <c r="A1" i="337"/>
  <c r="A2" i="337" s="1"/>
  <c r="E10" i="336"/>
  <c r="F10" i="336"/>
  <c r="G10" i="336"/>
  <c r="H10" i="336"/>
  <c r="E11" i="336"/>
  <c r="F11" i="336"/>
  <c r="G11" i="336"/>
  <c r="H11" i="336"/>
  <c r="E12" i="336"/>
  <c r="F12" i="336"/>
  <c r="G12" i="336"/>
  <c r="H12" i="336"/>
  <c r="E13" i="336"/>
  <c r="F13" i="336"/>
  <c r="G13" i="336"/>
  <c r="H13" i="336"/>
  <c r="E14" i="336"/>
  <c r="F14" i="336"/>
  <c r="G14" i="336"/>
  <c r="H14" i="336"/>
  <c r="H9" i="336"/>
  <c r="G9" i="336"/>
  <c r="F9" i="336"/>
  <c r="E9" i="336"/>
  <c r="A1" i="336"/>
  <c r="A2" i="336" s="1"/>
  <c r="E10" i="335"/>
  <c r="F10" i="335"/>
  <c r="G10" i="335"/>
  <c r="H10" i="335"/>
  <c r="E11" i="335"/>
  <c r="F11" i="335"/>
  <c r="G11" i="335"/>
  <c r="H11" i="335"/>
  <c r="E12" i="335"/>
  <c r="F12" i="335"/>
  <c r="G12" i="335"/>
  <c r="H12" i="335"/>
  <c r="E13" i="335"/>
  <c r="F13" i="335"/>
  <c r="G13" i="335"/>
  <c r="H13" i="335"/>
  <c r="E14" i="335"/>
  <c r="F14" i="335"/>
  <c r="G14" i="335"/>
  <c r="H14" i="335"/>
  <c r="H9" i="335"/>
  <c r="G9" i="335"/>
  <c r="F9" i="335"/>
  <c r="E9" i="335"/>
  <c r="A1" i="335"/>
  <c r="A2" i="335" s="1"/>
  <c r="E10" i="334"/>
  <c r="F10" i="334"/>
  <c r="G10" i="334"/>
  <c r="H10" i="334"/>
  <c r="E11" i="334"/>
  <c r="F11" i="334"/>
  <c r="G11" i="334"/>
  <c r="H11" i="334"/>
  <c r="E12" i="334"/>
  <c r="F12" i="334"/>
  <c r="G12" i="334"/>
  <c r="H12" i="334"/>
  <c r="E13" i="334"/>
  <c r="F13" i="334"/>
  <c r="G13" i="334"/>
  <c r="H13" i="334"/>
  <c r="E14" i="334"/>
  <c r="F14" i="334"/>
  <c r="G14" i="334"/>
  <c r="H14" i="334"/>
  <c r="H9" i="334"/>
  <c r="G9" i="334"/>
  <c r="F9" i="334"/>
  <c r="E9" i="334"/>
  <c r="A1" i="334"/>
  <c r="A2" i="334" s="1"/>
  <c r="E10" i="333"/>
  <c r="F10" i="333"/>
  <c r="G10" i="333"/>
  <c r="H10" i="333"/>
  <c r="E11" i="333"/>
  <c r="F11" i="333"/>
  <c r="G11" i="333"/>
  <c r="H11" i="333"/>
  <c r="E12" i="333"/>
  <c r="F12" i="333"/>
  <c r="G12" i="333"/>
  <c r="H12" i="333"/>
  <c r="E13" i="333"/>
  <c r="F13" i="333"/>
  <c r="G13" i="333"/>
  <c r="H13" i="333"/>
  <c r="E14" i="333"/>
  <c r="F14" i="333"/>
  <c r="G14" i="333"/>
  <c r="H14" i="333"/>
  <c r="H9" i="333"/>
  <c r="G9" i="333"/>
  <c r="F9" i="333"/>
  <c r="E9" i="333"/>
  <c r="A1" i="333"/>
  <c r="A2" i="333" s="1"/>
  <c r="E10" i="332"/>
  <c r="F10" i="332"/>
  <c r="G10" i="332"/>
  <c r="H10" i="332"/>
  <c r="E11" i="332"/>
  <c r="F11" i="332"/>
  <c r="G11" i="332"/>
  <c r="H11" i="332"/>
  <c r="E12" i="332"/>
  <c r="F12" i="332"/>
  <c r="G12" i="332"/>
  <c r="H12" i="332"/>
  <c r="E13" i="332"/>
  <c r="F13" i="332"/>
  <c r="G13" i="332"/>
  <c r="H13" i="332"/>
  <c r="E14" i="332"/>
  <c r="F14" i="332"/>
  <c r="G14" i="332"/>
  <c r="H14" i="332"/>
  <c r="H9" i="332"/>
  <c r="G9" i="332"/>
  <c r="F9" i="332"/>
  <c r="E9" i="332"/>
  <c r="E15" i="332" s="1"/>
  <c r="A1" i="332"/>
  <c r="A2" i="332" s="1"/>
  <c r="E10" i="331"/>
  <c r="F10" i="331"/>
  <c r="G10" i="331"/>
  <c r="H10" i="331"/>
  <c r="E11" i="331"/>
  <c r="F11" i="331"/>
  <c r="G11" i="331"/>
  <c r="H11" i="331"/>
  <c r="E12" i="331"/>
  <c r="F12" i="331"/>
  <c r="G12" i="331"/>
  <c r="H12" i="331"/>
  <c r="E13" i="331"/>
  <c r="F13" i="331"/>
  <c r="G13" i="331"/>
  <c r="H13" i="331"/>
  <c r="E14" i="331"/>
  <c r="F14" i="331"/>
  <c r="G14" i="331"/>
  <c r="H14" i="331"/>
  <c r="H9" i="331"/>
  <c r="G9" i="331"/>
  <c r="F9" i="331"/>
  <c r="E9" i="331"/>
  <c r="A1" i="331"/>
  <c r="A2" i="331" s="1"/>
  <c r="E10" i="330"/>
  <c r="F10" i="330"/>
  <c r="G10" i="330"/>
  <c r="H10" i="330"/>
  <c r="E11" i="330"/>
  <c r="F11" i="330"/>
  <c r="G11" i="330"/>
  <c r="H11" i="330"/>
  <c r="E12" i="330"/>
  <c r="F12" i="330"/>
  <c r="G12" i="330"/>
  <c r="H12" i="330"/>
  <c r="E13" i="330"/>
  <c r="F13" i="330"/>
  <c r="G13" i="330"/>
  <c r="H13" i="330"/>
  <c r="E14" i="330"/>
  <c r="F14" i="330"/>
  <c r="G14" i="330"/>
  <c r="H14" i="330"/>
  <c r="H9" i="330"/>
  <c r="G9" i="330"/>
  <c r="G15" i="330" s="1"/>
  <c r="F9" i="330"/>
  <c r="E9" i="330"/>
  <c r="A1" i="330"/>
  <c r="A2" i="330" s="1"/>
  <c r="E10" i="329"/>
  <c r="F10" i="329"/>
  <c r="G10" i="329"/>
  <c r="H10" i="329"/>
  <c r="E11" i="329"/>
  <c r="F11" i="329"/>
  <c r="G11" i="329"/>
  <c r="H11" i="329"/>
  <c r="E12" i="329"/>
  <c r="F12" i="329"/>
  <c r="G12" i="329"/>
  <c r="H12" i="329"/>
  <c r="E13" i="329"/>
  <c r="F13" i="329"/>
  <c r="G13" i="329"/>
  <c r="H13" i="329"/>
  <c r="E14" i="329"/>
  <c r="F14" i="329"/>
  <c r="G14" i="329"/>
  <c r="H14" i="329"/>
  <c r="H9" i="329"/>
  <c r="G9" i="329"/>
  <c r="F9" i="329"/>
  <c r="E9" i="329"/>
  <c r="A1" i="329"/>
  <c r="A2" i="329" s="1"/>
  <c r="E10" i="328"/>
  <c r="F10" i="328"/>
  <c r="G10" i="328"/>
  <c r="H10" i="328"/>
  <c r="E11" i="328"/>
  <c r="F11" i="328"/>
  <c r="G11" i="328"/>
  <c r="H11" i="328"/>
  <c r="E12" i="328"/>
  <c r="F12" i="328"/>
  <c r="G12" i="328"/>
  <c r="H12" i="328"/>
  <c r="E13" i="328"/>
  <c r="F13" i="328"/>
  <c r="G13" i="328"/>
  <c r="H13" i="328"/>
  <c r="E14" i="328"/>
  <c r="F14" i="328"/>
  <c r="G14" i="328"/>
  <c r="H14" i="328"/>
  <c r="H9" i="328"/>
  <c r="G9" i="328"/>
  <c r="F9" i="328"/>
  <c r="E9" i="328"/>
  <c r="E15" i="328" s="1"/>
  <c r="A1" i="328"/>
  <c r="A2" i="328" s="1"/>
  <c r="E10" i="327"/>
  <c r="F10" i="327"/>
  <c r="G10" i="327"/>
  <c r="H10" i="327"/>
  <c r="E11" i="327"/>
  <c r="F11" i="327"/>
  <c r="G11" i="327"/>
  <c r="H11" i="327"/>
  <c r="E12" i="327"/>
  <c r="F12" i="327"/>
  <c r="G12" i="327"/>
  <c r="H12" i="327"/>
  <c r="E13" i="327"/>
  <c r="F13" i="327"/>
  <c r="G13" i="327"/>
  <c r="H13" i="327"/>
  <c r="E14" i="327"/>
  <c r="F14" i="327"/>
  <c r="G14" i="327"/>
  <c r="H14" i="327"/>
  <c r="H9" i="327"/>
  <c r="G9" i="327"/>
  <c r="F9" i="327"/>
  <c r="E9" i="327"/>
  <c r="A1" i="327"/>
  <c r="A2" i="327" s="1"/>
  <c r="E10" i="326"/>
  <c r="F10" i="326"/>
  <c r="G10" i="326"/>
  <c r="H10" i="326"/>
  <c r="E11" i="326"/>
  <c r="F11" i="326"/>
  <c r="G11" i="326"/>
  <c r="H11" i="326"/>
  <c r="E12" i="326"/>
  <c r="F12" i="326"/>
  <c r="G12" i="326"/>
  <c r="H12" i="326"/>
  <c r="E13" i="326"/>
  <c r="F13" i="326"/>
  <c r="G13" i="326"/>
  <c r="H13" i="326"/>
  <c r="E14" i="326"/>
  <c r="F14" i="326"/>
  <c r="G14" i="326"/>
  <c r="H14" i="326"/>
  <c r="H9" i="326"/>
  <c r="G9" i="326"/>
  <c r="G15" i="326" s="1"/>
  <c r="F9" i="326"/>
  <c r="E9" i="326"/>
  <c r="A1" i="326"/>
  <c r="A2" i="326" s="1"/>
  <c r="F361" i="322"/>
  <c r="G361" i="322"/>
  <c r="H361" i="322"/>
  <c r="I361" i="322"/>
  <c r="I360" i="322"/>
  <c r="H360" i="322"/>
  <c r="G360" i="322"/>
  <c r="F360" i="322"/>
  <c r="F357" i="322"/>
  <c r="G357" i="322"/>
  <c r="H357" i="322"/>
  <c r="I357" i="322"/>
  <c r="I356" i="322"/>
  <c r="H356" i="322"/>
  <c r="G356" i="322"/>
  <c r="F356" i="322"/>
  <c r="F353" i="322"/>
  <c r="G353" i="322"/>
  <c r="H353" i="322"/>
  <c r="I353" i="322"/>
  <c r="I352" i="322"/>
  <c r="H352" i="322"/>
  <c r="G352" i="322"/>
  <c r="F352" i="322"/>
  <c r="F349" i="322"/>
  <c r="G349" i="322"/>
  <c r="H349" i="322"/>
  <c r="I349" i="322"/>
  <c r="I348" i="322"/>
  <c r="H348" i="322"/>
  <c r="G348" i="322"/>
  <c r="F348" i="322"/>
  <c r="F345" i="322"/>
  <c r="G345" i="322"/>
  <c r="H345" i="322"/>
  <c r="I345" i="322"/>
  <c r="I344" i="322"/>
  <c r="H344" i="322"/>
  <c r="G344" i="322"/>
  <c r="F344" i="322"/>
  <c r="F341" i="322"/>
  <c r="G341" i="322"/>
  <c r="H341" i="322"/>
  <c r="I341" i="322"/>
  <c r="I340" i="322"/>
  <c r="H340" i="322"/>
  <c r="G340" i="322"/>
  <c r="F340" i="322"/>
  <c r="F337" i="322"/>
  <c r="G337" i="322"/>
  <c r="H337" i="322"/>
  <c r="I337" i="322"/>
  <c r="I336" i="322"/>
  <c r="H336" i="322"/>
  <c r="G336" i="322"/>
  <c r="F336" i="322"/>
  <c r="F333" i="322"/>
  <c r="G333" i="322"/>
  <c r="H333" i="322"/>
  <c r="I333" i="322"/>
  <c r="I332" i="322"/>
  <c r="H332" i="322"/>
  <c r="G332" i="322"/>
  <c r="F332" i="322"/>
  <c r="F329" i="322"/>
  <c r="G329" i="322"/>
  <c r="H329" i="322"/>
  <c r="I329" i="322"/>
  <c r="I328" i="322"/>
  <c r="H328" i="322"/>
  <c r="G328" i="322"/>
  <c r="F328" i="322"/>
  <c r="F325" i="322"/>
  <c r="G325" i="322"/>
  <c r="H325" i="322"/>
  <c r="I325" i="322"/>
  <c r="I324" i="322"/>
  <c r="H324" i="322"/>
  <c r="G324" i="322"/>
  <c r="F324" i="322"/>
  <c r="F321" i="322"/>
  <c r="G321" i="322"/>
  <c r="H321" i="322"/>
  <c r="I321" i="322"/>
  <c r="I320" i="322"/>
  <c r="H320" i="322"/>
  <c r="G320" i="322"/>
  <c r="F320" i="322"/>
  <c r="F317" i="322"/>
  <c r="G317" i="322"/>
  <c r="H317" i="322"/>
  <c r="I317" i="322"/>
  <c r="I316" i="322"/>
  <c r="H316" i="322"/>
  <c r="G316" i="322"/>
  <c r="F316" i="322"/>
  <c r="F313" i="322"/>
  <c r="G313" i="322"/>
  <c r="H313" i="322"/>
  <c r="I313" i="322"/>
  <c r="I312" i="322"/>
  <c r="H312" i="322"/>
  <c r="G312" i="322"/>
  <c r="F312" i="322"/>
  <c r="F309" i="322"/>
  <c r="G309" i="322"/>
  <c r="H309" i="322"/>
  <c r="I309" i="322"/>
  <c r="I308" i="322"/>
  <c r="H308" i="322"/>
  <c r="G308" i="322"/>
  <c r="F308" i="322"/>
  <c r="F305" i="322"/>
  <c r="G305" i="322"/>
  <c r="H305" i="322"/>
  <c r="I305" i="322"/>
  <c r="I304" i="322"/>
  <c r="H304" i="322"/>
  <c r="G304" i="322"/>
  <c r="F304" i="322"/>
  <c r="F301" i="322"/>
  <c r="G301" i="322"/>
  <c r="H301" i="322"/>
  <c r="I301" i="322"/>
  <c r="I300" i="322"/>
  <c r="H300" i="322"/>
  <c r="G300" i="322"/>
  <c r="F300" i="322"/>
  <c r="F297" i="322"/>
  <c r="G297" i="322"/>
  <c r="H297" i="322"/>
  <c r="I297" i="322"/>
  <c r="I296" i="322"/>
  <c r="H296" i="322"/>
  <c r="G296" i="322"/>
  <c r="F296" i="322"/>
  <c r="F293" i="322"/>
  <c r="G293" i="322"/>
  <c r="H293" i="322"/>
  <c r="I293" i="322"/>
  <c r="I292" i="322"/>
  <c r="H292" i="322"/>
  <c r="G292" i="322"/>
  <c r="F292" i="322"/>
  <c r="I289" i="322"/>
  <c r="H289" i="322"/>
  <c r="G289" i="322"/>
  <c r="F289" i="322"/>
  <c r="F288" i="322"/>
  <c r="I288" i="322"/>
  <c r="H288" i="322"/>
  <c r="G288" i="322"/>
  <c r="F285" i="322"/>
  <c r="G285" i="322"/>
  <c r="H285" i="322"/>
  <c r="I285" i="322"/>
  <c r="I284" i="322"/>
  <c r="H284" i="322"/>
  <c r="G284" i="322"/>
  <c r="F284" i="322"/>
  <c r="F281" i="322"/>
  <c r="G281" i="322"/>
  <c r="H281" i="322"/>
  <c r="I281" i="322"/>
  <c r="I280" i="322"/>
  <c r="H280" i="322"/>
  <c r="G280" i="322"/>
  <c r="F280" i="322"/>
  <c r="F277" i="322"/>
  <c r="G277" i="322"/>
  <c r="H277" i="322"/>
  <c r="I277" i="322"/>
  <c r="I276" i="322"/>
  <c r="H276" i="322"/>
  <c r="G276" i="322"/>
  <c r="F276" i="322"/>
  <c r="F273" i="322"/>
  <c r="G273" i="322"/>
  <c r="H273" i="322"/>
  <c r="I273" i="322"/>
  <c r="I272" i="322"/>
  <c r="H272" i="322"/>
  <c r="G272" i="322"/>
  <c r="F272" i="322"/>
  <c r="F269" i="322"/>
  <c r="G269" i="322"/>
  <c r="H269" i="322"/>
  <c r="I269" i="322"/>
  <c r="I268" i="322"/>
  <c r="H268" i="322"/>
  <c r="G268" i="322"/>
  <c r="F268" i="322"/>
  <c r="F265" i="322"/>
  <c r="G265" i="322"/>
  <c r="H265" i="322"/>
  <c r="I265" i="322"/>
  <c r="I264" i="322"/>
  <c r="H264" i="322"/>
  <c r="G264" i="322"/>
  <c r="F264" i="322"/>
  <c r="F261" i="322"/>
  <c r="G261" i="322"/>
  <c r="H261" i="322"/>
  <c r="I261" i="322"/>
  <c r="I260" i="322"/>
  <c r="H260" i="322"/>
  <c r="G260" i="322"/>
  <c r="F260" i="322"/>
  <c r="F257" i="322"/>
  <c r="G257" i="322"/>
  <c r="H257" i="322"/>
  <c r="I257" i="322"/>
  <c r="I256" i="322"/>
  <c r="H256" i="322"/>
  <c r="G256" i="322"/>
  <c r="F256" i="322"/>
  <c r="F253" i="322"/>
  <c r="G253" i="322"/>
  <c r="H253" i="322"/>
  <c r="I253" i="322"/>
  <c r="I252" i="322"/>
  <c r="H252" i="322"/>
  <c r="G252" i="322"/>
  <c r="F252" i="322"/>
  <c r="F249" i="322"/>
  <c r="G249" i="322"/>
  <c r="H249" i="322"/>
  <c r="I249" i="322"/>
  <c r="I248" i="322"/>
  <c r="H248" i="322"/>
  <c r="G248" i="322"/>
  <c r="F248" i="322"/>
  <c r="F245" i="322"/>
  <c r="G245" i="322"/>
  <c r="H245" i="322"/>
  <c r="I245" i="322"/>
  <c r="I244" i="322"/>
  <c r="H244" i="322"/>
  <c r="G244" i="322"/>
  <c r="F244" i="322"/>
  <c r="F241" i="322"/>
  <c r="G241" i="322"/>
  <c r="H241" i="322"/>
  <c r="I241" i="322"/>
  <c r="I240" i="322"/>
  <c r="H240" i="322"/>
  <c r="G240" i="322"/>
  <c r="F240" i="322"/>
  <c r="F237" i="322"/>
  <c r="G237" i="322"/>
  <c r="H237" i="322"/>
  <c r="I237" i="322"/>
  <c r="I236" i="322"/>
  <c r="H236" i="322"/>
  <c r="G236" i="322"/>
  <c r="F236" i="322"/>
  <c r="F233" i="322"/>
  <c r="G233" i="322"/>
  <c r="H233" i="322"/>
  <c r="I233" i="322"/>
  <c r="I232" i="322"/>
  <c r="H232" i="322"/>
  <c r="G232" i="322"/>
  <c r="F232" i="322"/>
  <c r="F229" i="322"/>
  <c r="G229" i="322"/>
  <c r="H229" i="322"/>
  <c r="I229" i="322"/>
  <c r="I228" i="322"/>
  <c r="H228" i="322"/>
  <c r="G228" i="322"/>
  <c r="F228" i="322"/>
  <c r="F225" i="322"/>
  <c r="G225" i="322"/>
  <c r="H225" i="322"/>
  <c r="I225" i="322"/>
  <c r="I224" i="322"/>
  <c r="H224" i="322"/>
  <c r="G224" i="322"/>
  <c r="F224" i="322"/>
  <c r="F221" i="322"/>
  <c r="G221" i="322"/>
  <c r="H221" i="322"/>
  <c r="I221" i="322"/>
  <c r="I220" i="322"/>
  <c r="H220" i="322"/>
  <c r="G220" i="322"/>
  <c r="F220" i="322"/>
  <c r="F217" i="322"/>
  <c r="G217" i="322"/>
  <c r="H217" i="322"/>
  <c r="I217" i="322"/>
  <c r="I216" i="322"/>
  <c r="H216" i="322"/>
  <c r="G216" i="322"/>
  <c r="F216" i="322"/>
  <c r="F213" i="322"/>
  <c r="G213" i="322"/>
  <c r="H213" i="322"/>
  <c r="I213" i="322"/>
  <c r="I212" i="322"/>
  <c r="H212" i="322"/>
  <c r="G212" i="322"/>
  <c r="F212" i="322"/>
  <c r="F209" i="322"/>
  <c r="G209" i="322"/>
  <c r="H209" i="322"/>
  <c r="I209" i="322"/>
  <c r="I208" i="322"/>
  <c r="H208" i="322"/>
  <c r="G208" i="322"/>
  <c r="F208" i="322"/>
  <c r="F205" i="322"/>
  <c r="G205" i="322"/>
  <c r="H205" i="322"/>
  <c r="I205" i="322"/>
  <c r="I204" i="322"/>
  <c r="H204" i="322"/>
  <c r="G204" i="322"/>
  <c r="F204" i="322"/>
  <c r="F201" i="322"/>
  <c r="G201" i="322"/>
  <c r="H201" i="322"/>
  <c r="I201" i="322"/>
  <c r="I200" i="322"/>
  <c r="H200" i="322"/>
  <c r="G200" i="322"/>
  <c r="F200" i="322"/>
  <c r="F197" i="322"/>
  <c r="G197" i="322"/>
  <c r="H197" i="322"/>
  <c r="I197" i="322"/>
  <c r="I196" i="322"/>
  <c r="H196" i="322"/>
  <c r="G196" i="322"/>
  <c r="F196" i="322"/>
  <c r="F193" i="322"/>
  <c r="G193" i="322"/>
  <c r="H193" i="322"/>
  <c r="I193" i="322"/>
  <c r="I192" i="322"/>
  <c r="H192" i="322"/>
  <c r="G192" i="322"/>
  <c r="F192" i="322"/>
  <c r="F189" i="322"/>
  <c r="G189" i="322"/>
  <c r="H189" i="322"/>
  <c r="I189" i="322"/>
  <c r="I188" i="322"/>
  <c r="H188" i="322"/>
  <c r="G188" i="322"/>
  <c r="F188" i="322"/>
  <c r="F185" i="322"/>
  <c r="G185" i="322"/>
  <c r="H185" i="322"/>
  <c r="I185" i="322"/>
  <c r="I184" i="322"/>
  <c r="H184" i="322"/>
  <c r="G184" i="322"/>
  <c r="F184" i="322"/>
  <c r="F181" i="322"/>
  <c r="G181" i="322"/>
  <c r="H181" i="322"/>
  <c r="I181" i="322"/>
  <c r="F180" i="322"/>
  <c r="F182" i="322" s="1"/>
  <c r="G180" i="322"/>
  <c r="G182" i="322" s="1"/>
  <c r="H180" i="322"/>
  <c r="H182" i="322" s="1"/>
  <c r="I180" i="322"/>
  <c r="F177" i="322"/>
  <c r="G177" i="322"/>
  <c r="H177" i="322"/>
  <c r="I177" i="322"/>
  <c r="I176" i="322"/>
  <c r="H176" i="322"/>
  <c r="G176" i="322"/>
  <c r="F176" i="322"/>
  <c r="F173" i="322"/>
  <c r="G173" i="322"/>
  <c r="H173" i="322"/>
  <c r="I173" i="322"/>
  <c r="I172" i="322"/>
  <c r="H172" i="322"/>
  <c r="G172" i="322"/>
  <c r="F172" i="322"/>
  <c r="F169" i="322"/>
  <c r="G169" i="322"/>
  <c r="H169" i="322"/>
  <c r="I169" i="322"/>
  <c r="I168" i="322"/>
  <c r="H168" i="322"/>
  <c r="G168" i="322"/>
  <c r="F168" i="322"/>
  <c r="F165" i="322"/>
  <c r="G165" i="322"/>
  <c r="H165" i="322"/>
  <c r="I165" i="322"/>
  <c r="I164" i="322"/>
  <c r="H164" i="322"/>
  <c r="G164" i="322"/>
  <c r="F164" i="322"/>
  <c r="F161" i="322"/>
  <c r="G161" i="322"/>
  <c r="H161" i="322"/>
  <c r="I161" i="322"/>
  <c r="I160" i="322"/>
  <c r="H160" i="322"/>
  <c r="G160" i="322"/>
  <c r="F160" i="322"/>
  <c r="F157" i="322"/>
  <c r="G157" i="322"/>
  <c r="H157" i="322"/>
  <c r="I157" i="322"/>
  <c r="I156" i="322"/>
  <c r="H156" i="322"/>
  <c r="G156" i="322"/>
  <c r="F156" i="322"/>
  <c r="F153" i="322"/>
  <c r="G153" i="322"/>
  <c r="H153" i="322"/>
  <c r="I153" i="322"/>
  <c r="I152" i="322"/>
  <c r="H152" i="322"/>
  <c r="G152" i="322"/>
  <c r="F152" i="322"/>
  <c r="F149" i="322"/>
  <c r="G149" i="322"/>
  <c r="H149" i="322"/>
  <c r="I149" i="322"/>
  <c r="I148" i="322"/>
  <c r="H148" i="322"/>
  <c r="G148" i="322"/>
  <c r="F148" i="322"/>
  <c r="F145" i="322"/>
  <c r="G145" i="322"/>
  <c r="H145" i="322"/>
  <c r="I145" i="322"/>
  <c r="I144" i="322"/>
  <c r="H144" i="322"/>
  <c r="G144" i="322"/>
  <c r="F144" i="322"/>
  <c r="F141" i="322"/>
  <c r="G141" i="322"/>
  <c r="H141" i="322"/>
  <c r="I141" i="322"/>
  <c r="I140" i="322"/>
  <c r="H140" i="322"/>
  <c r="G140" i="322"/>
  <c r="F140" i="322"/>
  <c r="F137" i="322"/>
  <c r="G137" i="322"/>
  <c r="H137" i="322"/>
  <c r="I137" i="322"/>
  <c r="I136" i="322"/>
  <c r="H136" i="322"/>
  <c r="G136" i="322"/>
  <c r="F136" i="322"/>
  <c r="F133" i="322"/>
  <c r="G133" i="322"/>
  <c r="H133" i="322"/>
  <c r="I133" i="322"/>
  <c r="I132" i="322"/>
  <c r="H132" i="322"/>
  <c r="G132" i="322"/>
  <c r="F132" i="322"/>
  <c r="F129" i="322"/>
  <c r="G129" i="322"/>
  <c r="H129" i="322"/>
  <c r="I129" i="322"/>
  <c r="I128" i="322"/>
  <c r="H128" i="322"/>
  <c r="G128" i="322"/>
  <c r="F128" i="322"/>
  <c r="F125" i="322"/>
  <c r="G125" i="322"/>
  <c r="H125" i="322"/>
  <c r="I125" i="322"/>
  <c r="I124" i="322"/>
  <c r="H124" i="322"/>
  <c r="G124" i="322"/>
  <c r="F124" i="322"/>
  <c r="F121" i="322"/>
  <c r="G121" i="322"/>
  <c r="H121" i="322"/>
  <c r="I121" i="322"/>
  <c r="I120" i="322"/>
  <c r="H120" i="322"/>
  <c r="G120" i="322"/>
  <c r="F120" i="322"/>
  <c r="F117" i="322"/>
  <c r="G117" i="322"/>
  <c r="H117" i="322"/>
  <c r="I117" i="322"/>
  <c r="I116" i="322"/>
  <c r="H116" i="322"/>
  <c r="G116" i="322"/>
  <c r="F116" i="322"/>
  <c r="F113" i="322"/>
  <c r="G113" i="322"/>
  <c r="H113" i="322"/>
  <c r="I113" i="322"/>
  <c r="I112" i="322"/>
  <c r="H112" i="322"/>
  <c r="G112" i="322"/>
  <c r="F112" i="322"/>
  <c r="F109" i="322"/>
  <c r="G109" i="322"/>
  <c r="H109" i="322"/>
  <c r="I109" i="322"/>
  <c r="I108" i="322"/>
  <c r="H108" i="322"/>
  <c r="G108" i="322"/>
  <c r="F108" i="322"/>
  <c r="F105" i="322"/>
  <c r="G105" i="322"/>
  <c r="H105" i="322"/>
  <c r="I105" i="322"/>
  <c r="I104" i="322"/>
  <c r="H104" i="322"/>
  <c r="G104" i="322"/>
  <c r="F104" i="322"/>
  <c r="F101" i="322"/>
  <c r="G101" i="322"/>
  <c r="H101" i="322"/>
  <c r="I101" i="322"/>
  <c r="I100" i="322"/>
  <c r="H100" i="322"/>
  <c r="G100" i="322"/>
  <c r="F100" i="322"/>
  <c r="F97" i="322"/>
  <c r="G97" i="322"/>
  <c r="H97" i="322"/>
  <c r="I97" i="322"/>
  <c r="I96" i="322"/>
  <c r="H96" i="322"/>
  <c r="G96" i="322"/>
  <c r="F96" i="322"/>
  <c r="F93" i="322"/>
  <c r="G93" i="322"/>
  <c r="H93" i="322"/>
  <c r="I93" i="322"/>
  <c r="I92" i="322"/>
  <c r="H92" i="322"/>
  <c r="G92" i="322"/>
  <c r="F92" i="322"/>
  <c r="F89" i="322"/>
  <c r="G89" i="322"/>
  <c r="H89" i="322"/>
  <c r="I89" i="322"/>
  <c r="I88" i="322"/>
  <c r="H88" i="322"/>
  <c r="G88" i="322"/>
  <c r="F88" i="322"/>
  <c r="F85" i="322"/>
  <c r="G85" i="322"/>
  <c r="H85" i="322"/>
  <c r="I85" i="322"/>
  <c r="I84" i="322"/>
  <c r="H84" i="322"/>
  <c r="G84" i="322"/>
  <c r="F84" i="322"/>
  <c r="F81" i="322"/>
  <c r="G81" i="322"/>
  <c r="H81" i="322"/>
  <c r="I81" i="322"/>
  <c r="I80" i="322"/>
  <c r="H80" i="322"/>
  <c r="G80" i="322"/>
  <c r="F80" i="322"/>
  <c r="F77" i="322"/>
  <c r="G77" i="322"/>
  <c r="H77" i="322"/>
  <c r="I77" i="322"/>
  <c r="I76" i="322"/>
  <c r="H76" i="322"/>
  <c r="G76" i="322"/>
  <c r="F76" i="322"/>
  <c r="F73" i="322"/>
  <c r="G73" i="322"/>
  <c r="H73" i="322"/>
  <c r="I73" i="322"/>
  <c r="I72" i="322"/>
  <c r="H72" i="322"/>
  <c r="G72" i="322"/>
  <c r="F72" i="322"/>
  <c r="F69" i="322"/>
  <c r="G69" i="322"/>
  <c r="H69" i="322"/>
  <c r="I69" i="322"/>
  <c r="I68" i="322"/>
  <c r="H68" i="322"/>
  <c r="G68" i="322"/>
  <c r="F68" i="322"/>
  <c r="F65" i="322"/>
  <c r="G65" i="322"/>
  <c r="H65" i="322"/>
  <c r="I65" i="322"/>
  <c r="I64" i="322"/>
  <c r="H64" i="322"/>
  <c r="G64" i="322"/>
  <c r="F64" i="322"/>
  <c r="F61" i="322"/>
  <c r="G61" i="322"/>
  <c r="H61" i="322"/>
  <c r="I61" i="322"/>
  <c r="I60" i="322"/>
  <c r="H60" i="322"/>
  <c r="G60" i="322"/>
  <c r="F60" i="322"/>
  <c r="F62" i="322" s="1"/>
  <c r="F57" i="322"/>
  <c r="G57" i="322"/>
  <c r="H57" i="322"/>
  <c r="I57" i="322"/>
  <c r="I56" i="322"/>
  <c r="H56" i="322"/>
  <c r="G56" i="322"/>
  <c r="F56" i="322"/>
  <c r="F53" i="322"/>
  <c r="G53" i="322"/>
  <c r="H53" i="322"/>
  <c r="I53" i="322"/>
  <c r="I52" i="322"/>
  <c r="H52" i="322"/>
  <c r="G52" i="322"/>
  <c r="F52" i="322"/>
  <c r="F49" i="322"/>
  <c r="G49" i="322"/>
  <c r="H49" i="322"/>
  <c r="I49" i="322"/>
  <c r="I48" i="322"/>
  <c r="H48" i="322"/>
  <c r="G48" i="322"/>
  <c r="F48" i="322"/>
  <c r="F50" i="322" s="1"/>
  <c r="F45" i="322"/>
  <c r="G45" i="322"/>
  <c r="H45" i="322"/>
  <c r="I45" i="322"/>
  <c r="I44" i="322"/>
  <c r="H44" i="322"/>
  <c r="G44" i="322"/>
  <c r="F44" i="322"/>
  <c r="F41" i="322"/>
  <c r="G41" i="322"/>
  <c r="H41" i="322"/>
  <c r="I41" i="322"/>
  <c r="I40" i="322"/>
  <c r="H40" i="322"/>
  <c r="G40" i="322"/>
  <c r="F40" i="322"/>
  <c r="F42" i="322" s="1"/>
  <c r="F37" i="322"/>
  <c r="G37" i="322"/>
  <c r="H37" i="322"/>
  <c r="I37" i="322"/>
  <c r="I36" i="322"/>
  <c r="H36" i="322"/>
  <c r="G36" i="322"/>
  <c r="F36" i="322"/>
  <c r="F38" i="322" s="1"/>
  <c r="H29" i="322"/>
  <c r="H28" i="322"/>
  <c r="F29" i="322"/>
  <c r="G29" i="322"/>
  <c r="I29" i="322"/>
  <c r="I28" i="322"/>
  <c r="G28" i="322"/>
  <c r="F28" i="322"/>
  <c r="I33" i="322"/>
  <c r="H33" i="322"/>
  <c r="G33" i="322"/>
  <c r="F33" i="322"/>
  <c r="I32" i="322"/>
  <c r="H32" i="322"/>
  <c r="H34" i="322" s="1"/>
  <c r="G32" i="322"/>
  <c r="F32" i="322"/>
  <c r="F25" i="322"/>
  <c r="G25" i="322"/>
  <c r="H25" i="322"/>
  <c r="I25" i="322"/>
  <c r="I24" i="322"/>
  <c r="H24" i="322"/>
  <c r="G24" i="322"/>
  <c r="F24" i="322"/>
  <c r="F21" i="322"/>
  <c r="G21" i="322"/>
  <c r="H21" i="322"/>
  <c r="I21" i="322"/>
  <c r="I20" i="322"/>
  <c r="H20" i="322"/>
  <c r="G20" i="322"/>
  <c r="F20" i="322"/>
  <c r="F17" i="322"/>
  <c r="G17" i="322"/>
  <c r="H17" i="322"/>
  <c r="I17" i="322"/>
  <c r="I16" i="322"/>
  <c r="H16" i="322"/>
  <c r="G16" i="322"/>
  <c r="F16" i="322"/>
  <c r="F13" i="322"/>
  <c r="G13" i="322"/>
  <c r="H13" i="322"/>
  <c r="I13" i="322"/>
  <c r="I12" i="322"/>
  <c r="H12" i="322"/>
  <c r="G12" i="322"/>
  <c r="F12" i="322"/>
  <c r="F9" i="322"/>
  <c r="G9" i="322"/>
  <c r="H9" i="322"/>
  <c r="I9" i="322"/>
  <c r="I8" i="322"/>
  <c r="H8" i="322"/>
  <c r="G8" i="322"/>
  <c r="F8" i="322"/>
  <c r="F5" i="322"/>
  <c r="G5" i="322"/>
  <c r="H5" i="322"/>
  <c r="I5" i="322"/>
  <c r="I4" i="322"/>
  <c r="H4" i="322"/>
  <c r="G4" i="322"/>
  <c r="F4" i="322"/>
  <c r="F19" i="321"/>
  <c r="G19" i="321"/>
  <c r="H19" i="321"/>
  <c r="I19" i="321"/>
  <c r="I18" i="321"/>
  <c r="H18" i="321"/>
  <c r="G18" i="321"/>
  <c r="F18" i="321"/>
  <c r="F15" i="321"/>
  <c r="G15" i="321"/>
  <c r="H15" i="321"/>
  <c r="I15" i="321"/>
  <c r="I14" i="321"/>
  <c r="H14" i="321"/>
  <c r="G14" i="321"/>
  <c r="F14" i="321"/>
  <c r="F11" i="321"/>
  <c r="F10" i="321"/>
  <c r="G11" i="321"/>
  <c r="H11" i="321"/>
  <c r="I11" i="321"/>
  <c r="I10" i="321"/>
  <c r="H10" i="321"/>
  <c r="G10" i="321"/>
  <c r="F7" i="321"/>
  <c r="G7" i="321"/>
  <c r="H7" i="321"/>
  <c r="I7" i="321"/>
  <c r="I6" i="321"/>
  <c r="H6" i="321"/>
  <c r="G6" i="321"/>
  <c r="F6" i="321"/>
  <c r="E11" i="320"/>
  <c r="F11" i="320"/>
  <c r="G11" i="320"/>
  <c r="H11" i="320"/>
  <c r="H10" i="320"/>
  <c r="G10" i="320"/>
  <c r="F10" i="320"/>
  <c r="E10" i="320"/>
  <c r="A1" i="320"/>
  <c r="A2" i="320" s="1"/>
  <c r="E10" i="319"/>
  <c r="F10" i="319"/>
  <c r="G10" i="319"/>
  <c r="H10" i="319"/>
  <c r="E11" i="319"/>
  <c r="F11" i="319"/>
  <c r="G11" i="319"/>
  <c r="H11" i="319"/>
  <c r="E12" i="319"/>
  <c r="F12" i="319"/>
  <c r="G12" i="319"/>
  <c r="H12" i="319"/>
  <c r="E13" i="319"/>
  <c r="F13" i="319"/>
  <c r="G13" i="319"/>
  <c r="H13" i="319"/>
  <c r="E14" i="319"/>
  <c r="F14" i="319"/>
  <c r="G14" i="319"/>
  <c r="H14" i="319"/>
  <c r="H9" i="319"/>
  <c r="G9" i="319"/>
  <c r="F9" i="319"/>
  <c r="E9" i="319"/>
  <c r="A1" i="319"/>
  <c r="A2" i="319" s="1"/>
  <c r="E10" i="318"/>
  <c r="F10" i="318"/>
  <c r="G10" i="318"/>
  <c r="H10" i="318"/>
  <c r="E11" i="318"/>
  <c r="F11" i="318"/>
  <c r="G11" i="318"/>
  <c r="H11" i="318"/>
  <c r="E12" i="318"/>
  <c r="F12" i="318"/>
  <c r="G12" i="318"/>
  <c r="H12" i="318"/>
  <c r="E13" i="318"/>
  <c r="F13" i="318"/>
  <c r="G13" i="318"/>
  <c r="H13" i="318"/>
  <c r="E14" i="318"/>
  <c r="F14" i="318"/>
  <c r="G14" i="318"/>
  <c r="H14" i="318"/>
  <c r="H9" i="318"/>
  <c r="G9" i="318"/>
  <c r="F9" i="318"/>
  <c r="E9" i="318"/>
  <c r="A1" i="318"/>
  <c r="A2" i="318" s="1"/>
  <c r="E10" i="317"/>
  <c r="F10" i="317"/>
  <c r="G10" i="317"/>
  <c r="H10" i="317"/>
  <c r="E11" i="317"/>
  <c r="F11" i="317"/>
  <c r="G11" i="317"/>
  <c r="H11" i="317"/>
  <c r="E12" i="317"/>
  <c r="F12" i="317"/>
  <c r="G12" i="317"/>
  <c r="H12" i="317"/>
  <c r="E13" i="317"/>
  <c r="F13" i="317"/>
  <c r="G13" i="317"/>
  <c r="H13" i="317"/>
  <c r="E14" i="317"/>
  <c r="F14" i="317"/>
  <c r="G14" i="317"/>
  <c r="H14" i="317"/>
  <c r="H9" i="317"/>
  <c r="G9" i="317"/>
  <c r="F9" i="317"/>
  <c r="E9" i="317"/>
  <c r="A1" i="317"/>
  <c r="A2" i="317" s="1"/>
  <c r="E10" i="316"/>
  <c r="F10" i="316"/>
  <c r="G10" i="316"/>
  <c r="H10" i="316"/>
  <c r="E11" i="316"/>
  <c r="F11" i="316"/>
  <c r="G11" i="316"/>
  <c r="H11" i="316"/>
  <c r="E12" i="316"/>
  <c r="F12" i="316"/>
  <c r="G12" i="316"/>
  <c r="H12" i="316"/>
  <c r="E13" i="316"/>
  <c r="F13" i="316"/>
  <c r="G13" i="316"/>
  <c r="H13" i="316"/>
  <c r="E14" i="316"/>
  <c r="F14" i="316"/>
  <c r="G14" i="316"/>
  <c r="H14" i="316"/>
  <c r="H9" i="316"/>
  <c r="G9" i="316"/>
  <c r="F9" i="316"/>
  <c r="E9" i="316"/>
  <c r="A1" i="316"/>
  <c r="A2" i="316" s="1"/>
  <c r="E10" i="315"/>
  <c r="F10" i="315"/>
  <c r="G10" i="315"/>
  <c r="H10" i="315"/>
  <c r="E11" i="315"/>
  <c r="F11" i="315"/>
  <c r="G11" i="315"/>
  <c r="H11" i="315"/>
  <c r="E12" i="315"/>
  <c r="F12" i="315"/>
  <c r="G12" i="315"/>
  <c r="H12" i="315"/>
  <c r="E13" i="315"/>
  <c r="F13" i="315"/>
  <c r="G13" i="315"/>
  <c r="H13" i="315"/>
  <c r="E14" i="315"/>
  <c r="F14" i="315"/>
  <c r="G14" i="315"/>
  <c r="H14" i="315"/>
  <c r="H9" i="315"/>
  <c r="G9" i="315"/>
  <c r="F9" i="315"/>
  <c r="E9" i="315"/>
  <c r="A1" i="315"/>
  <c r="A2" i="315" s="1"/>
  <c r="E10" i="314"/>
  <c r="F10" i="314"/>
  <c r="G10" i="314"/>
  <c r="H10" i="314"/>
  <c r="E11" i="314"/>
  <c r="F11" i="314"/>
  <c r="G11" i="314"/>
  <c r="H11" i="314"/>
  <c r="E12" i="314"/>
  <c r="F12" i="314"/>
  <c r="G12" i="314"/>
  <c r="H12" i="314"/>
  <c r="E13" i="314"/>
  <c r="F13" i="314"/>
  <c r="G13" i="314"/>
  <c r="H13" i="314"/>
  <c r="E14" i="314"/>
  <c r="F14" i="314"/>
  <c r="G14" i="314"/>
  <c r="H14" i="314"/>
  <c r="H9" i="314"/>
  <c r="G9" i="314"/>
  <c r="F9" i="314"/>
  <c r="E9" i="314"/>
  <c r="A1" i="314"/>
  <c r="A2" i="314" s="1"/>
  <c r="E10" i="313"/>
  <c r="F10" i="313"/>
  <c r="G10" i="313"/>
  <c r="H10" i="313"/>
  <c r="E11" i="313"/>
  <c r="F11" i="313"/>
  <c r="G11" i="313"/>
  <c r="H11" i="313"/>
  <c r="E12" i="313"/>
  <c r="F12" i="313"/>
  <c r="G12" i="313"/>
  <c r="H12" i="313"/>
  <c r="E13" i="313"/>
  <c r="F13" i="313"/>
  <c r="G13" i="313"/>
  <c r="H13" i="313"/>
  <c r="E14" i="313"/>
  <c r="F14" i="313"/>
  <c r="G14" i="313"/>
  <c r="H14" i="313"/>
  <c r="H9" i="313"/>
  <c r="G9" i="313"/>
  <c r="F9" i="313"/>
  <c r="E9" i="313"/>
  <c r="A1" i="313"/>
  <c r="A2" i="313" s="1"/>
  <c r="E10" i="312"/>
  <c r="F10" i="312"/>
  <c r="G10" i="312"/>
  <c r="H10" i="312"/>
  <c r="E11" i="312"/>
  <c r="F11" i="312"/>
  <c r="G11" i="312"/>
  <c r="H11" i="312"/>
  <c r="E12" i="312"/>
  <c r="F12" i="312"/>
  <c r="G12" i="312"/>
  <c r="H12" i="312"/>
  <c r="E13" i="312"/>
  <c r="F13" i="312"/>
  <c r="G13" i="312"/>
  <c r="H13" i="312"/>
  <c r="E14" i="312"/>
  <c r="F14" i="312"/>
  <c r="G14" i="312"/>
  <c r="H14" i="312"/>
  <c r="H9" i="312"/>
  <c r="G9" i="312"/>
  <c r="F9" i="312"/>
  <c r="E9" i="312"/>
  <c r="A1" i="312"/>
  <c r="A2" i="312" s="1"/>
  <c r="E10" i="311"/>
  <c r="F10" i="311"/>
  <c r="G10" i="311"/>
  <c r="H10" i="311"/>
  <c r="E11" i="311"/>
  <c r="F11" i="311"/>
  <c r="G11" i="311"/>
  <c r="H11" i="311"/>
  <c r="E12" i="311"/>
  <c r="F12" i="311"/>
  <c r="G12" i="311"/>
  <c r="H12" i="311"/>
  <c r="E13" i="311"/>
  <c r="F13" i="311"/>
  <c r="G13" i="311"/>
  <c r="H13" i="311"/>
  <c r="E14" i="311"/>
  <c r="F14" i="311"/>
  <c r="G14" i="311"/>
  <c r="H14" i="311"/>
  <c r="H9" i="311"/>
  <c r="G9" i="311"/>
  <c r="F9" i="311"/>
  <c r="E9" i="311"/>
  <c r="A1" i="311"/>
  <c r="A2" i="311" s="1"/>
  <c r="E11" i="310"/>
  <c r="F11" i="310"/>
  <c r="G11" i="310"/>
  <c r="H11" i="310"/>
  <c r="H10" i="310"/>
  <c r="G10" i="310"/>
  <c r="F10" i="310"/>
  <c r="E10" i="310"/>
  <c r="A1" i="310"/>
  <c r="A2" i="310" s="1"/>
  <c r="E10" i="309"/>
  <c r="F10" i="309"/>
  <c r="G10" i="309"/>
  <c r="H10" i="309"/>
  <c r="E11" i="309"/>
  <c r="F11" i="309"/>
  <c r="G11" i="309"/>
  <c r="H11" i="309"/>
  <c r="E12" i="309"/>
  <c r="F12" i="309"/>
  <c r="G12" i="309"/>
  <c r="H12" i="309"/>
  <c r="E13" i="309"/>
  <c r="F13" i="309"/>
  <c r="G13" i="309"/>
  <c r="H13" i="309"/>
  <c r="E14" i="309"/>
  <c r="F14" i="309"/>
  <c r="G14" i="309"/>
  <c r="H14" i="309"/>
  <c r="H9" i="309"/>
  <c r="G9" i="309"/>
  <c r="F9" i="309"/>
  <c r="E9" i="309"/>
  <c r="A1" i="309"/>
  <c r="A2" i="309" s="1"/>
  <c r="E10" i="308"/>
  <c r="F10" i="308"/>
  <c r="G10" i="308"/>
  <c r="H10" i="308"/>
  <c r="E11" i="308"/>
  <c r="F11" i="308"/>
  <c r="G11" i="308"/>
  <c r="H11" i="308"/>
  <c r="E12" i="308"/>
  <c r="F12" i="308"/>
  <c r="G12" i="308"/>
  <c r="H12" i="308"/>
  <c r="E13" i="308"/>
  <c r="F13" i="308"/>
  <c r="G13" i="308"/>
  <c r="H13" i="308"/>
  <c r="E14" i="308"/>
  <c r="F14" i="308"/>
  <c r="G14" i="308"/>
  <c r="H14" i="308"/>
  <c r="H9" i="308"/>
  <c r="G9" i="308"/>
  <c r="F9" i="308"/>
  <c r="E9" i="308"/>
  <c r="A1" i="308"/>
  <c r="A2" i="308" s="1"/>
  <c r="E10" i="307"/>
  <c r="F10" i="307"/>
  <c r="G10" i="307"/>
  <c r="H10" i="307"/>
  <c r="E11" i="307"/>
  <c r="F11" i="307"/>
  <c r="G11" i="307"/>
  <c r="H11" i="307"/>
  <c r="E12" i="307"/>
  <c r="F12" i="307"/>
  <c r="G12" i="307"/>
  <c r="H12" i="307"/>
  <c r="E13" i="307"/>
  <c r="F13" i="307"/>
  <c r="G13" i="307"/>
  <c r="H13" i="307"/>
  <c r="E14" i="307"/>
  <c r="F14" i="307"/>
  <c r="G14" i="307"/>
  <c r="H14" i="307"/>
  <c r="H9" i="307"/>
  <c r="G9" i="307"/>
  <c r="F9" i="307"/>
  <c r="F15" i="307" s="1"/>
  <c r="E9" i="307"/>
  <c r="A1" i="307"/>
  <c r="A2" i="307" s="1"/>
  <c r="E10" i="306"/>
  <c r="F10" i="306"/>
  <c r="G10" i="306"/>
  <c r="H10" i="306"/>
  <c r="E11" i="306"/>
  <c r="F11" i="306"/>
  <c r="G11" i="306"/>
  <c r="H11" i="306"/>
  <c r="E12" i="306"/>
  <c r="F12" i="306"/>
  <c r="G12" i="306"/>
  <c r="H12" i="306"/>
  <c r="E13" i="306"/>
  <c r="F13" i="306"/>
  <c r="G13" i="306"/>
  <c r="H13" i="306"/>
  <c r="E14" i="306"/>
  <c r="F14" i="306"/>
  <c r="G14" i="306"/>
  <c r="H14" i="306"/>
  <c r="H9" i="306"/>
  <c r="G9" i="306"/>
  <c r="F9" i="306"/>
  <c r="E9" i="306"/>
  <c r="A1" i="306"/>
  <c r="A2" i="306" s="1"/>
  <c r="E10" i="305"/>
  <c r="F10" i="305"/>
  <c r="G10" i="305"/>
  <c r="H10" i="305"/>
  <c r="E11" i="305"/>
  <c r="F11" i="305"/>
  <c r="G11" i="305"/>
  <c r="H11" i="305"/>
  <c r="E12" i="305"/>
  <c r="F12" i="305"/>
  <c r="G12" i="305"/>
  <c r="H12" i="305"/>
  <c r="E13" i="305"/>
  <c r="F13" i="305"/>
  <c r="G13" i="305"/>
  <c r="H13" i="305"/>
  <c r="E14" i="305"/>
  <c r="F14" i="305"/>
  <c r="G14" i="305"/>
  <c r="H14" i="305"/>
  <c r="H9" i="305"/>
  <c r="G9" i="305"/>
  <c r="F9" i="305"/>
  <c r="E9" i="305"/>
  <c r="A1" i="305"/>
  <c r="A2" i="305" s="1"/>
  <c r="E10" i="304"/>
  <c r="F10" i="304"/>
  <c r="G10" i="304"/>
  <c r="H10" i="304"/>
  <c r="E11" i="304"/>
  <c r="F11" i="304"/>
  <c r="G11" i="304"/>
  <c r="H11" i="304"/>
  <c r="E12" i="304"/>
  <c r="F12" i="304"/>
  <c r="G12" i="304"/>
  <c r="H12" i="304"/>
  <c r="E13" i="304"/>
  <c r="F13" i="304"/>
  <c r="G13" i="304"/>
  <c r="H13" i="304"/>
  <c r="E14" i="304"/>
  <c r="F14" i="304"/>
  <c r="G14" i="304"/>
  <c r="H14" i="304"/>
  <c r="H9" i="304"/>
  <c r="G9" i="304"/>
  <c r="F9" i="304"/>
  <c r="E9" i="304"/>
  <c r="A1" i="304"/>
  <c r="A2" i="304" s="1"/>
  <c r="E10" i="303"/>
  <c r="F10" i="303"/>
  <c r="G10" i="303"/>
  <c r="H10" i="303"/>
  <c r="E11" i="303"/>
  <c r="F11" i="303"/>
  <c r="G11" i="303"/>
  <c r="H11" i="303"/>
  <c r="E12" i="303"/>
  <c r="F12" i="303"/>
  <c r="G12" i="303"/>
  <c r="H12" i="303"/>
  <c r="E13" i="303"/>
  <c r="F13" i="303"/>
  <c r="G13" i="303"/>
  <c r="H13" i="303"/>
  <c r="E14" i="303"/>
  <c r="F14" i="303"/>
  <c r="G14" i="303"/>
  <c r="H14" i="303"/>
  <c r="H9" i="303"/>
  <c r="G9" i="303"/>
  <c r="F9" i="303"/>
  <c r="E9" i="303"/>
  <c r="A1" i="303"/>
  <c r="A2" i="303" s="1"/>
  <c r="E10" i="302"/>
  <c r="F10" i="302"/>
  <c r="G10" i="302"/>
  <c r="H10" i="302"/>
  <c r="E11" i="302"/>
  <c r="F11" i="302"/>
  <c r="G11" i="302"/>
  <c r="H11" i="302"/>
  <c r="E12" i="302"/>
  <c r="F12" i="302"/>
  <c r="G12" i="302"/>
  <c r="H12" i="302"/>
  <c r="E13" i="302"/>
  <c r="F13" i="302"/>
  <c r="G13" i="302"/>
  <c r="H13" i="302"/>
  <c r="E14" i="302"/>
  <c r="F14" i="302"/>
  <c r="G14" i="302"/>
  <c r="H14" i="302"/>
  <c r="H9" i="302"/>
  <c r="G9" i="302"/>
  <c r="F9" i="302"/>
  <c r="E9" i="302"/>
  <c r="A1" i="302"/>
  <c r="A2" i="302" s="1"/>
  <c r="E10" i="301"/>
  <c r="F10" i="301"/>
  <c r="G10" i="301"/>
  <c r="H10" i="301"/>
  <c r="E11" i="301"/>
  <c r="F11" i="301"/>
  <c r="G11" i="301"/>
  <c r="H11" i="301"/>
  <c r="E12" i="301"/>
  <c r="F12" i="301"/>
  <c r="G12" i="301"/>
  <c r="H12" i="301"/>
  <c r="E13" i="301"/>
  <c r="F13" i="301"/>
  <c r="G13" i="301"/>
  <c r="H13" i="301"/>
  <c r="E14" i="301"/>
  <c r="F14" i="301"/>
  <c r="G14" i="301"/>
  <c r="H14" i="301"/>
  <c r="H9" i="301"/>
  <c r="G9" i="301"/>
  <c r="F9" i="301"/>
  <c r="E9" i="301"/>
  <c r="A1" i="301"/>
  <c r="A2" i="301" s="1"/>
  <c r="E10" i="300"/>
  <c r="F10" i="300"/>
  <c r="G10" i="300"/>
  <c r="H10" i="300"/>
  <c r="E11" i="300"/>
  <c r="F11" i="300"/>
  <c r="G11" i="300"/>
  <c r="H11" i="300"/>
  <c r="E12" i="300"/>
  <c r="F12" i="300"/>
  <c r="G12" i="300"/>
  <c r="H12" i="300"/>
  <c r="E13" i="300"/>
  <c r="F13" i="300"/>
  <c r="G13" i="300"/>
  <c r="H13" i="300"/>
  <c r="E14" i="300"/>
  <c r="F14" i="300"/>
  <c r="G14" i="300"/>
  <c r="H14" i="300"/>
  <c r="H9" i="300"/>
  <c r="G9" i="300"/>
  <c r="F9" i="300"/>
  <c r="E9" i="300"/>
  <c r="A1" i="300"/>
  <c r="A2" i="300" s="1"/>
  <c r="E10" i="299"/>
  <c r="F10" i="299"/>
  <c r="G10" i="299"/>
  <c r="H10" i="299"/>
  <c r="E11" i="299"/>
  <c r="F11" i="299"/>
  <c r="G11" i="299"/>
  <c r="H11" i="299"/>
  <c r="E12" i="299"/>
  <c r="F12" i="299"/>
  <c r="G12" i="299"/>
  <c r="H12" i="299"/>
  <c r="E13" i="299"/>
  <c r="F13" i="299"/>
  <c r="G13" i="299"/>
  <c r="H13" i="299"/>
  <c r="E14" i="299"/>
  <c r="F14" i="299"/>
  <c r="G14" i="299"/>
  <c r="H14" i="299"/>
  <c r="H9" i="299"/>
  <c r="G9" i="299"/>
  <c r="F9" i="299"/>
  <c r="F15" i="299" s="1"/>
  <c r="E9" i="299"/>
  <c r="A1" i="299"/>
  <c r="A2" i="299" s="1"/>
  <c r="E10" i="298"/>
  <c r="F10" i="298"/>
  <c r="G10" i="298"/>
  <c r="H10" i="298"/>
  <c r="E11" i="298"/>
  <c r="F11" i="298"/>
  <c r="G11" i="298"/>
  <c r="H11" i="298"/>
  <c r="E12" i="298"/>
  <c r="F12" i="298"/>
  <c r="G12" i="298"/>
  <c r="H12" i="298"/>
  <c r="E13" i="298"/>
  <c r="F13" i="298"/>
  <c r="G13" i="298"/>
  <c r="H13" i="298"/>
  <c r="E14" i="298"/>
  <c r="F14" i="298"/>
  <c r="G14" i="298"/>
  <c r="H14" i="298"/>
  <c r="H9" i="298"/>
  <c r="G9" i="298"/>
  <c r="F9" i="298"/>
  <c r="E9" i="298"/>
  <c r="A1" i="298"/>
  <c r="A2" i="298" s="1"/>
  <c r="E10" i="297"/>
  <c r="F10" i="297"/>
  <c r="G10" i="297"/>
  <c r="H10" i="297"/>
  <c r="E11" i="297"/>
  <c r="F11" i="297"/>
  <c r="G11" i="297"/>
  <c r="H11" i="297"/>
  <c r="E12" i="297"/>
  <c r="F12" i="297"/>
  <c r="G12" i="297"/>
  <c r="H12" i="297"/>
  <c r="E13" i="297"/>
  <c r="F13" i="297"/>
  <c r="G13" i="297"/>
  <c r="H13" i="297"/>
  <c r="E14" i="297"/>
  <c r="F14" i="297"/>
  <c r="G14" i="297"/>
  <c r="H14" i="297"/>
  <c r="H9" i="297"/>
  <c r="G9" i="297"/>
  <c r="F9" i="297"/>
  <c r="E9" i="297"/>
  <c r="A1" i="297"/>
  <c r="A2" i="297" s="1"/>
  <c r="E10" i="296"/>
  <c r="F10" i="296"/>
  <c r="G10" i="296"/>
  <c r="H10" i="296"/>
  <c r="E11" i="296"/>
  <c r="F11" i="296"/>
  <c r="G11" i="296"/>
  <c r="H11" i="296"/>
  <c r="E12" i="296"/>
  <c r="F12" i="296"/>
  <c r="G12" i="296"/>
  <c r="H12" i="296"/>
  <c r="E13" i="296"/>
  <c r="F13" i="296"/>
  <c r="G13" i="296"/>
  <c r="H13" i="296"/>
  <c r="E14" i="296"/>
  <c r="F14" i="296"/>
  <c r="G14" i="296"/>
  <c r="H14" i="296"/>
  <c r="H9" i="296"/>
  <c r="G9" i="296"/>
  <c r="F9" i="296"/>
  <c r="E9" i="296"/>
  <c r="A1" i="296"/>
  <c r="A2" i="296" s="1"/>
  <c r="E10" i="295"/>
  <c r="F10" i="295"/>
  <c r="G10" i="295"/>
  <c r="H10" i="295"/>
  <c r="E11" i="295"/>
  <c r="F11" i="295"/>
  <c r="G11" i="295"/>
  <c r="H11" i="295"/>
  <c r="E12" i="295"/>
  <c r="F12" i="295"/>
  <c r="G12" i="295"/>
  <c r="H12" i="295"/>
  <c r="E13" i="295"/>
  <c r="F13" i="295"/>
  <c r="G13" i="295"/>
  <c r="H13" i="295"/>
  <c r="E14" i="295"/>
  <c r="F14" i="295"/>
  <c r="G14" i="295"/>
  <c r="H14" i="295"/>
  <c r="H9" i="295"/>
  <c r="G9" i="295"/>
  <c r="F9" i="295"/>
  <c r="E9" i="295"/>
  <c r="A1" i="295"/>
  <c r="A2" i="295" s="1"/>
  <c r="E10" i="294"/>
  <c r="F10" i="294"/>
  <c r="G10" i="294"/>
  <c r="H10" i="294"/>
  <c r="E11" i="294"/>
  <c r="F11" i="294"/>
  <c r="G11" i="294"/>
  <c r="H11" i="294"/>
  <c r="E12" i="294"/>
  <c r="F12" i="294"/>
  <c r="G12" i="294"/>
  <c r="H12" i="294"/>
  <c r="E13" i="294"/>
  <c r="F13" i="294"/>
  <c r="G13" i="294"/>
  <c r="H13" i="294"/>
  <c r="E14" i="294"/>
  <c r="F14" i="294"/>
  <c r="G14" i="294"/>
  <c r="H9" i="294"/>
  <c r="G9" i="294"/>
  <c r="F9" i="294"/>
  <c r="E9" i="294"/>
  <c r="E15" i="294" s="1"/>
  <c r="A1" i="294"/>
  <c r="A2" i="294" s="1"/>
  <c r="E10" i="293"/>
  <c r="F10" i="293"/>
  <c r="G10" i="293"/>
  <c r="H10" i="293"/>
  <c r="E11" i="293"/>
  <c r="F11" i="293"/>
  <c r="G11" i="293"/>
  <c r="H11" i="293"/>
  <c r="E12" i="293"/>
  <c r="F12" i="293"/>
  <c r="G12" i="293"/>
  <c r="H12" i="293"/>
  <c r="E13" i="293"/>
  <c r="F13" i="293"/>
  <c r="G13" i="293"/>
  <c r="H13" i="293"/>
  <c r="E14" i="293"/>
  <c r="F14" i="293"/>
  <c r="G14" i="293"/>
  <c r="H14" i="293"/>
  <c r="H9" i="293"/>
  <c r="G9" i="293"/>
  <c r="F9" i="293"/>
  <c r="E9" i="293"/>
  <c r="A1" i="293"/>
  <c r="A2" i="293" s="1"/>
  <c r="E10" i="292"/>
  <c r="F10" i="292"/>
  <c r="G10" i="292"/>
  <c r="H10" i="292"/>
  <c r="E11" i="292"/>
  <c r="F11" i="292"/>
  <c r="G11" i="292"/>
  <c r="H11" i="292"/>
  <c r="E12" i="292"/>
  <c r="F12" i="292"/>
  <c r="G12" i="292"/>
  <c r="H12" i="292"/>
  <c r="E13" i="292"/>
  <c r="F13" i="292"/>
  <c r="G13" i="292"/>
  <c r="H13" i="292"/>
  <c r="E14" i="292"/>
  <c r="F14" i="292"/>
  <c r="G14" i="292"/>
  <c r="H14" i="292"/>
  <c r="H9" i="292"/>
  <c r="G9" i="292"/>
  <c r="F9" i="292"/>
  <c r="E9" i="292"/>
  <c r="A1" i="292"/>
  <c r="A2" i="292" s="1"/>
  <c r="E10" i="291"/>
  <c r="F10" i="291"/>
  <c r="G10" i="291"/>
  <c r="H10" i="291"/>
  <c r="E11" i="291"/>
  <c r="F11" i="291"/>
  <c r="G11" i="291"/>
  <c r="H11" i="291"/>
  <c r="E12" i="291"/>
  <c r="F12" i="291"/>
  <c r="G12" i="291"/>
  <c r="H12" i="291"/>
  <c r="E13" i="291"/>
  <c r="F13" i="291"/>
  <c r="G13" i="291"/>
  <c r="H13" i="291"/>
  <c r="E14" i="291"/>
  <c r="F14" i="291"/>
  <c r="G14" i="291"/>
  <c r="H14" i="291"/>
  <c r="H9" i="291"/>
  <c r="G9" i="291"/>
  <c r="F9" i="291"/>
  <c r="E9" i="291"/>
  <c r="A1" i="291"/>
  <c r="A2" i="291" s="1"/>
  <c r="E10" i="290"/>
  <c r="F10" i="290"/>
  <c r="G10" i="290"/>
  <c r="H10" i="290"/>
  <c r="E11" i="290"/>
  <c r="F11" i="290"/>
  <c r="G11" i="290"/>
  <c r="H11" i="290"/>
  <c r="E12" i="290"/>
  <c r="F12" i="290"/>
  <c r="G12" i="290"/>
  <c r="H12" i="290"/>
  <c r="E13" i="290"/>
  <c r="F13" i="290"/>
  <c r="G13" i="290"/>
  <c r="H13" i="290"/>
  <c r="E14" i="290"/>
  <c r="F14" i="290"/>
  <c r="G14" i="290"/>
  <c r="H14" i="290"/>
  <c r="H9" i="290"/>
  <c r="G9" i="290"/>
  <c r="F9" i="290"/>
  <c r="E9" i="290"/>
  <c r="A1" i="290"/>
  <c r="A2" i="290" s="1"/>
  <c r="E10" i="288"/>
  <c r="F10" i="288"/>
  <c r="G10" i="288"/>
  <c r="H10" i="288"/>
  <c r="E11" i="288"/>
  <c r="F11" i="288"/>
  <c r="G11" i="288"/>
  <c r="H11" i="288"/>
  <c r="E12" i="288"/>
  <c r="F12" i="288"/>
  <c r="G12" i="288"/>
  <c r="H12" i="288"/>
  <c r="E13" i="288"/>
  <c r="F13" i="288"/>
  <c r="G13" i="288"/>
  <c r="H13" i="288"/>
  <c r="E14" i="288"/>
  <c r="F14" i="288"/>
  <c r="G14" i="288"/>
  <c r="H14" i="288"/>
  <c r="H9" i="288"/>
  <c r="G9" i="288"/>
  <c r="F9" i="288"/>
  <c r="E9" i="288"/>
  <c r="A1" i="288"/>
  <c r="G15" i="296" l="1"/>
  <c r="G15" i="300"/>
  <c r="E15" i="302"/>
  <c r="G15" i="304"/>
  <c r="E15" i="306"/>
  <c r="H62" i="322"/>
  <c r="H70" i="322"/>
  <c r="H78" i="322"/>
  <c r="H86" i="322"/>
  <c r="H94" i="322"/>
  <c r="H102" i="322"/>
  <c r="H106" i="322"/>
  <c r="H110" i="322"/>
  <c r="H118" i="322"/>
  <c r="H130" i="322"/>
  <c r="H154" i="322"/>
  <c r="H194" i="322"/>
  <c r="H198" i="322"/>
  <c r="H214" i="322"/>
  <c r="H218" i="322"/>
  <c r="H230" i="322"/>
  <c r="H234" i="322"/>
  <c r="H238" i="322"/>
  <c r="H250" i="322"/>
  <c r="H254" i="322"/>
  <c r="H270" i="322"/>
  <c r="H274" i="322"/>
  <c r="H286" i="322"/>
  <c r="H294" i="322"/>
  <c r="H310" i="322"/>
  <c r="H314" i="322"/>
  <c r="H334" i="322"/>
  <c r="H346" i="322"/>
  <c r="G15" i="334"/>
  <c r="E15" i="336"/>
  <c r="G15" i="338"/>
  <c r="E15" i="340"/>
  <c r="G15" i="342"/>
  <c r="F15" i="351"/>
  <c r="E15" i="290"/>
  <c r="E15" i="296"/>
  <c r="G15" i="298"/>
  <c r="E15" i="300"/>
  <c r="G15" i="302"/>
  <c r="G15" i="306"/>
  <c r="E15" i="308"/>
  <c r="G12" i="310"/>
  <c r="E15" i="312"/>
  <c r="F70" i="322"/>
  <c r="F186" i="322"/>
  <c r="F190" i="322"/>
  <c r="F302" i="322"/>
  <c r="F306" i="322"/>
  <c r="F318" i="322"/>
  <c r="F322" i="322"/>
  <c r="F326" i="322"/>
  <c r="F330" i="322"/>
  <c r="F358" i="322"/>
  <c r="F362" i="322"/>
  <c r="G15" i="290"/>
  <c r="E15" i="292"/>
  <c r="G50" i="322"/>
  <c r="G358" i="322"/>
  <c r="G362" i="322"/>
  <c r="G15" i="340"/>
  <c r="E15" i="342"/>
  <c r="G15" i="344"/>
  <c r="E15" i="346"/>
  <c r="G15" i="348"/>
  <c r="E15" i="350"/>
  <c r="E15" i="316"/>
  <c r="G15" i="318"/>
  <c r="E12" i="320"/>
  <c r="F16" i="321"/>
  <c r="F20" i="321"/>
  <c r="F15" i="327"/>
  <c r="F94" i="322"/>
  <c r="F102" i="322"/>
  <c r="F122" i="322"/>
  <c r="F130" i="322"/>
  <c r="F138" i="322"/>
  <c r="F142" i="322"/>
  <c r="F206" i="322"/>
  <c r="F210" i="322"/>
  <c r="F222" i="322"/>
  <c r="F226" i="322"/>
  <c r="F242" i="322"/>
  <c r="F246" i="322"/>
  <c r="F258" i="322"/>
  <c r="F262" i="322"/>
  <c r="F266" i="322"/>
  <c r="F282" i="322"/>
  <c r="F15" i="301"/>
  <c r="G15" i="308"/>
  <c r="F15" i="309"/>
  <c r="E12" i="310"/>
  <c r="G15" i="312"/>
  <c r="G15" i="316"/>
  <c r="E15" i="318"/>
  <c r="G12" i="320"/>
  <c r="H20" i="321"/>
  <c r="H6" i="322"/>
  <c r="H22" i="322"/>
  <c r="H46" i="322"/>
  <c r="G54" i="322"/>
  <c r="G66" i="322"/>
  <c r="G74" i="322"/>
  <c r="G82" i="322"/>
  <c r="G98" i="322"/>
  <c r="G110" i="322"/>
  <c r="G114" i="322"/>
  <c r="G126" i="322"/>
  <c r="G138" i="322"/>
  <c r="G142" i="322"/>
  <c r="G158" i="322"/>
  <c r="G162" i="322"/>
  <c r="G166" i="322"/>
  <c r="G170" i="322"/>
  <c r="G186" i="322"/>
  <c r="G190" i="322"/>
  <c r="G206" i="322"/>
  <c r="G210" i="322"/>
  <c r="G226" i="322"/>
  <c r="G246" i="322"/>
  <c r="G258" i="322"/>
  <c r="G266" i="322"/>
  <c r="G278" i="322"/>
  <c r="G282" i="322"/>
  <c r="G302" i="322"/>
  <c r="G306" i="322"/>
  <c r="G318" i="322"/>
  <c r="G322" i="322"/>
  <c r="H322" i="322"/>
  <c r="G15" i="329"/>
  <c r="E15" i="331"/>
  <c r="G15" i="333"/>
  <c r="E15" i="335"/>
  <c r="G15" i="337"/>
  <c r="E15" i="339"/>
  <c r="G15" i="341"/>
  <c r="E15" i="343"/>
  <c r="G15" i="345"/>
  <c r="E15" i="347"/>
  <c r="G15" i="349"/>
  <c r="E15" i="351"/>
  <c r="E15" i="291"/>
  <c r="G15" i="293"/>
  <c r="E15" i="295"/>
  <c r="G15" i="297"/>
  <c r="F15" i="298"/>
  <c r="E15" i="299"/>
  <c r="G15" i="301"/>
  <c r="E15" i="303"/>
  <c r="H15" i="304"/>
  <c r="F15" i="306"/>
  <c r="E15" i="307"/>
  <c r="G15" i="309"/>
  <c r="F12" i="310"/>
  <c r="E15" i="311"/>
  <c r="E15" i="315"/>
  <c r="G15" i="317"/>
  <c r="E15" i="319"/>
  <c r="H54" i="322"/>
  <c r="G62" i="322"/>
  <c r="F66" i="322"/>
  <c r="H74" i="322"/>
  <c r="G78" i="322"/>
  <c r="H90" i="322"/>
  <c r="G94" i="322"/>
  <c r="F98" i="322"/>
  <c r="G118" i="322"/>
  <c r="H134" i="322"/>
  <c r="H138" i="322"/>
  <c r="F15" i="292"/>
  <c r="G15" i="295"/>
  <c r="E15" i="297"/>
  <c r="E15" i="301"/>
  <c r="G15" i="303"/>
  <c r="E15" i="305"/>
  <c r="G15" i="307"/>
  <c r="F15" i="308"/>
  <c r="E15" i="309"/>
  <c r="G15" i="311"/>
  <c r="E15" i="313"/>
  <c r="H15" i="314"/>
  <c r="G15" i="315"/>
  <c r="G15" i="319"/>
  <c r="G34" i="322"/>
  <c r="G38" i="322"/>
  <c r="F54" i="322"/>
  <c r="H66" i="322"/>
  <c r="G70" i="322"/>
  <c r="F74" i="322"/>
  <c r="H82" i="322"/>
  <c r="G86" i="322"/>
  <c r="F90" i="322"/>
  <c r="H98" i="322"/>
  <c r="G102" i="322"/>
  <c r="G106" i="322"/>
  <c r="F110" i="322"/>
  <c r="F114" i="322"/>
  <c r="H122" i="322"/>
  <c r="H126" i="322"/>
  <c r="H158" i="322"/>
  <c r="H166" i="322"/>
  <c r="F118" i="322"/>
  <c r="F146" i="322"/>
  <c r="F150" i="322"/>
  <c r="I322" i="322"/>
  <c r="F154" i="322"/>
  <c r="F194" i="322"/>
  <c r="H206" i="322"/>
  <c r="H222" i="322"/>
  <c r="F230" i="322"/>
  <c r="F234" i="322"/>
  <c r="H242" i="322"/>
  <c r="F250" i="322"/>
  <c r="H258" i="322"/>
  <c r="H262" i="322"/>
  <c r="F270" i="322"/>
  <c r="F286" i="322"/>
  <c r="H302" i="322"/>
  <c r="F310" i="322"/>
  <c r="H318" i="322"/>
  <c r="F334" i="322"/>
  <c r="H358" i="322"/>
  <c r="E15" i="329"/>
  <c r="G15" i="331"/>
  <c r="E15" i="333"/>
  <c r="G15" i="335"/>
  <c r="E15" i="337"/>
  <c r="G15" i="339"/>
  <c r="E15" i="341"/>
  <c r="G15" i="343"/>
  <c r="E15" i="345"/>
  <c r="G15" i="347"/>
  <c r="E15" i="349"/>
  <c r="G15" i="351"/>
  <c r="G130" i="322"/>
  <c r="F134" i="322"/>
  <c r="H146" i="322"/>
  <c r="G154" i="322"/>
  <c r="F158" i="322"/>
  <c r="F162" i="322"/>
  <c r="F170" i="322"/>
  <c r="F174" i="322"/>
  <c r="F178" i="322"/>
  <c r="H190" i="322"/>
  <c r="F198" i="322"/>
  <c r="H210" i="322"/>
  <c r="F218" i="322"/>
  <c r="H226" i="322"/>
  <c r="G230" i="322"/>
  <c r="F238" i="322"/>
  <c r="H246" i="322"/>
  <c r="G250" i="322"/>
  <c r="F254" i="322"/>
  <c r="H266" i="322"/>
  <c r="F274" i="322"/>
  <c r="G286" i="322"/>
  <c r="G294" i="322"/>
  <c r="F298" i="322"/>
  <c r="H306" i="322"/>
  <c r="G310" i="322"/>
  <c r="F314" i="322"/>
  <c r="F350" i="322"/>
  <c r="F354" i="322"/>
  <c r="H362" i="322"/>
  <c r="E15" i="326"/>
  <c r="H15" i="327"/>
  <c r="G15" i="328"/>
  <c r="E15" i="330"/>
  <c r="G15" i="332"/>
  <c r="E15" i="334"/>
  <c r="G15" i="336"/>
  <c r="E15" i="338"/>
  <c r="G15" i="352"/>
  <c r="G174" i="322"/>
  <c r="G178" i="322"/>
  <c r="G198" i="322"/>
  <c r="G202" i="322"/>
  <c r="G218" i="322"/>
  <c r="G238" i="322"/>
  <c r="G274" i="322"/>
  <c r="G298" i="322"/>
  <c r="G314" i="322"/>
  <c r="G338" i="322"/>
  <c r="G342" i="322"/>
  <c r="G346" i="322"/>
  <c r="G354" i="322"/>
  <c r="F15" i="352"/>
  <c r="H15" i="352"/>
  <c r="H15" i="351"/>
  <c r="F15" i="350"/>
  <c r="H15" i="350"/>
  <c r="F15" i="349"/>
  <c r="H15" i="349"/>
  <c r="F15" i="348"/>
  <c r="H15" i="348"/>
  <c r="H15" i="347"/>
  <c r="F15" i="347"/>
  <c r="H15" i="346"/>
  <c r="F15" i="346"/>
  <c r="F15" i="345"/>
  <c r="H15" i="345"/>
  <c r="H15" i="344"/>
  <c r="F15" i="344"/>
  <c r="H15" i="343"/>
  <c r="F15" i="343"/>
  <c r="F15" i="342"/>
  <c r="H15" i="342"/>
  <c r="H15" i="341"/>
  <c r="F15" i="341"/>
  <c r="H15" i="340"/>
  <c r="F15" i="340"/>
  <c r="F15" i="339"/>
  <c r="H15" i="339"/>
  <c r="H15" i="338"/>
  <c r="F15" i="338"/>
  <c r="H15" i="337"/>
  <c r="F15" i="337"/>
  <c r="F15" i="336"/>
  <c r="H15" i="336"/>
  <c r="F15" i="335"/>
  <c r="H15" i="335"/>
  <c r="H15" i="334"/>
  <c r="F15" i="334"/>
  <c r="F15" i="333"/>
  <c r="H15" i="333"/>
  <c r="F15" i="332"/>
  <c r="H15" i="332"/>
  <c r="F15" i="331"/>
  <c r="H15" i="331"/>
  <c r="F15" i="330"/>
  <c r="H15" i="330"/>
  <c r="H15" i="329"/>
  <c r="F15" i="329"/>
  <c r="H15" i="328"/>
  <c r="F15" i="328"/>
  <c r="E15" i="327"/>
  <c r="G15" i="327"/>
  <c r="H15" i="326"/>
  <c r="F15" i="326"/>
  <c r="F202" i="322"/>
  <c r="I362" i="322"/>
  <c r="I358" i="322"/>
  <c r="H354" i="322"/>
  <c r="I354" i="322"/>
  <c r="G350" i="322"/>
  <c r="H350" i="322"/>
  <c r="I350" i="322"/>
  <c r="F346" i="322"/>
  <c r="I346" i="322"/>
  <c r="F342" i="322"/>
  <c r="H342" i="322"/>
  <c r="I342" i="322"/>
  <c r="F338" i="322"/>
  <c r="H338" i="322"/>
  <c r="I338" i="322"/>
  <c r="G334" i="322"/>
  <c r="I334" i="322"/>
  <c r="H330" i="322"/>
  <c r="G330" i="322"/>
  <c r="I330" i="322"/>
  <c r="J330" i="322" s="1"/>
  <c r="G326" i="322"/>
  <c r="H326" i="322"/>
  <c r="I326" i="322"/>
  <c r="I318" i="322"/>
  <c r="I314" i="322"/>
  <c r="I310" i="322"/>
  <c r="I306" i="322"/>
  <c r="I302" i="322"/>
  <c r="I298" i="322"/>
  <c r="H298" i="322"/>
  <c r="F294" i="322"/>
  <c r="I294" i="322"/>
  <c r="G290" i="322"/>
  <c r="F290" i="322"/>
  <c r="H290" i="322"/>
  <c r="I290" i="322"/>
  <c r="I286" i="322"/>
  <c r="I282" i="322"/>
  <c r="H282" i="322"/>
  <c r="F278" i="322"/>
  <c r="H278" i="322"/>
  <c r="I278" i="322"/>
  <c r="I274" i="322"/>
  <c r="G270" i="322"/>
  <c r="I270" i="322"/>
  <c r="I266" i="322"/>
  <c r="G262" i="322"/>
  <c r="I262" i="322"/>
  <c r="I258" i="322"/>
  <c r="G254" i="322"/>
  <c r="I254" i="322"/>
  <c r="I250" i="322"/>
  <c r="J250" i="322" s="1"/>
  <c r="I246" i="322"/>
  <c r="G242" i="322"/>
  <c r="I242" i="322"/>
  <c r="I238" i="322"/>
  <c r="J238" i="322" s="1"/>
  <c r="G234" i="322"/>
  <c r="I234" i="322"/>
  <c r="I230" i="322"/>
  <c r="I226" i="322"/>
  <c r="J226" i="322" s="1"/>
  <c r="G222" i="322"/>
  <c r="I222" i="322"/>
  <c r="I218" i="322"/>
  <c r="G214" i="322"/>
  <c r="F214" i="322"/>
  <c r="I214" i="322"/>
  <c r="I210" i="322"/>
  <c r="I206" i="322"/>
  <c r="J206" i="322" s="1"/>
  <c r="H202" i="322"/>
  <c r="I202" i="322"/>
  <c r="I198" i="322"/>
  <c r="G194" i="322"/>
  <c r="I194" i="322"/>
  <c r="I190" i="322"/>
  <c r="H186" i="322"/>
  <c r="I186" i="322"/>
  <c r="I182" i="322"/>
  <c r="H178" i="322"/>
  <c r="I178" i="322"/>
  <c r="H174" i="322"/>
  <c r="I174" i="322"/>
  <c r="H170" i="322"/>
  <c r="I170" i="322"/>
  <c r="F166" i="322"/>
  <c r="I166" i="322"/>
  <c r="H162" i="322"/>
  <c r="I162" i="322"/>
  <c r="I158" i="322"/>
  <c r="J158" i="322" s="1"/>
  <c r="I154" i="322"/>
  <c r="H150" i="322"/>
  <c r="G150" i="322"/>
  <c r="I150" i="322"/>
  <c r="G146" i="322"/>
  <c r="I146" i="322"/>
  <c r="H142" i="322"/>
  <c r="I142" i="322"/>
  <c r="I138" i="322"/>
  <c r="G134" i="322"/>
  <c r="I134" i="322"/>
  <c r="I130" i="322"/>
  <c r="J130" i="322" s="1"/>
  <c r="F126" i="322"/>
  <c r="I126" i="322"/>
  <c r="G122" i="322"/>
  <c r="I122" i="322"/>
  <c r="I118" i="322"/>
  <c r="H114" i="322"/>
  <c r="I114" i="322"/>
  <c r="I110" i="322"/>
  <c r="J110" i="322" s="1"/>
  <c r="F106" i="322"/>
  <c r="I106" i="322"/>
  <c r="I102" i="322"/>
  <c r="J102" i="322" s="1"/>
  <c r="I98" i="322"/>
  <c r="J98" i="322" s="1"/>
  <c r="I94" i="322"/>
  <c r="G90" i="322"/>
  <c r="I90" i="322"/>
  <c r="F86" i="322"/>
  <c r="I86" i="322"/>
  <c r="I82" i="322"/>
  <c r="F82" i="322"/>
  <c r="F78" i="322"/>
  <c r="I78" i="322"/>
  <c r="I74" i="322"/>
  <c r="I70" i="322"/>
  <c r="I66" i="322"/>
  <c r="J66" i="322" s="1"/>
  <c r="I62" i="322"/>
  <c r="H58" i="322"/>
  <c r="I58" i="322"/>
  <c r="G58" i="322"/>
  <c r="F58" i="322"/>
  <c r="F46" i="322"/>
  <c r="F6" i="322"/>
  <c r="G6" i="322"/>
  <c r="F10" i="322"/>
  <c r="F22" i="322"/>
  <c r="F34" i="322"/>
  <c r="H38" i="322"/>
  <c r="G46" i="322"/>
  <c r="G10" i="322"/>
  <c r="G14" i="322"/>
  <c r="F30" i="322"/>
  <c r="I54" i="322"/>
  <c r="I50" i="322"/>
  <c r="H50" i="322"/>
  <c r="J50" i="322" s="1"/>
  <c r="I46" i="322"/>
  <c r="J46" i="322" s="1"/>
  <c r="G42" i="322"/>
  <c r="H42" i="322"/>
  <c r="I42" i="322"/>
  <c r="I38" i="322"/>
  <c r="J38" i="322" s="1"/>
  <c r="H30" i="322"/>
  <c r="I34" i="322"/>
  <c r="H26" i="322"/>
  <c r="G18" i="322"/>
  <c r="F14" i="322"/>
  <c r="H14" i="322"/>
  <c r="G30" i="322"/>
  <c r="I30" i="322"/>
  <c r="F26" i="322"/>
  <c r="G26" i="322"/>
  <c r="I26" i="322"/>
  <c r="G22" i="322"/>
  <c r="J22" i="322" s="1"/>
  <c r="I22" i="322"/>
  <c r="F18" i="322"/>
  <c r="H18" i="322"/>
  <c r="H10" i="322"/>
  <c r="I6" i="322"/>
  <c r="I14" i="322"/>
  <c r="I10" i="322"/>
  <c r="I18" i="322"/>
  <c r="H16" i="321"/>
  <c r="G20" i="321"/>
  <c r="G16" i="321"/>
  <c r="I20" i="321"/>
  <c r="I16" i="321"/>
  <c r="F12" i="321"/>
  <c r="H12" i="321"/>
  <c r="G12" i="321"/>
  <c r="I12" i="321"/>
  <c r="H8" i="321"/>
  <c r="F8" i="321"/>
  <c r="G8" i="321"/>
  <c r="I8" i="321"/>
  <c r="F12" i="320"/>
  <c r="H12" i="320"/>
  <c r="H15" i="319"/>
  <c r="F15" i="319"/>
  <c r="F15" i="318"/>
  <c r="H15" i="318"/>
  <c r="H15" i="317"/>
  <c r="E15" i="317"/>
  <c r="F15" i="317"/>
  <c r="H15" i="316"/>
  <c r="F15" i="316"/>
  <c r="H15" i="315"/>
  <c r="F15" i="315"/>
  <c r="E15" i="314"/>
  <c r="G15" i="314"/>
  <c r="F15" i="314"/>
  <c r="G15" i="313"/>
  <c r="H15" i="313"/>
  <c r="F15" i="313"/>
  <c r="H15" i="312"/>
  <c r="F15" i="312"/>
  <c r="F15" i="311"/>
  <c r="H15" i="311"/>
  <c r="H12" i="310"/>
  <c r="H15" i="309"/>
  <c r="H15" i="308"/>
  <c r="I15" i="308" s="1"/>
  <c r="B11" i="308" s="1"/>
  <c r="H15" i="307"/>
  <c r="I15" i="307" s="1"/>
  <c r="B13" i="307" s="1"/>
  <c r="H15" i="306"/>
  <c r="G15" i="305"/>
  <c r="H15" i="305"/>
  <c r="F15" i="305"/>
  <c r="E15" i="304"/>
  <c r="F15" i="304"/>
  <c r="H15" i="303"/>
  <c r="F15" i="303"/>
  <c r="F15" i="302"/>
  <c r="H15" i="302"/>
  <c r="H15" i="301"/>
  <c r="H15" i="300"/>
  <c r="F15" i="300"/>
  <c r="H15" i="299"/>
  <c r="G15" i="299"/>
  <c r="I15" i="299" s="1"/>
  <c r="H15" i="298"/>
  <c r="E15" i="298"/>
  <c r="H15" i="297"/>
  <c r="F15" i="297"/>
  <c r="H15" i="296"/>
  <c r="F15" i="296"/>
  <c r="H15" i="295"/>
  <c r="F15" i="295"/>
  <c r="G15" i="294"/>
  <c r="H15" i="294"/>
  <c r="F15" i="294"/>
  <c r="H15" i="293"/>
  <c r="E15" i="293"/>
  <c r="F15" i="293"/>
  <c r="H15" i="292"/>
  <c r="G15" i="292"/>
  <c r="I15" i="292" s="1"/>
  <c r="B9" i="292" s="1"/>
  <c r="G15" i="291"/>
  <c r="H15" i="291"/>
  <c r="F15" i="291"/>
  <c r="H15" i="290"/>
  <c r="F15" i="290"/>
  <c r="E11" i="289"/>
  <c r="F11" i="289"/>
  <c r="G11" i="289"/>
  <c r="H11" i="289"/>
  <c r="H10" i="289"/>
  <c r="G10" i="289"/>
  <c r="F10" i="289"/>
  <c r="E10" i="289"/>
  <c r="A1" i="289"/>
  <c r="A2" i="289" s="1"/>
  <c r="G15" i="288"/>
  <c r="E15" i="288"/>
  <c r="A2" i="288"/>
  <c r="I15" i="301" l="1"/>
  <c r="B13" i="301" s="1"/>
  <c r="J90" i="322"/>
  <c r="J210" i="322"/>
  <c r="I15" i="312"/>
  <c r="I15" i="336"/>
  <c r="I15" i="342"/>
  <c r="B10" i="342" s="1"/>
  <c r="I15" i="350"/>
  <c r="I12" i="310"/>
  <c r="J62" i="322"/>
  <c r="J154" i="322"/>
  <c r="I15" i="351"/>
  <c r="B13" i="351" s="1"/>
  <c r="J94" i="322"/>
  <c r="J138" i="322"/>
  <c r="J258" i="322"/>
  <c r="J286" i="322"/>
  <c r="I15" i="333"/>
  <c r="I15" i="335"/>
  <c r="B11" i="335" s="1"/>
  <c r="I15" i="341"/>
  <c r="I15" i="349"/>
  <c r="C13" i="349" s="1"/>
  <c r="I12" i="320"/>
  <c r="B11" i="320" s="1"/>
  <c r="J70" i="322"/>
  <c r="J162" i="322"/>
  <c r="J198" i="322"/>
  <c r="J230" i="322"/>
  <c r="I15" i="326"/>
  <c r="I15" i="298"/>
  <c r="B11" i="298" s="1"/>
  <c r="I15" i="315"/>
  <c r="C11" i="315" s="1"/>
  <c r="I15" i="332"/>
  <c r="B12" i="332" s="1"/>
  <c r="I15" i="348"/>
  <c r="I15" i="352"/>
  <c r="B11" i="352" s="1"/>
  <c r="I15" i="311"/>
  <c r="B13" i="311" s="1"/>
  <c r="I15" i="309"/>
  <c r="I15" i="314"/>
  <c r="B14" i="314" s="1"/>
  <c r="I15" i="318"/>
  <c r="B10" i="318" s="1"/>
  <c r="J142" i="322"/>
  <c r="J178" i="322"/>
  <c r="J218" i="322"/>
  <c r="J274" i="322"/>
  <c r="I15" i="327"/>
  <c r="B13" i="327" s="1"/>
  <c r="I15" i="331"/>
  <c r="I15" i="337"/>
  <c r="C10" i="337" s="1"/>
  <c r="I15" i="339"/>
  <c r="B10" i="339" s="1"/>
  <c r="I15" i="293"/>
  <c r="C12" i="293" s="1"/>
  <c r="I15" i="300"/>
  <c r="B11" i="300" s="1"/>
  <c r="I15" i="302"/>
  <c r="B13" i="302" s="1"/>
  <c r="I15" i="306"/>
  <c r="B11" i="306" s="1"/>
  <c r="I15" i="317"/>
  <c r="J34" i="322"/>
  <c r="J74" i="322"/>
  <c r="J190" i="322"/>
  <c r="J234" i="322"/>
  <c r="J266" i="322"/>
  <c r="J278" i="322"/>
  <c r="I15" i="328"/>
  <c r="C13" i="328" s="1"/>
  <c r="I15" i="290"/>
  <c r="I15" i="303"/>
  <c r="I15" i="305"/>
  <c r="C9" i="305" s="1"/>
  <c r="I15" i="319"/>
  <c r="B12" i="319" s="1"/>
  <c r="J16" i="321"/>
  <c r="J6" i="322"/>
  <c r="C161" i="322" s="1"/>
  <c r="J54" i="322"/>
  <c r="J86" i="322"/>
  <c r="J118" i="322"/>
  <c r="J246" i="322"/>
  <c r="I15" i="334"/>
  <c r="B9" i="334" s="1"/>
  <c r="I15" i="344"/>
  <c r="C11" i="344" s="1"/>
  <c r="I15" i="346"/>
  <c r="C13" i="306"/>
  <c r="C13" i="336"/>
  <c r="B14" i="336"/>
  <c r="B10" i="348"/>
  <c r="C12" i="348"/>
  <c r="B9" i="348"/>
  <c r="C13" i="348"/>
  <c r="C12" i="350"/>
  <c r="C10" i="350"/>
  <c r="B14" i="350"/>
  <c r="B9" i="350"/>
  <c r="I15" i="296"/>
  <c r="I15" i="330"/>
  <c r="C12" i="330" s="1"/>
  <c r="J186" i="322"/>
  <c r="I15" i="329"/>
  <c r="C14" i="329" s="1"/>
  <c r="I15" i="345"/>
  <c r="J58" i="322"/>
  <c r="J82" i="322"/>
  <c r="J106" i="322"/>
  <c r="J134" i="322"/>
  <c r="J166" i="322"/>
  <c r="J194" i="322"/>
  <c r="J242" i="322"/>
  <c r="J262" i="322"/>
  <c r="J318" i="322"/>
  <c r="I15" i="291"/>
  <c r="B13" i="291" s="1"/>
  <c r="I15" i="295"/>
  <c r="I15" i="297"/>
  <c r="C10" i="297" s="1"/>
  <c r="I15" i="304"/>
  <c r="C9" i="304" s="1"/>
  <c r="I15" i="313"/>
  <c r="B10" i="313" s="1"/>
  <c r="I15" i="316"/>
  <c r="J14" i="322"/>
  <c r="J150" i="322"/>
  <c r="J174" i="322"/>
  <c r="J222" i="322"/>
  <c r="C245" i="322"/>
  <c r="D356" i="322"/>
  <c r="D276" i="322"/>
  <c r="C356" i="322"/>
  <c r="E356" i="322" s="1"/>
  <c r="D300" i="322"/>
  <c r="D302" i="322"/>
  <c r="J114" i="322"/>
  <c r="D362" i="322"/>
  <c r="B9" i="336"/>
  <c r="I15" i="340"/>
  <c r="C10" i="340" s="1"/>
  <c r="B14" i="348"/>
  <c r="C11" i="350"/>
  <c r="C9" i="350"/>
  <c r="J282" i="322"/>
  <c r="C350" i="322"/>
  <c r="I15" i="338"/>
  <c r="B10" i="338" s="1"/>
  <c r="I15" i="343"/>
  <c r="B13" i="343" s="1"/>
  <c r="I15" i="347"/>
  <c r="C10" i="348"/>
  <c r="D10" i="348" s="1"/>
  <c r="B10" i="350"/>
  <c r="C14" i="350"/>
  <c r="C12" i="352"/>
  <c r="C10" i="352"/>
  <c r="B13" i="352"/>
  <c r="B9" i="352"/>
  <c r="C13" i="352"/>
  <c r="B12" i="352"/>
  <c r="C9" i="352"/>
  <c r="C14" i="352"/>
  <c r="B14" i="352"/>
  <c r="C11" i="352"/>
  <c r="D11" i="352" s="1"/>
  <c r="B10" i="352"/>
  <c r="B9" i="351"/>
  <c r="B11" i="351"/>
  <c r="C12" i="351"/>
  <c r="B12" i="351"/>
  <c r="C13" i="351"/>
  <c r="D13" i="351" s="1"/>
  <c r="C9" i="351"/>
  <c r="C14" i="351"/>
  <c r="C10" i="351"/>
  <c r="B14" i="351"/>
  <c r="C11" i="351"/>
  <c r="D11" i="351" s="1"/>
  <c r="B10" i="351"/>
  <c r="B12" i="350"/>
  <c r="D12" i="350" s="1"/>
  <c r="B13" i="350"/>
  <c r="C13" i="350"/>
  <c r="B11" i="350"/>
  <c r="C14" i="349"/>
  <c r="C11" i="349"/>
  <c r="B11" i="349"/>
  <c r="C14" i="348"/>
  <c r="D14" i="348" s="1"/>
  <c r="B12" i="348"/>
  <c r="C11" i="348"/>
  <c r="B13" i="348"/>
  <c r="C9" i="348"/>
  <c r="B11" i="348"/>
  <c r="C14" i="347"/>
  <c r="B12" i="346"/>
  <c r="B10" i="346"/>
  <c r="B9" i="346"/>
  <c r="C12" i="346"/>
  <c r="B13" i="346"/>
  <c r="B11" i="346"/>
  <c r="C13" i="346"/>
  <c r="C9" i="346"/>
  <c r="C10" i="346"/>
  <c r="C11" i="346"/>
  <c r="C14" i="346"/>
  <c r="B14" i="346"/>
  <c r="C13" i="345"/>
  <c r="B10" i="345"/>
  <c r="B9" i="345"/>
  <c r="B11" i="345"/>
  <c r="C12" i="345"/>
  <c r="C9" i="345"/>
  <c r="B13" i="345"/>
  <c r="C11" i="345"/>
  <c r="C10" i="345"/>
  <c r="B14" i="345"/>
  <c r="B12" i="345"/>
  <c r="C14" i="345"/>
  <c r="C10" i="344"/>
  <c r="B13" i="344"/>
  <c r="C9" i="344"/>
  <c r="B10" i="343"/>
  <c r="B9" i="343"/>
  <c r="C10" i="343"/>
  <c r="C14" i="343"/>
  <c r="B11" i="343"/>
  <c r="C12" i="343"/>
  <c r="C11" i="343"/>
  <c r="C13" i="343"/>
  <c r="B12" i="343"/>
  <c r="C12" i="342"/>
  <c r="B13" i="342"/>
  <c r="B11" i="342"/>
  <c r="B9" i="342"/>
  <c r="C13" i="342"/>
  <c r="B12" i="342"/>
  <c r="C9" i="342"/>
  <c r="C14" i="342"/>
  <c r="C10" i="342"/>
  <c r="D10" i="342" s="1"/>
  <c r="B14" i="342"/>
  <c r="C11" i="342"/>
  <c r="C13" i="341"/>
  <c r="C10" i="341"/>
  <c r="C14" i="341"/>
  <c r="C11" i="341"/>
  <c r="B10" i="341"/>
  <c r="B12" i="341"/>
  <c r="B14" i="341"/>
  <c r="D14" i="341" s="1"/>
  <c r="C9" i="341"/>
  <c r="C12" i="341"/>
  <c r="B13" i="341"/>
  <c r="D13" i="341" s="1"/>
  <c r="B11" i="341"/>
  <c r="B9" i="341"/>
  <c r="C14" i="340"/>
  <c r="B13" i="340"/>
  <c r="B11" i="340"/>
  <c r="B9" i="339"/>
  <c r="C13" i="339"/>
  <c r="B14" i="339"/>
  <c r="B11" i="338"/>
  <c r="C13" i="338"/>
  <c r="C11" i="338"/>
  <c r="B14" i="337"/>
  <c r="C9" i="337"/>
  <c r="C13" i="337"/>
  <c r="C12" i="336"/>
  <c r="B10" i="336"/>
  <c r="B13" i="336"/>
  <c r="C10" i="336"/>
  <c r="C9" i="336"/>
  <c r="B11" i="336"/>
  <c r="C14" i="336"/>
  <c r="C11" i="336"/>
  <c r="B12" i="336"/>
  <c r="D9" i="336"/>
  <c r="C12" i="335"/>
  <c r="B13" i="335"/>
  <c r="C10" i="335"/>
  <c r="B9" i="335"/>
  <c r="C13" i="335"/>
  <c r="B12" i="335"/>
  <c r="C9" i="335"/>
  <c r="C14" i="335"/>
  <c r="B14" i="335"/>
  <c r="C11" i="335"/>
  <c r="D11" i="335" s="1"/>
  <c r="B10" i="335"/>
  <c r="B10" i="334"/>
  <c r="C12" i="334"/>
  <c r="B12" i="334"/>
  <c r="C14" i="333"/>
  <c r="B11" i="331"/>
  <c r="C10" i="330"/>
  <c r="C10" i="329"/>
  <c r="C13" i="329"/>
  <c r="B10" i="329"/>
  <c r="C12" i="328"/>
  <c r="B10" i="328"/>
  <c r="C11" i="328"/>
  <c r="C9" i="327"/>
  <c r="B9" i="327"/>
  <c r="B11" i="327"/>
  <c r="C13" i="327"/>
  <c r="D13" i="327" s="1"/>
  <c r="B14" i="327"/>
  <c r="C12" i="327"/>
  <c r="B10" i="327"/>
  <c r="B12" i="327"/>
  <c r="C14" i="327"/>
  <c r="C10" i="327"/>
  <c r="C11" i="327"/>
  <c r="D11" i="327" s="1"/>
  <c r="C9" i="326"/>
  <c r="C11" i="326"/>
  <c r="C13" i="326"/>
  <c r="B12" i="326"/>
  <c r="C14" i="326"/>
  <c r="B13" i="326"/>
  <c r="B9" i="326"/>
  <c r="B10" i="326"/>
  <c r="C10" i="326"/>
  <c r="B14" i="326"/>
  <c r="C12" i="326"/>
  <c r="B11" i="326"/>
  <c r="J202" i="322"/>
  <c r="J362" i="322"/>
  <c r="J358" i="322"/>
  <c r="J354" i="322"/>
  <c r="J350" i="322"/>
  <c r="J346" i="322"/>
  <c r="J342" i="322"/>
  <c r="J338" i="322"/>
  <c r="J334" i="322"/>
  <c r="J326" i="322"/>
  <c r="J322" i="322"/>
  <c r="J314" i="322"/>
  <c r="J310" i="322"/>
  <c r="J306" i="322"/>
  <c r="J302" i="322"/>
  <c r="J298" i="322"/>
  <c r="J294" i="322"/>
  <c r="J290" i="322"/>
  <c r="J270" i="322"/>
  <c r="J254" i="322"/>
  <c r="J214" i="322"/>
  <c r="J182" i="322"/>
  <c r="J170" i="322"/>
  <c r="J146" i="322"/>
  <c r="J126" i="322"/>
  <c r="J122" i="322"/>
  <c r="J78" i="322"/>
  <c r="J30" i="322"/>
  <c r="C28" i="322"/>
  <c r="J42" i="322"/>
  <c r="C33" i="322"/>
  <c r="C36" i="322"/>
  <c r="J26" i="322"/>
  <c r="J18" i="322"/>
  <c r="J10" i="322"/>
  <c r="C5" i="322"/>
  <c r="D4" i="322"/>
  <c r="J20" i="321"/>
  <c r="J12" i="321"/>
  <c r="J8" i="321"/>
  <c r="C13" i="319"/>
  <c r="C10" i="319"/>
  <c r="B14" i="319"/>
  <c r="B9" i="318"/>
  <c r="C14" i="318"/>
  <c r="C13" i="317"/>
  <c r="C9" i="317"/>
  <c r="C14" i="317"/>
  <c r="C11" i="317"/>
  <c r="B14" i="317"/>
  <c r="B12" i="317"/>
  <c r="B11" i="317"/>
  <c r="B9" i="317"/>
  <c r="B13" i="317"/>
  <c r="D13" i="317" s="1"/>
  <c r="C10" i="317"/>
  <c r="B10" i="317"/>
  <c r="C12" i="317"/>
  <c r="B9" i="316"/>
  <c r="C13" i="316"/>
  <c r="B12" i="315"/>
  <c r="C12" i="315"/>
  <c r="B11" i="315"/>
  <c r="B13" i="314"/>
  <c r="B12" i="314"/>
  <c r="C10" i="314"/>
  <c r="B13" i="313"/>
  <c r="C9" i="313"/>
  <c r="B11" i="313"/>
  <c r="B9" i="313"/>
  <c r="C12" i="313"/>
  <c r="C13" i="313"/>
  <c r="B12" i="313"/>
  <c r="C14" i="313"/>
  <c r="C10" i="313"/>
  <c r="D10" i="313" s="1"/>
  <c r="B14" i="313"/>
  <c r="C11" i="313"/>
  <c r="C13" i="312"/>
  <c r="B11" i="312"/>
  <c r="C10" i="311"/>
  <c r="B12" i="311"/>
  <c r="C11" i="310"/>
  <c r="B12" i="309"/>
  <c r="B13" i="308"/>
  <c r="C13" i="308"/>
  <c r="B12" i="308"/>
  <c r="C9" i="308"/>
  <c r="C14" i="308"/>
  <c r="C10" i="308"/>
  <c r="C11" i="308"/>
  <c r="D11" i="308" s="1"/>
  <c r="B10" i="308"/>
  <c r="B14" i="308"/>
  <c r="D14" i="308" s="1"/>
  <c r="B9" i="308"/>
  <c r="C12" i="308"/>
  <c r="B9" i="307"/>
  <c r="B10" i="307"/>
  <c r="C12" i="307"/>
  <c r="C11" i="307"/>
  <c r="C13" i="307"/>
  <c r="D13" i="307" s="1"/>
  <c r="B12" i="307"/>
  <c r="C9" i="307"/>
  <c r="C14" i="307"/>
  <c r="B14" i="307"/>
  <c r="C10" i="307"/>
  <c r="D10" i="307" s="1"/>
  <c r="B11" i="307"/>
  <c r="B10" i="306"/>
  <c r="C10" i="306"/>
  <c r="B12" i="305"/>
  <c r="B13" i="305"/>
  <c r="B14" i="305"/>
  <c r="C14" i="304"/>
  <c r="B9" i="304"/>
  <c r="B13" i="304"/>
  <c r="B10" i="303"/>
  <c r="C11" i="302"/>
  <c r="C14" i="302"/>
  <c r="B10" i="301"/>
  <c r="B9" i="301"/>
  <c r="C13" i="301"/>
  <c r="D13" i="301" s="1"/>
  <c r="B12" i="301"/>
  <c r="C9" i="301"/>
  <c r="C14" i="301"/>
  <c r="C11" i="301"/>
  <c r="B11" i="301"/>
  <c r="B14" i="301"/>
  <c r="C12" i="301"/>
  <c r="C10" i="301"/>
  <c r="C10" i="300"/>
  <c r="C12" i="300"/>
  <c r="C9" i="299"/>
  <c r="C11" i="299"/>
  <c r="C13" i="299"/>
  <c r="B12" i="299"/>
  <c r="C14" i="299"/>
  <c r="C10" i="299"/>
  <c r="B9" i="299"/>
  <c r="B11" i="299"/>
  <c r="C12" i="299"/>
  <c r="B13" i="299"/>
  <c r="B10" i="299"/>
  <c r="B14" i="299"/>
  <c r="B9" i="298"/>
  <c r="C12" i="298"/>
  <c r="B13" i="298"/>
  <c r="B10" i="298"/>
  <c r="C13" i="298"/>
  <c r="B12" i="298"/>
  <c r="C9" i="298"/>
  <c r="C14" i="298"/>
  <c r="C10" i="298"/>
  <c r="C11" i="298"/>
  <c r="D11" i="298" s="1"/>
  <c r="B14" i="298"/>
  <c r="C14" i="297"/>
  <c r="B11" i="297"/>
  <c r="B12" i="297"/>
  <c r="C13" i="296"/>
  <c r="C9" i="296"/>
  <c r="C10" i="296"/>
  <c r="C11" i="296"/>
  <c r="C14" i="296"/>
  <c r="B12" i="296"/>
  <c r="B14" i="296"/>
  <c r="B9" i="296"/>
  <c r="B11" i="296"/>
  <c r="B10" i="296"/>
  <c r="C12" i="296"/>
  <c r="B13" i="296"/>
  <c r="B10" i="295"/>
  <c r="B11" i="295"/>
  <c r="C13" i="295"/>
  <c r="B12" i="295"/>
  <c r="C11" i="295"/>
  <c r="B13" i="295"/>
  <c r="D13" i="295" s="1"/>
  <c r="I15" i="294"/>
  <c r="C9" i="294" s="1"/>
  <c r="B9" i="293"/>
  <c r="B11" i="293"/>
  <c r="B10" i="293"/>
  <c r="C10" i="293"/>
  <c r="C13" i="293"/>
  <c r="C9" i="293"/>
  <c r="C11" i="293"/>
  <c r="C14" i="293"/>
  <c r="B14" i="293"/>
  <c r="B12" i="293"/>
  <c r="D12" i="293" s="1"/>
  <c r="B13" i="293"/>
  <c r="C9" i="292"/>
  <c r="D9" i="292" s="1"/>
  <c r="C11" i="292"/>
  <c r="C13" i="292"/>
  <c r="B12" i="292"/>
  <c r="C14" i="292"/>
  <c r="C10" i="292"/>
  <c r="B14" i="292"/>
  <c r="C12" i="292"/>
  <c r="B10" i="292"/>
  <c r="B13" i="292"/>
  <c r="B11" i="292"/>
  <c r="B10" i="291"/>
  <c r="C12" i="291"/>
  <c r="B11" i="291"/>
  <c r="B9" i="291"/>
  <c r="B14" i="291"/>
  <c r="C13" i="291"/>
  <c r="D13" i="291" s="1"/>
  <c r="C9" i="291"/>
  <c r="C14" i="291"/>
  <c r="C10" i="291"/>
  <c r="C11" i="291"/>
  <c r="B12" i="291"/>
  <c r="C14" i="290"/>
  <c r="C10" i="290"/>
  <c r="C11" i="290"/>
  <c r="B10" i="290"/>
  <c r="C13" i="290"/>
  <c r="B13" i="290"/>
  <c r="B11" i="290"/>
  <c r="D11" i="290" s="1"/>
  <c r="B9" i="290"/>
  <c r="B12" i="290"/>
  <c r="C9" i="290"/>
  <c r="B14" i="290"/>
  <c r="C12" i="290"/>
  <c r="E12" i="289"/>
  <c r="G12" i="289"/>
  <c r="F12" i="289"/>
  <c r="H12" i="289"/>
  <c r="H15" i="288"/>
  <c r="F15" i="288"/>
  <c r="B13" i="303" l="1"/>
  <c r="C13" i="303"/>
  <c r="D13" i="303" s="1"/>
  <c r="C14" i="303"/>
  <c r="C9" i="303"/>
  <c r="B11" i="303"/>
  <c r="C10" i="303"/>
  <c r="B12" i="303"/>
  <c r="B13" i="331"/>
  <c r="C9" i="331"/>
  <c r="C13" i="331"/>
  <c r="D13" i="331" s="1"/>
  <c r="C14" i="331"/>
  <c r="B12" i="331"/>
  <c r="B10" i="331"/>
  <c r="C10" i="331"/>
  <c r="B9" i="331"/>
  <c r="D9" i="331" s="1"/>
  <c r="C12" i="331"/>
  <c r="D12" i="331" s="1"/>
  <c r="B14" i="331"/>
  <c r="B14" i="309"/>
  <c r="C12" i="309"/>
  <c r="C9" i="309"/>
  <c r="B13" i="309"/>
  <c r="B11" i="309"/>
  <c r="C14" i="309"/>
  <c r="D14" i="309" s="1"/>
  <c r="B10" i="309"/>
  <c r="B10" i="333"/>
  <c r="B9" i="333"/>
  <c r="C13" i="333"/>
  <c r="B14" i="333"/>
  <c r="B11" i="333"/>
  <c r="B12" i="333"/>
  <c r="C10" i="333"/>
  <c r="D10" i="333" s="1"/>
  <c r="C12" i="333"/>
  <c r="C9" i="333"/>
  <c r="C12" i="312"/>
  <c r="C9" i="312"/>
  <c r="B13" i="312"/>
  <c r="B14" i="312"/>
  <c r="C11" i="312"/>
  <c r="B9" i="312"/>
  <c r="D9" i="312" s="1"/>
  <c r="C14" i="300"/>
  <c r="C13" i="309"/>
  <c r="C10" i="312"/>
  <c r="C10" i="320"/>
  <c r="C12" i="320" s="1"/>
  <c r="D9" i="322"/>
  <c r="C13" i="322"/>
  <c r="C37" i="322"/>
  <c r="C20" i="322"/>
  <c r="E20" i="322" s="1"/>
  <c r="D49" i="322"/>
  <c r="D21" i="322"/>
  <c r="D45" i="322"/>
  <c r="C13" i="330"/>
  <c r="D13" i="330" s="1"/>
  <c r="C11" i="332"/>
  <c r="C11" i="333"/>
  <c r="C9" i="347"/>
  <c r="B14" i="347"/>
  <c r="D14" i="347" s="1"/>
  <c r="B9" i="347"/>
  <c r="C11" i="347"/>
  <c r="B10" i="347"/>
  <c r="C328" i="322"/>
  <c r="E328" i="322" s="1"/>
  <c r="C196" i="322"/>
  <c r="D249" i="322"/>
  <c r="D165" i="322"/>
  <c r="D172" i="322"/>
  <c r="D325" i="322"/>
  <c r="C264" i="322"/>
  <c r="B14" i="303"/>
  <c r="C11" i="309"/>
  <c r="D8" i="322"/>
  <c r="D37" i="322"/>
  <c r="E37" i="322" s="1"/>
  <c r="E38" i="322" s="1"/>
  <c r="D53" i="322"/>
  <c r="C29" i="322"/>
  <c r="D25" i="322"/>
  <c r="B13" i="333"/>
  <c r="D342" i="322"/>
  <c r="C176" i="322"/>
  <c r="C116" i="322"/>
  <c r="C273" i="322"/>
  <c r="E273" i="322" s="1"/>
  <c r="D152" i="322"/>
  <c r="D92" i="322"/>
  <c r="B10" i="316"/>
  <c r="B11" i="316"/>
  <c r="B14" i="295"/>
  <c r="C10" i="295"/>
  <c r="C9" i="295"/>
  <c r="C12" i="295"/>
  <c r="D12" i="295" s="1"/>
  <c r="B9" i="295"/>
  <c r="C14" i="295"/>
  <c r="D14" i="295" s="1"/>
  <c r="C30" i="322"/>
  <c r="B10" i="330"/>
  <c r="D10" i="330" s="1"/>
  <c r="B13" i="330"/>
  <c r="B12" i="330"/>
  <c r="B14" i="330"/>
  <c r="B11" i="330"/>
  <c r="D11" i="330" s="1"/>
  <c r="C9" i="330"/>
  <c r="C11" i="330"/>
  <c r="B9" i="330"/>
  <c r="C14" i="330"/>
  <c r="D14" i="330" s="1"/>
  <c r="D322" i="322"/>
  <c r="C104" i="322"/>
  <c r="C228" i="322"/>
  <c r="C230" i="322" s="1"/>
  <c r="C268" i="322"/>
  <c r="C270" i="322" s="1"/>
  <c r="C92" i="322"/>
  <c r="C272" i="322"/>
  <c r="C306" i="322"/>
  <c r="C346" i="322"/>
  <c r="C305" i="322"/>
  <c r="C225" i="322"/>
  <c r="C333" i="322"/>
  <c r="C249" i="322"/>
  <c r="C250" i="322" s="1"/>
  <c r="C229" i="322"/>
  <c r="C109" i="322"/>
  <c r="C77" i="322"/>
  <c r="C105" i="322"/>
  <c r="E105" i="322" s="1"/>
  <c r="D289" i="322"/>
  <c r="D212" i="322"/>
  <c r="D113" i="322"/>
  <c r="D77" i="322"/>
  <c r="C297" i="322"/>
  <c r="D361" i="322"/>
  <c r="D236" i="322"/>
  <c r="D348" i="322"/>
  <c r="D256" i="322"/>
  <c r="C173" i="322"/>
  <c r="D264" i="322"/>
  <c r="C340" i="322"/>
  <c r="E340" i="322" s="1"/>
  <c r="C322" i="322"/>
  <c r="E322" i="322" s="1"/>
  <c r="C300" i="322"/>
  <c r="C121" i="322"/>
  <c r="D189" i="322"/>
  <c r="E189" i="322" s="1"/>
  <c r="D112" i="322"/>
  <c r="D116" i="322"/>
  <c r="C57" i="322"/>
  <c r="D245" i="322"/>
  <c r="E245" i="322" s="1"/>
  <c r="D329" i="322"/>
  <c r="D196" i="322"/>
  <c r="D293" i="322"/>
  <c r="D352" i="322"/>
  <c r="D201" i="322"/>
  <c r="C329" i="322"/>
  <c r="E329" i="322" s="1"/>
  <c r="D224" i="322"/>
  <c r="D360" i="322"/>
  <c r="C61" i="322"/>
  <c r="D121" i="322"/>
  <c r="D101" i="322"/>
  <c r="D57" i="322"/>
  <c r="D58" i="322" s="1"/>
  <c r="D61" i="322"/>
  <c r="D248" i="322"/>
  <c r="D332" i="322"/>
  <c r="D216" i="322"/>
  <c r="D218" i="322" s="1"/>
  <c r="D336" i="322"/>
  <c r="D173" i="322"/>
  <c r="C277" i="322"/>
  <c r="D188" i="322"/>
  <c r="D190" i="322" s="1"/>
  <c r="D288" i="322"/>
  <c r="C348" i="322"/>
  <c r="C153" i="322"/>
  <c r="C217" i="322"/>
  <c r="E217" i="322" s="1"/>
  <c r="D132" i="322"/>
  <c r="D73" i="322"/>
  <c r="D64" i="322"/>
  <c r="C197" i="322"/>
  <c r="E197" i="322" s="1"/>
  <c r="C349" i="322"/>
  <c r="D233" i="322"/>
  <c r="C345" i="322"/>
  <c r="D253" i="322"/>
  <c r="D254" i="322" s="1"/>
  <c r="D353" i="322"/>
  <c r="C353" i="322"/>
  <c r="E353" i="322" s="1"/>
  <c r="C280" i="322"/>
  <c r="C282" i="322" s="1"/>
  <c r="C108" i="322"/>
  <c r="E108" i="322" s="1"/>
  <c r="C144" i="322"/>
  <c r="C184" i="322"/>
  <c r="C220" i="322"/>
  <c r="D280" i="322"/>
  <c r="E280" i="322" s="1"/>
  <c r="D338" i="322"/>
  <c r="C68" i="322"/>
  <c r="C152" i="322"/>
  <c r="C172" i="322"/>
  <c r="C174" i="322" s="1"/>
  <c r="C260" i="322"/>
  <c r="D326" i="322"/>
  <c r="D294" i="322"/>
  <c r="D358" i="322"/>
  <c r="C88" i="322"/>
  <c r="C112" i="322"/>
  <c r="E112" i="322" s="1"/>
  <c r="C200" i="322"/>
  <c r="C232" i="322"/>
  <c r="C234" i="322" s="1"/>
  <c r="D306" i="322"/>
  <c r="D334" i="322"/>
  <c r="C56" i="322"/>
  <c r="C96" i="322"/>
  <c r="C240" i="322"/>
  <c r="C284" i="322"/>
  <c r="C312" i="322"/>
  <c r="C21" i="322"/>
  <c r="C281" i="322"/>
  <c r="C209" i="322"/>
  <c r="C309" i="322"/>
  <c r="C97" i="322"/>
  <c r="E97" i="322" s="1"/>
  <c r="C145" i="322"/>
  <c r="C269" i="322"/>
  <c r="C117" i="322"/>
  <c r="D128" i="322"/>
  <c r="E128" i="322" s="1"/>
  <c r="D85" i="322"/>
  <c r="C289" i="322"/>
  <c r="D137" i="322"/>
  <c r="C113" i="322"/>
  <c r="C114" i="322" s="1"/>
  <c r="C357" i="322"/>
  <c r="D156" i="322"/>
  <c r="D252" i="322"/>
  <c r="D169" i="322"/>
  <c r="D170" i="322" s="1"/>
  <c r="D273" i="322"/>
  <c r="D181" i="322"/>
  <c r="D301" i="322"/>
  <c r="C336" i="322"/>
  <c r="C314" i="322"/>
  <c r="C296" i="322"/>
  <c r="D68" i="322"/>
  <c r="D265" i="322"/>
  <c r="C169" i="322"/>
  <c r="D141" i="322"/>
  <c r="D80" i="322"/>
  <c r="C301" i="322"/>
  <c r="E301" i="322" s="1"/>
  <c r="C149" i="322"/>
  <c r="D213" i="322"/>
  <c r="D309" i="322"/>
  <c r="D133" i="322"/>
  <c r="D217" i="322"/>
  <c r="D349" i="322"/>
  <c r="D244" i="322"/>
  <c r="C362" i="322"/>
  <c r="E362" i="322" s="1"/>
  <c r="C93" i="322"/>
  <c r="D192" i="322"/>
  <c r="D129" i="322"/>
  <c r="D109" i="322"/>
  <c r="E109" i="322" s="1"/>
  <c r="D93" i="322"/>
  <c r="C313" i="322"/>
  <c r="D164" i="322"/>
  <c r="D272" i="322"/>
  <c r="D274" i="322" s="1"/>
  <c r="D344" i="322"/>
  <c r="D204" i="322"/>
  <c r="D297" i="322"/>
  <c r="D208" i="322"/>
  <c r="D328" i="322"/>
  <c r="C344" i="322"/>
  <c r="E344" i="322" s="1"/>
  <c r="D104" i="322"/>
  <c r="C288" i="322"/>
  <c r="E288" i="322" s="1"/>
  <c r="D209" i="322"/>
  <c r="D148" i="322"/>
  <c r="C100" i="322"/>
  <c r="C208" i="322"/>
  <c r="D314" i="322"/>
  <c r="C80" i="322"/>
  <c r="C132" i="322"/>
  <c r="C188" i="322"/>
  <c r="C190" i="322" s="1"/>
  <c r="C248" i="322"/>
  <c r="C290" i="322"/>
  <c r="C326" i="322"/>
  <c r="E326" i="322" s="1"/>
  <c r="C361" i="322"/>
  <c r="E361" i="322" s="1"/>
  <c r="C265" i="322"/>
  <c r="C189" i="322"/>
  <c r="C293" i="322"/>
  <c r="C81" i="322"/>
  <c r="E81" i="322" s="1"/>
  <c r="C213" i="322"/>
  <c r="C193" i="322"/>
  <c r="D65" i="322"/>
  <c r="C141" i="322"/>
  <c r="E141" i="322" s="1"/>
  <c r="D108" i="322"/>
  <c r="D76" i="322"/>
  <c r="D225" i="322"/>
  <c r="D124" i="322"/>
  <c r="D126" i="322" s="1"/>
  <c r="D305" i="322"/>
  <c r="D168" i="322"/>
  <c r="D285" i="322"/>
  <c r="D177" i="322"/>
  <c r="C325" i="322"/>
  <c r="D221" i="322"/>
  <c r="D320" i="322"/>
  <c r="C332" i="322"/>
  <c r="C310" i="322"/>
  <c r="C89" i="322"/>
  <c r="D84" i="322"/>
  <c r="D86" i="322" s="1"/>
  <c r="C24" i="322"/>
  <c r="C237" i="322"/>
  <c r="C157" i="322"/>
  <c r="C125" i="322"/>
  <c r="D281" i="322"/>
  <c r="E281" i="322" s="1"/>
  <c r="D160" i="322"/>
  <c r="D229" i="322"/>
  <c r="D333" i="322"/>
  <c r="D161" i="322"/>
  <c r="E161" i="322" s="1"/>
  <c r="E162" i="322" s="1"/>
  <c r="D260" i="322"/>
  <c r="D185" i="322"/>
  <c r="D304" i="322"/>
  <c r="C358" i="322"/>
  <c r="C129" i="322"/>
  <c r="D268" i="322"/>
  <c r="C185" i="322"/>
  <c r="E185" i="322" s="1"/>
  <c r="D144" i="322"/>
  <c r="E144" i="322" s="1"/>
  <c r="D117" i="322"/>
  <c r="D284" i="322"/>
  <c r="D286" i="322" s="1"/>
  <c r="D176" i="322"/>
  <c r="D296" i="322"/>
  <c r="E296" i="322" s="1"/>
  <c r="D136" i="322"/>
  <c r="D138" i="322" s="1"/>
  <c r="D220" i="322"/>
  <c r="D222" i="322" s="1"/>
  <c r="D341" i="322"/>
  <c r="C233" i="322"/>
  <c r="E233" i="322" s="1"/>
  <c r="C360" i="322"/>
  <c r="C69" i="322"/>
  <c r="D125" i="322"/>
  <c r="D72" i="322"/>
  <c r="D74" i="322" s="1"/>
  <c r="D277" i="322"/>
  <c r="C181" i="322"/>
  <c r="E181" i="322" s="1"/>
  <c r="D120" i="322"/>
  <c r="C317" i="322"/>
  <c r="C165" i="322"/>
  <c r="C261" i="322"/>
  <c r="D157" i="322"/>
  <c r="D313" i="322"/>
  <c r="E313" i="322" s="1"/>
  <c r="D261" i="322"/>
  <c r="D316" i="322"/>
  <c r="C72" i="322"/>
  <c r="C124" i="322"/>
  <c r="C164" i="322"/>
  <c r="C204" i="322"/>
  <c r="E204" i="322" s="1"/>
  <c r="C244" i="322"/>
  <c r="D310" i="322"/>
  <c r="C60" i="322"/>
  <c r="C120" i="322"/>
  <c r="E120" i="322" s="1"/>
  <c r="C160" i="322"/>
  <c r="C236" i="322"/>
  <c r="E236" i="322" s="1"/>
  <c r="C308" i="322"/>
  <c r="C342" i="322"/>
  <c r="E342" i="322" s="1"/>
  <c r="D330" i="322"/>
  <c r="D318" i="322"/>
  <c r="C294" i="322"/>
  <c r="D337" i="322"/>
  <c r="C73" i="322"/>
  <c r="D89" i="322"/>
  <c r="E89" i="322" s="1"/>
  <c r="D193" i="322"/>
  <c r="D241" i="322"/>
  <c r="C85" i="322"/>
  <c r="E85" i="322" s="1"/>
  <c r="D228" i="322"/>
  <c r="D230" i="322" s="1"/>
  <c r="D269" i="322"/>
  <c r="D205" i="322"/>
  <c r="D69" i="322"/>
  <c r="D321" i="322"/>
  <c r="E321" i="322" s="1"/>
  <c r="D237" i="322"/>
  <c r="C101" i="322"/>
  <c r="C102" i="322" s="1"/>
  <c r="C253" i="322"/>
  <c r="D292" i="322"/>
  <c r="C337" i="322"/>
  <c r="D345" i="322"/>
  <c r="C292" i="322"/>
  <c r="C140" i="322"/>
  <c r="C142" i="322" s="1"/>
  <c r="C216" i="322"/>
  <c r="C316" i="322"/>
  <c r="E316" i="322" s="1"/>
  <c r="C128" i="322"/>
  <c r="C252" i="322"/>
  <c r="D290" i="322"/>
  <c r="C354" i="322"/>
  <c r="C48" i="322"/>
  <c r="D24" i="322"/>
  <c r="E24" i="322" s="1"/>
  <c r="D44" i="322"/>
  <c r="D20" i="322"/>
  <c r="D29" i="322"/>
  <c r="C53" i="322"/>
  <c r="D40" i="322"/>
  <c r="D32" i="322"/>
  <c r="D16" i="322"/>
  <c r="C8" i="322"/>
  <c r="C10" i="322" s="1"/>
  <c r="C4" i="322"/>
  <c r="D13" i="322"/>
  <c r="C212" i="322"/>
  <c r="C84" i="322"/>
  <c r="C86" i="322" s="1"/>
  <c r="C192" i="322"/>
  <c r="C334" i="322"/>
  <c r="E334" i="322" s="1"/>
  <c r="C285" i="322"/>
  <c r="D81" i="322"/>
  <c r="D82" i="322" s="1"/>
  <c r="C257" i="322"/>
  <c r="D340" i="322"/>
  <c r="D357" i="322"/>
  <c r="D97" i="322"/>
  <c r="D149" i="322"/>
  <c r="C341" i="322"/>
  <c r="D324" i="322"/>
  <c r="C241" i="322"/>
  <c r="E241" i="322" s="1"/>
  <c r="D200" i="322"/>
  <c r="C177" i="322"/>
  <c r="C137" i="322"/>
  <c r="E137" i="322" s="1"/>
  <c r="D96" i="322"/>
  <c r="D98" i="322" s="1"/>
  <c r="D153" i="322"/>
  <c r="D140" i="322"/>
  <c r="D142" i="322" s="1"/>
  <c r="D180" i="322"/>
  <c r="D182" i="322" s="1"/>
  <c r="C276" i="322"/>
  <c r="E276" i="322" s="1"/>
  <c r="C148" i="322"/>
  <c r="C224" i="322"/>
  <c r="D56" i="322"/>
  <c r="C156" i="322"/>
  <c r="C302" i="322"/>
  <c r="E302" i="322" s="1"/>
  <c r="D298" i="322"/>
  <c r="C338" i="322"/>
  <c r="C330" i="322"/>
  <c r="E330" i="322" s="1"/>
  <c r="D36" i="322"/>
  <c r="D41" i="322"/>
  <c r="D52" i="322"/>
  <c r="C45" i="322"/>
  <c r="E45" i="322" s="1"/>
  <c r="C52" i="322"/>
  <c r="D48" i="322"/>
  <c r="E48" i="322" s="1"/>
  <c r="D33" i="322"/>
  <c r="C25" i="322"/>
  <c r="C26" i="322" s="1"/>
  <c r="C49" i="322"/>
  <c r="D5" i="322"/>
  <c r="D17" i="322"/>
  <c r="C17" i="322"/>
  <c r="E17" i="322" s="1"/>
  <c r="C12" i="322"/>
  <c r="C136" i="322"/>
  <c r="C321" i="322"/>
  <c r="C65" i="322"/>
  <c r="C221" i="322"/>
  <c r="C205" i="322"/>
  <c r="D197" i="322"/>
  <c r="C324" i="322"/>
  <c r="E324" i="322" s="1"/>
  <c r="D88" i="322"/>
  <c r="D308" i="322"/>
  <c r="D184" i="322"/>
  <c r="C352" i="322"/>
  <c r="E352" i="322" s="1"/>
  <c r="D232" i="322"/>
  <c r="D312" i="322"/>
  <c r="D257" i="322"/>
  <c r="D105" i="322"/>
  <c r="D106" i="322" s="1"/>
  <c r="D145" i="322"/>
  <c r="C201" i="322"/>
  <c r="D240" i="322"/>
  <c r="D242" i="322" s="1"/>
  <c r="D317" i="322"/>
  <c r="E317" i="322" s="1"/>
  <c r="C76" i="322"/>
  <c r="C180" i="322"/>
  <c r="C182" i="322" s="1"/>
  <c r="C256" i="322"/>
  <c r="C64" i="322"/>
  <c r="C66" i="322" s="1"/>
  <c r="C168" i="322"/>
  <c r="C318" i="322"/>
  <c r="D350" i="322"/>
  <c r="E350" i="322" s="1"/>
  <c r="D354" i="322"/>
  <c r="D346" i="322"/>
  <c r="C298" i="322"/>
  <c r="E298" i="322" s="1"/>
  <c r="C9" i="300"/>
  <c r="C11" i="300"/>
  <c r="D11" i="300" s="1"/>
  <c r="B10" i="300"/>
  <c r="C13" i="300"/>
  <c r="B12" i="300"/>
  <c r="B13" i="300"/>
  <c r="D13" i="300" s="1"/>
  <c r="B10" i="332"/>
  <c r="B11" i="332"/>
  <c r="C9" i="332"/>
  <c r="C10" i="332"/>
  <c r="D10" i="332" s="1"/>
  <c r="C12" i="332"/>
  <c r="C14" i="332"/>
  <c r="B13" i="332"/>
  <c r="C13" i="332"/>
  <c r="D13" i="332" s="1"/>
  <c r="B14" i="332"/>
  <c r="B10" i="320"/>
  <c r="C11" i="320"/>
  <c r="D11" i="320" s="1"/>
  <c r="B10" i="310"/>
  <c r="D10" i="310" s="1"/>
  <c r="B11" i="310"/>
  <c r="B14" i="300"/>
  <c r="D14" i="300" s="1"/>
  <c r="C11" i="303"/>
  <c r="B9" i="309"/>
  <c r="D9" i="309" s="1"/>
  <c r="C14" i="312"/>
  <c r="C9" i="322"/>
  <c r="B9" i="300"/>
  <c r="B9" i="303"/>
  <c r="D9" i="303" s="1"/>
  <c r="C12" i="303"/>
  <c r="C10" i="309"/>
  <c r="C10" i="310"/>
  <c r="B10" i="312"/>
  <c r="D10" i="312" s="1"/>
  <c r="B12" i="312"/>
  <c r="D12" i="312" s="1"/>
  <c r="D12" i="322"/>
  <c r="C16" i="322"/>
  <c r="C41" i="322"/>
  <c r="E41" i="322" s="1"/>
  <c r="D28" i="322"/>
  <c r="C32" i="322"/>
  <c r="C40" i="322"/>
  <c r="C44" i="322"/>
  <c r="C46" i="322" s="1"/>
  <c r="C11" i="331"/>
  <c r="B9" i="332"/>
  <c r="C320" i="322"/>
  <c r="D60" i="322"/>
  <c r="D62" i="322" s="1"/>
  <c r="D100" i="322"/>
  <c r="E100" i="322" s="1"/>
  <c r="C304" i="322"/>
  <c r="C133" i="322"/>
  <c r="C134" i="322" s="1"/>
  <c r="D12" i="343"/>
  <c r="D12" i="313"/>
  <c r="D10" i="336"/>
  <c r="D12" i="348"/>
  <c r="D10" i="350"/>
  <c r="D11" i="301"/>
  <c r="D11" i="350"/>
  <c r="D13" i="336"/>
  <c r="C13" i="311"/>
  <c r="D13" i="311" s="1"/>
  <c r="C14" i="316"/>
  <c r="C11" i="334"/>
  <c r="C13" i="334"/>
  <c r="B11" i="334"/>
  <c r="D11" i="334" s="1"/>
  <c r="B10" i="337"/>
  <c r="B12" i="337"/>
  <c r="C14" i="337"/>
  <c r="C14" i="338"/>
  <c r="C10" i="338"/>
  <c r="B13" i="338"/>
  <c r="B10" i="340"/>
  <c r="B14" i="340"/>
  <c r="D14" i="340" s="1"/>
  <c r="B12" i="340"/>
  <c r="B13" i="349"/>
  <c r="B14" i="349"/>
  <c r="C9" i="349"/>
  <c r="D9" i="349" s="1"/>
  <c r="E308" i="322"/>
  <c r="C162" i="322"/>
  <c r="E60" i="322"/>
  <c r="C206" i="322"/>
  <c r="C74" i="322"/>
  <c r="E165" i="322"/>
  <c r="E69" i="322"/>
  <c r="B11" i="311"/>
  <c r="D14" i="337"/>
  <c r="D13" i="340"/>
  <c r="B13" i="297"/>
  <c r="C9" i="297"/>
  <c r="B11" i="302"/>
  <c r="B10" i="302"/>
  <c r="D10" i="302" s="1"/>
  <c r="B10" i="305"/>
  <c r="C13" i="314"/>
  <c r="B10" i="315"/>
  <c r="C11" i="316"/>
  <c r="D11" i="316" s="1"/>
  <c r="E180" i="322"/>
  <c r="E182" i="322" s="1"/>
  <c r="B10" i="297"/>
  <c r="C11" i="297"/>
  <c r="D11" i="297" s="1"/>
  <c r="C13" i="297"/>
  <c r="B14" i="302"/>
  <c r="B12" i="302"/>
  <c r="C12" i="302"/>
  <c r="B9" i="305"/>
  <c r="C10" i="305"/>
  <c r="C14" i="305"/>
  <c r="C14" i="311"/>
  <c r="B14" i="311"/>
  <c r="C11" i="314"/>
  <c r="B10" i="314"/>
  <c r="B9" i="314"/>
  <c r="B9" i="315"/>
  <c r="C10" i="315"/>
  <c r="C9" i="315"/>
  <c r="C9" i="316"/>
  <c r="D9" i="316" s="1"/>
  <c r="C10" i="316"/>
  <c r="D10" i="316" s="1"/>
  <c r="D42" i="322"/>
  <c r="E228" i="322"/>
  <c r="D10" i="329"/>
  <c r="C14" i="334"/>
  <c r="C10" i="334"/>
  <c r="B13" i="334"/>
  <c r="C12" i="337"/>
  <c r="B13" i="337"/>
  <c r="C11" i="337"/>
  <c r="C9" i="338"/>
  <c r="D9" i="338" s="1"/>
  <c r="B14" i="338"/>
  <c r="B9" i="338"/>
  <c r="C12" i="340"/>
  <c r="C11" i="340"/>
  <c r="D11" i="340" s="1"/>
  <c r="C13" i="340"/>
  <c r="B14" i="343"/>
  <c r="C9" i="343"/>
  <c r="C12" i="349"/>
  <c r="D12" i="349" s="1"/>
  <c r="B9" i="349"/>
  <c r="B12" i="349"/>
  <c r="D9" i="351"/>
  <c r="E320" i="322"/>
  <c r="D150" i="322"/>
  <c r="D206" i="322"/>
  <c r="D194" i="322"/>
  <c r="B9" i="311"/>
  <c r="B10" i="311"/>
  <c r="D10" i="311" s="1"/>
  <c r="D13" i="338"/>
  <c r="B14" i="297"/>
  <c r="C9" i="302"/>
  <c r="C11" i="305"/>
  <c r="D11" i="305" s="1"/>
  <c r="C13" i="305"/>
  <c r="D13" i="305" s="1"/>
  <c r="C11" i="311"/>
  <c r="D11" i="311" s="1"/>
  <c r="C12" i="311"/>
  <c r="C14" i="314"/>
  <c r="D14" i="314" s="1"/>
  <c r="C12" i="314"/>
  <c r="D12" i="314" s="1"/>
  <c r="C14" i="315"/>
  <c r="C13" i="315"/>
  <c r="B13" i="316"/>
  <c r="D13" i="316" s="1"/>
  <c r="C12" i="297"/>
  <c r="D12" i="297" s="1"/>
  <c r="B9" i="297"/>
  <c r="C10" i="302"/>
  <c r="C13" i="302"/>
  <c r="D13" i="302" s="1"/>
  <c r="B9" i="302"/>
  <c r="D9" i="302" s="1"/>
  <c r="B11" i="305"/>
  <c r="C12" i="305"/>
  <c r="C9" i="311"/>
  <c r="D9" i="311" s="1"/>
  <c r="C9" i="314"/>
  <c r="B11" i="314"/>
  <c r="B13" i="315"/>
  <c r="B14" i="315"/>
  <c r="D14" i="315" s="1"/>
  <c r="C12" i="316"/>
  <c r="D12" i="316" s="1"/>
  <c r="B12" i="316"/>
  <c r="B14" i="316"/>
  <c r="E36" i="322"/>
  <c r="C34" i="322"/>
  <c r="C178" i="322"/>
  <c r="C9" i="334"/>
  <c r="D9" i="334" s="1"/>
  <c r="B14" i="334"/>
  <c r="B9" i="337"/>
  <c r="D9" i="337" s="1"/>
  <c r="B11" i="337"/>
  <c r="B12" i="338"/>
  <c r="C12" i="338"/>
  <c r="C9" i="340"/>
  <c r="B9" i="340"/>
  <c r="D9" i="348"/>
  <c r="B10" i="349"/>
  <c r="D10" i="349" s="1"/>
  <c r="C10" i="349"/>
  <c r="D14" i="350"/>
  <c r="E338" i="322"/>
  <c r="E220" i="322"/>
  <c r="C154" i="322"/>
  <c r="D198" i="322"/>
  <c r="E264" i="322"/>
  <c r="E346" i="322"/>
  <c r="C94" i="322"/>
  <c r="E88" i="322"/>
  <c r="D9" i="350"/>
  <c r="D13" i="348"/>
  <c r="B11" i="304"/>
  <c r="B10" i="304"/>
  <c r="B12" i="304"/>
  <c r="B13" i="306"/>
  <c r="D13" i="306" s="1"/>
  <c r="C12" i="306"/>
  <c r="D12" i="307"/>
  <c r="B12" i="318"/>
  <c r="B14" i="318"/>
  <c r="C10" i="318"/>
  <c r="D10" i="318" s="1"/>
  <c r="C12" i="319"/>
  <c r="D12" i="319" s="1"/>
  <c r="C14" i="319"/>
  <c r="D14" i="319" s="1"/>
  <c r="C11" i="319"/>
  <c r="C222" i="322"/>
  <c r="B11" i="328"/>
  <c r="B14" i="328"/>
  <c r="B14" i="329"/>
  <c r="D14" i="329" s="1"/>
  <c r="C12" i="329"/>
  <c r="B13" i="329"/>
  <c r="D14" i="336"/>
  <c r="C14" i="339"/>
  <c r="D14" i="339" s="1"/>
  <c r="C11" i="339"/>
  <c r="B13" i="339"/>
  <c r="B12" i="344"/>
  <c r="C13" i="344"/>
  <c r="D13" i="344" s="1"/>
  <c r="C14" i="344"/>
  <c r="E201" i="322"/>
  <c r="E101" i="322"/>
  <c r="E102" i="322" s="1"/>
  <c r="D202" i="322"/>
  <c r="B13" i="318"/>
  <c r="D14" i="290"/>
  <c r="C12" i="294"/>
  <c r="D10" i="296"/>
  <c r="D14" i="297"/>
  <c r="C13" i="304"/>
  <c r="D13" i="304" s="1"/>
  <c r="C12" i="304"/>
  <c r="D12" i="304" s="1"/>
  <c r="C11" i="304"/>
  <c r="C11" i="306"/>
  <c r="D11" i="306" s="1"/>
  <c r="B14" i="306"/>
  <c r="D11" i="310"/>
  <c r="D14" i="312"/>
  <c r="D13" i="312"/>
  <c r="D9" i="317"/>
  <c r="C9" i="318"/>
  <c r="D9" i="318" s="1"/>
  <c r="C12" i="318"/>
  <c r="B11" i="319"/>
  <c r="D11" i="319" s="1"/>
  <c r="B10" i="319"/>
  <c r="D10" i="319" s="1"/>
  <c r="C9" i="319"/>
  <c r="E49" i="322"/>
  <c r="C62" i="322"/>
  <c r="E92" i="322"/>
  <c r="C122" i="322"/>
  <c r="C146" i="322"/>
  <c r="E160" i="322"/>
  <c r="C10" i="328"/>
  <c r="C14" i="328"/>
  <c r="D14" i="328" s="1"/>
  <c r="C9" i="329"/>
  <c r="B11" i="329"/>
  <c r="C11" i="329"/>
  <c r="C9" i="339"/>
  <c r="D9" i="339" s="1"/>
  <c r="C12" i="339"/>
  <c r="C10" i="339"/>
  <c r="D10" i="339" s="1"/>
  <c r="D14" i="343"/>
  <c r="C12" i="344"/>
  <c r="D12" i="344" s="1"/>
  <c r="B9" i="344"/>
  <c r="D9" i="344" s="1"/>
  <c r="B14" i="344"/>
  <c r="D12" i="346"/>
  <c r="B13" i="347"/>
  <c r="B11" i="347"/>
  <c r="D11" i="347" s="1"/>
  <c r="B12" i="347"/>
  <c r="B12" i="328"/>
  <c r="D12" i="328" s="1"/>
  <c r="D122" i="322"/>
  <c r="E360" i="322"/>
  <c r="B9" i="306"/>
  <c r="C13" i="318"/>
  <c r="D10" i="328"/>
  <c r="D13" i="292"/>
  <c r="I15" i="288"/>
  <c r="B11" i="288" s="1"/>
  <c r="D13" i="290"/>
  <c r="B12" i="294"/>
  <c r="B14" i="304"/>
  <c r="D14" i="304" s="1"/>
  <c r="C10" i="304"/>
  <c r="C14" i="306"/>
  <c r="B12" i="306"/>
  <c r="C9" i="306"/>
  <c r="C11" i="318"/>
  <c r="B11" i="318"/>
  <c r="D11" i="318" s="1"/>
  <c r="B9" i="319"/>
  <c r="B13" i="319"/>
  <c r="D13" i="319" s="1"/>
  <c r="E132" i="322"/>
  <c r="E196" i="322"/>
  <c r="E216" i="322"/>
  <c r="E218" i="322" s="1"/>
  <c r="C9" i="328"/>
  <c r="B13" i="328"/>
  <c r="D13" i="328" s="1"/>
  <c r="B9" i="328"/>
  <c r="D9" i="328" s="1"/>
  <c r="B12" i="329"/>
  <c r="D12" i="329" s="1"/>
  <c r="B9" i="329"/>
  <c r="D12" i="332"/>
  <c r="B12" i="339"/>
  <c r="B11" i="339"/>
  <c r="D11" i="339" s="1"/>
  <c r="D10" i="343"/>
  <c r="B10" i="344"/>
  <c r="D10" i="344" s="1"/>
  <c r="B11" i="344"/>
  <c r="D11" i="344" s="1"/>
  <c r="D12" i="345"/>
  <c r="D13" i="345"/>
  <c r="D9" i="345"/>
  <c r="C12" i="347"/>
  <c r="C10" i="347"/>
  <c r="D10" i="347" s="1"/>
  <c r="C13" i="347"/>
  <c r="B9" i="294"/>
  <c r="B14" i="294"/>
  <c r="C14" i="294"/>
  <c r="D11" i="348"/>
  <c r="C38" i="322"/>
  <c r="E32" i="322"/>
  <c r="D12" i="352"/>
  <c r="E153" i="322"/>
  <c r="E277" i="322"/>
  <c r="D266" i="322"/>
  <c r="D186" i="322"/>
  <c r="E221" i="322"/>
  <c r="E65" i="322"/>
  <c r="I12" i="289"/>
  <c r="B10" i="289" s="1"/>
  <c r="D9" i="290"/>
  <c r="D10" i="290"/>
  <c r="D9" i="295"/>
  <c r="D9" i="296"/>
  <c r="D9" i="300"/>
  <c r="D9" i="305"/>
  <c r="D10" i="306"/>
  <c r="D9" i="307"/>
  <c r="D13" i="308"/>
  <c r="D12" i="311"/>
  <c r="D9" i="313"/>
  <c r="D50" i="322"/>
  <c r="C54" i="322"/>
  <c r="D9" i="326"/>
  <c r="D10" i="334"/>
  <c r="D12" i="335"/>
  <c r="D12" i="336"/>
  <c r="D11" i="336"/>
  <c r="D11" i="345"/>
  <c r="D12" i="351"/>
  <c r="C130" i="322"/>
  <c r="E224" i="322"/>
  <c r="C226" i="322"/>
  <c r="C118" i="322"/>
  <c r="E116" i="322"/>
  <c r="D210" i="322"/>
  <c r="D166" i="322"/>
  <c r="E93" i="322"/>
  <c r="D246" i="322"/>
  <c r="E149" i="322"/>
  <c r="D70" i="322"/>
  <c r="E336" i="322"/>
  <c r="D158" i="322"/>
  <c r="E357" i="322"/>
  <c r="E113" i="322"/>
  <c r="E114" i="322" s="1"/>
  <c r="E289" i="322"/>
  <c r="E117" i="322"/>
  <c r="E269" i="322"/>
  <c r="E145" i="322"/>
  <c r="E309" i="322"/>
  <c r="E209" i="322"/>
  <c r="E312" i="322"/>
  <c r="E56" i="322"/>
  <c r="E53" i="322"/>
  <c r="E184" i="322"/>
  <c r="E186" i="322" s="1"/>
  <c r="C186" i="322"/>
  <c r="E345" i="322"/>
  <c r="D250" i="322"/>
  <c r="E61" i="322"/>
  <c r="D118" i="322"/>
  <c r="E121" i="322"/>
  <c r="E122" i="322" s="1"/>
  <c r="E300" i="322"/>
  <c r="E173" i="322"/>
  <c r="D258" i="322"/>
  <c r="D238" i="322"/>
  <c r="E297" i="322"/>
  <c r="D214" i="322"/>
  <c r="E77" i="322"/>
  <c r="E229" i="322"/>
  <c r="E333" i="322"/>
  <c r="E225" i="322"/>
  <c r="E305" i="322"/>
  <c r="E232" i="322"/>
  <c r="C202" i="322"/>
  <c r="E200" i="322"/>
  <c r="E202" i="322" s="1"/>
  <c r="E40" i="322"/>
  <c r="E256" i="322"/>
  <c r="C258" i="322"/>
  <c r="E76" i="322"/>
  <c r="C78" i="322"/>
  <c r="D154" i="322"/>
  <c r="D234" i="322"/>
  <c r="D102" i="322"/>
  <c r="D278" i="322"/>
  <c r="E341" i="322"/>
  <c r="D174" i="322"/>
  <c r="D94" i="322"/>
  <c r="E304" i="322"/>
  <c r="E205" i="322"/>
  <c r="E206" i="322" s="1"/>
  <c r="E257" i="322"/>
  <c r="E73" i="322"/>
  <c r="E133" i="322"/>
  <c r="E285" i="322"/>
  <c r="E294" i="322"/>
  <c r="E136" i="322"/>
  <c r="E138" i="322" s="1"/>
  <c r="C138" i="322"/>
  <c r="E84" i="322"/>
  <c r="E86" i="322" s="1"/>
  <c r="E104" i="322"/>
  <c r="D9" i="291"/>
  <c r="B13" i="294"/>
  <c r="C13" i="294"/>
  <c r="D13" i="315"/>
  <c r="E5" i="322"/>
  <c r="D30" i="322"/>
  <c r="E29" i="322"/>
  <c r="E94" i="322"/>
  <c r="D11" i="326"/>
  <c r="D10" i="326"/>
  <c r="D12" i="326"/>
  <c r="D13" i="329"/>
  <c r="D10" i="337"/>
  <c r="D10" i="338"/>
  <c r="D10" i="345"/>
  <c r="D9" i="347"/>
  <c r="E260" i="322"/>
  <c r="C262" i="322"/>
  <c r="C70" i="322"/>
  <c r="E68" i="322"/>
  <c r="E70" i="322" s="1"/>
  <c r="E261" i="322"/>
  <c r="D146" i="322"/>
  <c r="D270" i="322"/>
  <c r="E129" i="322"/>
  <c r="D262" i="322"/>
  <c r="D162" i="322"/>
  <c r="E125" i="322"/>
  <c r="E157" i="322"/>
  <c r="E237" i="322"/>
  <c r="E332" i="322"/>
  <c r="E325" i="322"/>
  <c r="D78" i="322"/>
  <c r="E193" i="322"/>
  <c r="E213" i="322"/>
  <c r="E293" i="322"/>
  <c r="E265" i="322"/>
  <c r="E266" i="322" s="1"/>
  <c r="E290" i="322"/>
  <c r="E80" i="322"/>
  <c r="D14" i="352"/>
  <c r="D9" i="352"/>
  <c r="D10" i="352"/>
  <c r="D13" i="352"/>
  <c r="D10" i="351"/>
  <c r="D14" i="351"/>
  <c r="D13" i="350"/>
  <c r="D11" i="349"/>
  <c r="D14" i="349"/>
  <c r="D13" i="349"/>
  <c r="D10" i="346"/>
  <c r="D14" i="346"/>
  <c r="D9" i="346"/>
  <c r="D13" i="346"/>
  <c r="D11" i="346"/>
  <c r="D14" i="345"/>
  <c r="D9" i="343"/>
  <c r="D13" i="343"/>
  <c r="D11" i="343"/>
  <c r="D14" i="342"/>
  <c r="D12" i="342"/>
  <c r="D13" i="342"/>
  <c r="D9" i="342"/>
  <c r="D11" i="342"/>
  <c r="D9" i="341"/>
  <c r="D10" i="341"/>
  <c r="D11" i="341"/>
  <c r="D12" i="341"/>
  <c r="D10" i="340"/>
  <c r="D9" i="340"/>
  <c r="D12" i="340"/>
  <c r="D13" i="339"/>
  <c r="D14" i="338"/>
  <c r="D11" i="338"/>
  <c r="D13" i="337"/>
  <c r="D12" i="337"/>
  <c r="D11" i="337"/>
  <c r="D10" i="335"/>
  <c r="D13" i="335"/>
  <c r="D14" i="335"/>
  <c r="D9" i="335"/>
  <c r="D12" i="334"/>
  <c r="D14" i="334"/>
  <c r="D12" i="333"/>
  <c r="D9" i="333"/>
  <c r="D11" i="333"/>
  <c r="D14" i="333"/>
  <c r="D13" i="333"/>
  <c r="D11" i="332"/>
  <c r="D9" i="332"/>
  <c r="D11" i="331"/>
  <c r="D10" i="331"/>
  <c r="D12" i="330"/>
  <c r="D9" i="330"/>
  <c r="D9" i="329"/>
  <c r="D11" i="328"/>
  <c r="D9" i="327"/>
  <c r="D12" i="327"/>
  <c r="D14" i="327"/>
  <c r="D10" i="327"/>
  <c r="D14" i="326"/>
  <c r="D13" i="326"/>
  <c r="E42" i="322"/>
  <c r="E50" i="322"/>
  <c r="E28" i="322"/>
  <c r="E30" i="322" s="1"/>
  <c r="E52" i="322"/>
  <c r="E54" i="322" s="1"/>
  <c r="D34" i="322"/>
  <c r="D54" i="322"/>
  <c r="E44" i="322"/>
  <c r="E33" i="322"/>
  <c r="D22" i="322"/>
  <c r="D46" i="322"/>
  <c r="D26" i="322"/>
  <c r="D18" i="322"/>
  <c r="E13" i="322"/>
  <c r="E9" i="322"/>
  <c r="D6" i="322"/>
  <c r="D14" i="322"/>
  <c r="D10" i="322"/>
  <c r="E16" i="322"/>
  <c r="E18" i="322" s="1"/>
  <c r="C14" i="322"/>
  <c r="E12" i="322"/>
  <c r="E14" i="322" s="1"/>
  <c r="C6" i="322"/>
  <c r="E4" i="322"/>
  <c r="E6" i="322" s="1"/>
  <c r="C7" i="321"/>
  <c r="C19" i="321"/>
  <c r="C15" i="321"/>
  <c r="D11" i="321"/>
  <c r="D18" i="321"/>
  <c r="D10" i="321"/>
  <c r="C11" i="321"/>
  <c r="C14" i="321"/>
  <c r="C10" i="321"/>
  <c r="D15" i="321"/>
  <c r="D14" i="321"/>
  <c r="C18" i="321"/>
  <c r="D19" i="321"/>
  <c r="D6" i="321"/>
  <c r="C6" i="321"/>
  <c r="D7" i="321"/>
  <c r="B12" i="320"/>
  <c r="D10" i="320"/>
  <c r="D12" i="318"/>
  <c r="D14" i="318"/>
  <c r="D10" i="317"/>
  <c r="D11" i="317"/>
  <c r="D14" i="317"/>
  <c r="D12" i="317"/>
  <c r="D14" i="316"/>
  <c r="D11" i="315"/>
  <c r="D12" i="315"/>
  <c r="D10" i="315"/>
  <c r="D11" i="314"/>
  <c r="D13" i="314"/>
  <c r="D10" i="314"/>
  <c r="D14" i="313"/>
  <c r="D11" i="313"/>
  <c r="D13" i="313"/>
  <c r="D11" i="312"/>
  <c r="D14" i="311"/>
  <c r="C12" i="310"/>
  <c r="D12" i="309"/>
  <c r="D10" i="309"/>
  <c r="D11" i="309"/>
  <c r="D13" i="309"/>
  <c r="D9" i="308"/>
  <c r="D10" i="308"/>
  <c r="D12" i="308"/>
  <c r="D14" i="307"/>
  <c r="D11" i="307"/>
  <c r="D14" i="305"/>
  <c r="D12" i="305"/>
  <c r="D10" i="305"/>
  <c r="D9" i="304"/>
  <c r="D11" i="303"/>
  <c r="D12" i="303"/>
  <c r="D10" i="303"/>
  <c r="D11" i="302"/>
  <c r="D14" i="302"/>
  <c r="D9" i="301"/>
  <c r="D14" i="301"/>
  <c r="D10" i="301"/>
  <c r="D12" i="301"/>
  <c r="D12" i="300"/>
  <c r="D10" i="300"/>
  <c r="D14" i="299"/>
  <c r="D11" i="299"/>
  <c r="D9" i="299"/>
  <c r="D13" i="299"/>
  <c r="D12" i="299"/>
  <c r="D10" i="299"/>
  <c r="D13" i="298"/>
  <c r="D10" i="298"/>
  <c r="D14" i="298"/>
  <c r="D9" i="298"/>
  <c r="D12" i="298"/>
  <c r="D10" i="297"/>
  <c r="D9" i="297"/>
  <c r="D13" i="296"/>
  <c r="D14" i="296"/>
  <c r="D12" i="296"/>
  <c r="D11" i="296"/>
  <c r="D10" i="295"/>
  <c r="D11" i="295"/>
  <c r="B11" i="294"/>
  <c r="B10" i="294"/>
  <c r="C10" i="294"/>
  <c r="D9" i="294"/>
  <c r="C11" i="294"/>
  <c r="D13" i="293"/>
  <c r="D10" i="293"/>
  <c r="D14" i="293"/>
  <c r="D9" i="293"/>
  <c r="D11" i="293"/>
  <c r="D10" i="292"/>
  <c r="D11" i="292"/>
  <c r="D12" i="292"/>
  <c r="D14" i="292"/>
  <c r="D12" i="291"/>
  <c r="D11" i="291"/>
  <c r="D14" i="291"/>
  <c r="D10" i="291"/>
  <c r="D12" i="290"/>
  <c r="C10" i="289"/>
  <c r="B13" i="288"/>
  <c r="C9" i="288"/>
  <c r="E282" i="322" l="1"/>
  <c r="D12" i="320"/>
  <c r="E252" i="322"/>
  <c r="C254" i="322"/>
  <c r="E358" i="322"/>
  <c r="E208" i="322"/>
  <c r="E210" i="322" s="1"/>
  <c r="C210" i="322"/>
  <c r="B12" i="310"/>
  <c r="C18" i="322"/>
  <c r="D38" i="322"/>
  <c r="C22" i="322"/>
  <c r="C82" i="322"/>
  <c r="C106" i="322"/>
  <c r="E74" i="322"/>
  <c r="C274" i="322"/>
  <c r="E249" i="322"/>
  <c r="E222" i="322"/>
  <c r="D14" i="294"/>
  <c r="D12" i="339"/>
  <c r="E198" i="322"/>
  <c r="D13" i="347"/>
  <c r="E25" i="322"/>
  <c r="E26" i="322" s="1"/>
  <c r="D13" i="318"/>
  <c r="E64" i="322"/>
  <c r="D11" i="304"/>
  <c r="E140" i="322"/>
  <c r="E142" i="322" s="1"/>
  <c r="E212" i="322"/>
  <c r="C214" i="322"/>
  <c r="E292" i="322"/>
  <c r="C246" i="322"/>
  <c r="E244" i="322"/>
  <c r="E246" i="322" s="1"/>
  <c r="E72" i="322"/>
  <c r="D178" i="322"/>
  <c r="D66" i="322"/>
  <c r="C278" i="322"/>
  <c r="D226" i="322"/>
  <c r="C58" i="322"/>
  <c r="E306" i="322"/>
  <c r="E172" i="322"/>
  <c r="E174" i="322" s="1"/>
  <c r="E8" i="322"/>
  <c r="E10" i="322" s="1"/>
  <c r="D13" i="294"/>
  <c r="E106" i="322"/>
  <c r="E253" i="322"/>
  <c r="E230" i="322"/>
  <c r="E57" i="322"/>
  <c r="C110" i="322"/>
  <c r="C238" i="322"/>
  <c r="D130" i="322"/>
  <c r="E278" i="322"/>
  <c r="E188" i="322"/>
  <c r="E190" i="322" s="1"/>
  <c r="C242" i="322"/>
  <c r="E318" i="322"/>
  <c r="E177" i="322"/>
  <c r="E354" i="322"/>
  <c r="C286" i="322"/>
  <c r="E284" i="322"/>
  <c r="E348" i="322"/>
  <c r="E248" i="322"/>
  <c r="E176" i="322"/>
  <c r="E178" i="322" s="1"/>
  <c r="C266" i="322"/>
  <c r="E21" i="322"/>
  <c r="E22" i="322" s="1"/>
  <c r="D14" i="331"/>
  <c r="E214" i="322"/>
  <c r="E90" i="322"/>
  <c r="D9" i="314"/>
  <c r="C158" i="322"/>
  <c r="E156" i="322"/>
  <c r="E158" i="322" s="1"/>
  <c r="C126" i="322"/>
  <c r="E124" i="322"/>
  <c r="C98" i="322"/>
  <c r="E96" i="322"/>
  <c r="E98" i="322" s="1"/>
  <c r="D282" i="322"/>
  <c r="E34" i="322"/>
  <c r="D110" i="322"/>
  <c r="E126" i="322"/>
  <c r="E268" i="322"/>
  <c r="E270" i="322" s="1"/>
  <c r="E286" i="322"/>
  <c r="E146" i="322"/>
  <c r="C42" i="322"/>
  <c r="D9" i="306"/>
  <c r="D14" i="344"/>
  <c r="E272" i="322"/>
  <c r="E274" i="322" s="1"/>
  <c r="D14" i="332"/>
  <c r="E168" i="322"/>
  <c r="C170" i="322"/>
  <c r="D90" i="322"/>
  <c r="C50" i="322"/>
  <c r="C150" i="322"/>
  <c r="E148" i="322"/>
  <c r="E150" i="322" s="1"/>
  <c r="C194" i="322"/>
  <c r="E192" i="322"/>
  <c r="E194" i="322" s="1"/>
  <c r="C218" i="322"/>
  <c r="E337" i="322"/>
  <c r="E164" i="322"/>
  <c r="E166" i="322" s="1"/>
  <c r="C166" i="322"/>
  <c r="E310" i="322"/>
  <c r="E169" i="322"/>
  <c r="E314" i="322"/>
  <c r="E240" i="322"/>
  <c r="E242" i="322" s="1"/>
  <c r="C90" i="322"/>
  <c r="E349" i="322"/>
  <c r="D134" i="322"/>
  <c r="D114" i="322"/>
  <c r="E152" i="322"/>
  <c r="E154" i="322" s="1"/>
  <c r="D14" i="303"/>
  <c r="C198" i="322"/>
  <c r="B11" i="289"/>
  <c r="E46" i="322"/>
  <c r="E62" i="322"/>
  <c r="D12" i="338"/>
  <c r="D12" i="302"/>
  <c r="D13" i="334"/>
  <c r="C11" i="289"/>
  <c r="C12" i="289" s="1"/>
  <c r="D12" i="347"/>
  <c r="D11" i="329"/>
  <c r="D9" i="319"/>
  <c r="D12" i="294"/>
  <c r="D9" i="315"/>
  <c r="D13" i="297"/>
  <c r="B14" i="288"/>
  <c r="B12" i="288"/>
  <c r="B9" i="288"/>
  <c r="D9" i="288" s="1"/>
  <c r="D12" i="310"/>
  <c r="E66" i="322"/>
  <c r="D14" i="306"/>
  <c r="C13" i="288"/>
  <c r="B10" i="288"/>
  <c r="E134" i="322"/>
  <c r="D12" i="306"/>
  <c r="C12" i="288"/>
  <c r="C14" i="288"/>
  <c r="C11" i="288"/>
  <c r="D11" i="288" s="1"/>
  <c r="C10" i="288"/>
  <c r="E82" i="322"/>
  <c r="D10" i="304"/>
  <c r="D10" i="294"/>
  <c r="E78" i="322"/>
  <c r="E110" i="322"/>
  <c r="E58" i="322"/>
  <c r="E226" i="322"/>
  <c r="E234" i="322"/>
  <c r="E238" i="322"/>
  <c r="E118" i="322"/>
  <c r="E130" i="322"/>
  <c r="E258" i="322"/>
  <c r="E262" i="322"/>
  <c r="E7" i="321"/>
  <c r="E6" i="321"/>
  <c r="D16" i="321"/>
  <c r="E15" i="321"/>
  <c r="E18" i="321"/>
  <c r="C20" i="321"/>
  <c r="E11" i="321"/>
  <c r="D8" i="321"/>
  <c r="D12" i="321"/>
  <c r="E14" i="321"/>
  <c r="C16" i="321"/>
  <c r="C8" i="321"/>
  <c r="C12" i="321"/>
  <c r="E10" i="321"/>
  <c r="D20" i="321"/>
  <c r="E19" i="321"/>
  <c r="D11" i="294"/>
  <c r="B12" i="289"/>
  <c r="D10" i="289"/>
  <c r="D13" i="288"/>
  <c r="E170" i="322" l="1"/>
  <c r="E254" i="322"/>
  <c r="D10" i="288"/>
  <c r="E250" i="322"/>
  <c r="D14" i="288"/>
  <c r="D12" i="288"/>
  <c r="D11" i="289"/>
  <c r="D12" i="289" s="1"/>
  <c r="E8" i="321"/>
  <c r="E16" i="321"/>
  <c r="E12" i="321"/>
  <c r="E20" i="321"/>
</calcChain>
</file>

<file path=xl/sharedStrings.xml><?xml version="1.0" encoding="utf-8"?>
<sst xmlns="http://schemas.openxmlformats.org/spreadsheetml/2006/main" count="17289" uniqueCount="831">
  <si>
    <t>DOCENTE_ESTATUTARIO</t>
  </si>
  <si>
    <t>Regular</t>
  </si>
  <si>
    <t>Ruim</t>
  </si>
  <si>
    <t>Bom</t>
  </si>
  <si>
    <t>Sim</t>
  </si>
  <si>
    <t>Discordo razoavelmente</t>
  </si>
  <si>
    <t>Concordo plenamente</t>
  </si>
  <si>
    <t>Excelente</t>
  </si>
  <si>
    <t>Discordo</t>
  </si>
  <si>
    <t>Concordo</t>
  </si>
  <si>
    <t>Discordo totalmente</t>
  </si>
  <si>
    <t>TECNICO_ESTATUTARIO</t>
  </si>
  <si>
    <t>SA</t>
  </si>
  <si>
    <t>DOCENTE_CLT</t>
  </si>
  <si>
    <t>DOCENTE_APOSENTADO</t>
  </si>
  <si>
    <t>VÍNCULO</t>
  </si>
  <si>
    <t>SIGLA SETOR</t>
  </si>
  <si>
    <t>SETOR</t>
  </si>
  <si>
    <t>Não</t>
  </si>
  <si>
    <t>Avalie o Plano de Desenvolvimento de Pessoas (PDP), considerando os seguintes temas: [Oferta pela UFPR, ENAP ou escolas de governo das ações de desenvolvimento previstas no PDP para a unidade]</t>
  </si>
  <si>
    <t>Avalie as ações e as Políticas de responsabilidade social da UFPR: [Políticas e ações de inclusão]</t>
  </si>
  <si>
    <t>Avalie as ações e as Políticas de responsabilidade social da UFPR: [Políticas e ações de diversidade]</t>
  </si>
  <si>
    <t>Avalie as ações e as Políticas de responsabilidade social da UFPR: [Eventos que visam à  ampliação do conhecimento universitário sobre as questões de diversidade e inclusão]</t>
  </si>
  <si>
    <t>Avalie as ações e as Políticas de responsabilidade social da UFPR: [ações que promovem a proteção ambiental (separação de lixo, destinação correta de resíduos, tratamento de efluentes e outras)]</t>
  </si>
  <si>
    <t>Avalie as ações e as Políticas de responsabilidade social da UFPR: [ações que promovem o uso eficiente dos recursos naturais (papel, água e energia elétrica)]</t>
  </si>
  <si>
    <t>Por favor, escolha Sim se trabalha com a graduação e considera que pode contribuir nesse tema. Caso contrário, escolha Não para prosseguir:</t>
  </si>
  <si>
    <t>Em relação às Políticas e às ações que envolvem o ensino de graduação, avalie: [As ações de orientação e de acompanhamento dos cursos que recebem avaliação in loco]</t>
  </si>
  <si>
    <t>Em relação às Políticas e às ações que envolvem o ensino de graduação, avalie: [A oferta de disciplinas de Pós-graduação a estudantes egressos da graduação]</t>
  </si>
  <si>
    <t>Em relação às Políticas e às ações que envolvem o ensino de graduação, avalie: [A integração entre graduação e Pós-graduação]</t>
  </si>
  <si>
    <t>Em relação às Políticas e às ações que envolvem o ensino de graduação, avalie: [O planejamento, a Organização e as orientações para a realização da Feira de Profissões]</t>
  </si>
  <si>
    <t>Em relação às Políticas e às ações que envolvem o ensino de graduação, avalie: [A Comunicação e a divulgação dos cursos na sede e fora de sede]</t>
  </si>
  <si>
    <t>Em relação às Políticas e às ações que envolvem o ensino de graduação, avalie: [As Políticas de orientação de revisão curricular para a implantação de disciplinas híbridas]</t>
  </si>
  <si>
    <t>Em relação às Políticas e às ações que envolvem o ensino de graduação, avalie: [As Políticas e ações que visam à  redução da evasão nos cursos]</t>
  </si>
  <si>
    <t>Em relação às Políticas e às ações que envolvem o ensino de graduação, avalie: [Os programas de monitoria e tutoria com vistas a diminuir a retenção nos cursos]</t>
  </si>
  <si>
    <t>Em relação às Políticas e às ações que envolvem o ensino de graduação, avalie: [Os programas para formação de professores da educação básica]</t>
  </si>
  <si>
    <t>Em relação às Políticas e às ações que envolvem o ensino de graduação, avalie: [A orientação e os procedimentos para a formalização de Estágios]</t>
  </si>
  <si>
    <t>Em relação às Políticas e às ações que envolvem o ensino de graduação, avalie: [A articulação entre a Universidade e as instituições de ensino fundamental]</t>
  </si>
  <si>
    <t>Sobre as Políticas de extensão universitária, avalie: [O processo de debate sobre a criação da resolução da creditação da extensão]</t>
  </si>
  <si>
    <t>Sobre as Políticas de extensão universitária, avalie: [As ações de orientação para revisão curricular visando implementar a creditação da extensão]</t>
  </si>
  <si>
    <t>Sobre as Políticas de extensão universitária, avalie: [O SIGA Extensão para a distribuição de bolsas]</t>
  </si>
  <si>
    <t>Sobre as Políticas de extensão universitária, avalie: [O SIGA Extensão para submissão e tramitação de propostas de atividades]</t>
  </si>
  <si>
    <t>Sobre as Políticas de extensão universitária, avalie: [O SIGA Extensão enquanto possibilidade de integrar a extensão com o ensino e a pesquisa]</t>
  </si>
  <si>
    <t>Sobre as Políticas de extensão universitária, avalie: [O SIGA Extensão enquanto possibilidade de certificação pelo e-mail de participantes de atividades de extensão]</t>
  </si>
  <si>
    <t>Sobre as Políticas de extensão universitária, avalie: [Os editais de fortalecimento da extensão: articulação de ações estratégicas da extensão e fortalecimento de atividades continuas de extensão]</t>
  </si>
  <si>
    <t>Sobre as Políticas de extensão universitária, avalie: [A Comunicação e a divulgação das atividades de extensão]</t>
  </si>
  <si>
    <t>Você conhece ou participou de alguma atividade artístico-cultural na UFPR?</t>
  </si>
  <si>
    <t>Em relação às atividades artístico-culturais, avalie as seguintes ações: [Festival de Inverno]</t>
  </si>
  <si>
    <t>Em relação às atividades artístico-culturais, avalie as seguintes ações: [Meses temáticos (Mês da Mulher, Abril Indígena, Junho LGBTI, Mês da Consciência Negra)]</t>
  </si>
  <si>
    <t>Em relação às atividades artístico-culturais, avalie as seguintes ações: [Temporada Grupos Artísticos (Companhia de Teatro, Coro, Grupo de MPB, Orquestra Filarmônica, Téssera Companhia de Dança)]</t>
  </si>
  <si>
    <t>Em relação às atividades artístico-culturais, avalie as seguintes ações: [Exposição Museu de Artes da UFPR - Musa]</t>
  </si>
  <si>
    <t>Em relação às atividades artístico-culturais, avalie as seguintes ações: [Exposição Museu de Arqueologia e Etnologia da UFPR - MAE]</t>
  </si>
  <si>
    <t>Em relação às atividades artístico-culturais, avalie as seguintes ações: [Feira do Livro/Editora]</t>
  </si>
  <si>
    <t>Péssimo</t>
  </si>
  <si>
    <t>Não se aplica</t>
  </si>
  <si>
    <t>Não sei responder</t>
  </si>
  <si>
    <t>Setor de Ciências Sociais Aplicadas</t>
  </si>
  <si>
    <t>As próximas questões abordam as Políticas de apoio, o gerenciamento e a divulgação da pesquisa científica e tecnológica. Por gentileza, escolha Sim para avaliar; se quiser prosseguir, escolha Não:</t>
  </si>
  <si>
    <t>Em relação às  Políticas e ações que envolvem o desenvolvimento da pesquisa científica tecnológica, avalie: [A divulgação externa da pesquisa científica tecnológica desenvolvida na UFPR]</t>
  </si>
  <si>
    <t>Em relação às  Políticas e ações que envolvem o desenvolvimento da pesquisa científica tecnológica, avalie: [As Políticas de acompanhamento de projetos de pesquisa científica tecnológica]</t>
  </si>
  <si>
    <t>Em relação às  Políticas e ações que envolvem o desenvolvimento da pesquisa científica tecnológica, avalie: [O desenvolvimento das pesquisas no período das atividades remotas]</t>
  </si>
  <si>
    <t>Em relação às  Políticas e ações que envolvem o desenvolvimento da pesquisa científica tecnológica, avalie: [A Atuação do Comitê Setorial de Pesquisa - CSPq]</t>
  </si>
  <si>
    <t>Em relação às  Políticas e ações que envolvem o desenvolvimento da pesquisa científica tecnológica, avalie: [As Políticas de incentivo à  comunidade interna para participação em editais nacionais e internacionais de pesquisa científica tecnológica]</t>
  </si>
  <si>
    <t>Em relação às  Políticas e ações que envolvem o desenvolvimento da pesquisa científica tecnológica, avalie: [A oferta de bases de indexação pela UFPR]</t>
  </si>
  <si>
    <t>Em relação à  oferta de editais anuais de apoio à  pesquisa, avalie os itens a seguir: [Edital de Apoio a Atividades de Pesquisa]</t>
  </si>
  <si>
    <t>Em relação à  oferta de editais anuais de apoio à  pesquisa, avalie os itens a seguir: [Edital de Apoio a Publicações Científicas Internacionais]</t>
  </si>
  <si>
    <t>Em relação à  oferta de editais anuais de apoio à  pesquisa, avalie os itens a seguir: [Incentivo à  participação e Organização de eventos]</t>
  </si>
  <si>
    <t>Em relação à  participação em grupo de pesquisa, avalie os seguintes itens: [O grupo de pesquisa como fórum de discussão e ampliação de conhecimento]</t>
  </si>
  <si>
    <t>Em relação à  participação em grupo de pesquisa, avalie os seguintes itens: [Nuclear rede de contatos futuros (pesquisadores, empresas, etc.)]</t>
  </si>
  <si>
    <t>Em relação à  participação em grupo de pesquisa, avalie os seguintes itens: [O impacto da interação com outros grupos de pesquisa no projeto de pesquisa em andamento]</t>
  </si>
  <si>
    <t>Em relação ao funcionamento dos laboratórios de pesquisa, avalie: [A disponibilidade dos equipamentos]</t>
  </si>
  <si>
    <t>Em relação ao funcionamento dos laboratórios de pesquisa, avalie: [As Condições de uso dos equipamentos]</t>
  </si>
  <si>
    <t>Em relação ao funcionamento dos laboratórios de pesquisa, avalie: [A disponibilidade de materiais de consumo]</t>
  </si>
  <si>
    <t>Em relação ao funcionamento dos laboratórios de pesquisa, avalie: [O apoio de técnico especializado]</t>
  </si>
  <si>
    <t>Em relação ao funcionamento dos laboratórios de pesquisa, avalie: [O Espaço físico disponível]</t>
  </si>
  <si>
    <t>Por favor, escolha Sim se trabalha com a Pós-graduação stricto sensu e considera que pode contribuir nos temas de planejamento,  Políticas e ações. Caso contrário, escolha Não para prosseguir:</t>
  </si>
  <si>
    <t>Considerando os programas de Pós-graduação, avalie: [A oferta de disciplinas transversais]</t>
  </si>
  <si>
    <t>Considerando os programas de Pós-graduação, avalie: [A oferta de disciplinas remotas]</t>
  </si>
  <si>
    <t>Considerando os programas de Pós-graduação, avalie: [A orientação e as normas para a revisão dos currículos dos programas]</t>
  </si>
  <si>
    <t>Considerando os programas de Pós-graduação, avalie: [As Políticas de acolhimento de pesquisadores externos (exemplo: Editais PRINT/UFPR)]</t>
  </si>
  <si>
    <t>Em relação ao programa de Pós-graduação em que atua majoritariamente, avalie os seguintes itens: [Planejamento]</t>
  </si>
  <si>
    <t>Em relação ao programa de Pós-graduação em que atua majoritariamente, avalie os seguintes itens: [Processo Seletivo do Programa]</t>
  </si>
  <si>
    <t>Em relação ao programa de Pós-graduação em que atua majoritariamente, avalie os seguintes itens: [Processo Seletivo de Bolsas]</t>
  </si>
  <si>
    <t>Em relação ao programa de Pós-graduação em que atua majoritariamente, avalie os seguintes itens: [Regimento]</t>
  </si>
  <si>
    <t>Em relação ao programa de Pós-graduação em que atua majoritariamente, avalie os seguintes itens: [Disponibilidade de Bolsas]</t>
  </si>
  <si>
    <t>Em relação ao programa de Pós-graduação em que atua majoritariamente, avalie os seguintes itens: [Disponibilidade de disciplinas compatível com os créditos exigidos]</t>
  </si>
  <si>
    <t>Em relação ao programa de Pós-graduação em que atua majoritariamente, avalie os seguintes itens: [Pertinência das disciplinas com a área]</t>
  </si>
  <si>
    <t>Em relação ao programa de Pós-graduação em que atua majoritariamente, avalie os seguintes itens: [Aplicabilidade direta das disciplinas para a pesquisa]</t>
  </si>
  <si>
    <t>Em relação ao programa de Pós-graduação em que atua majoritariamente, avalie os seguintes itens: [Feedback do aluno quanto às disciplinas ofertadas]</t>
  </si>
  <si>
    <t>Em relação ao programa de Pós-graduação em que atua majoritariamente, avalie os seguintes itens: [Profundidade dos conteúdos nas disciplinas ofertadas]</t>
  </si>
  <si>
    <t>Em relação ao programa de Pós-graduação em que atua majoritariamente, avalie os seguintes itens: [Procedimentos usados para avaliação e feedback do desempenho discente nas disciplinas ofertadas]</t>
  </si>
  <si>
    <t>Em relação ao programa de Pós-graduação em que atua majoritariamente, avalie os seguintes itens: [Número de orientadores disponíveis no PPG]</t>
  </si>
  <si>
    <t>Em relação ao programa de Pós-graduação em que atua majoritariamente, avalie os seguintes itens: [Conhecimento e atualização dos orientadores disponíveis]</t>
  </si>
  <si>
    <t>Em relação ao programa de Pós-graduação em que atua majoritariamente, avalie os seguintes itens: [Disponibilidade do corpo docente para atividades de orientação]</t>
  </si>
  <si>
    <t>Em relação ao programa de Pós-graduação em que atua majoritariamente, avalie os seguintes itens: [Qualidade do atendimento da Secretaria do PPG]</t>
  </si>
  <si>
    <t>Em relação ao programa de Pós-graduação em que atua majoritariamente, avalie os seguintes itens: [Horário de atendimento da Secretaria do PPG]</t>
  </si>
  <si>
    <t>Em relação ao programa de Pós-graduação em que atua majoritariamente, avalie os seguintes itens: [Qualidade e completude de informações do site do programa de Pós-graduação]</t>
  </si>
  <si>
    <t>Sobre a Avaliação Quadrienal do Programa de Pós-graduação, opine sobre os seguintes itens: [Pertinência dos conteúdos abordados]</t>
  </si>
  <si>
    <t>Sobre a Avaliação Quadrienal do Programa de Pós-graduação, opine sobre os seguintes itens: [Profundidade dos temas]</t>
  </si>
  <si>
    <r>
      <t xml:space="preserve">Sobre a Avaliação Quadrienal do Programa de Pós-graduação, opine sobre os seguintes itens: [Quantidade de </t>
    </r>
    <r>
      <rPr>
        <i/>
        <sz val="10"/>
        <rFont val="Arial"/>
        <family val="2"/>
      </rPr>
      <t>Lives</t>
    </r>
    <r>
      <rPr>
        <sz val="10"/>
        <rFont val="Arial"/>
        <family val="2"/>
      </rPr>
      <t>]</t>
    </r>
  </si>
  <si>
    <t>Por favor, escolha Sim se trabalha com a Pós-graduação lato sensu e considera que pode contribuir no tema do planejamento institucional. Caso contrário, escolha Não para prosseguir:</t>
  </si>
  <si>
    <t>Avalie as Políticas para os cursos de Pós-graduação lato sensu: [Políticas de incentivo à  criação de cursos lato sensu]</t>
  </si>
  <si>
    <t>Avalie as Políticas para os cursos de Pós-graduação lato sensu: [Políticas de ações que viabilizam a criação e ampliação dos cursos lato sensu]</t>
  </si>
  <si>
    <t>Avalie as Políticas para os cursos de Pós-graduação lato sensu: [Políticas de acompanhamento de ocupação e evasão]</t>
  </si>
  <si>
    <t>Avalie as Políticas para os cursos de Pós-graduação lato sensu: [Políticas de avaliação dos cursos de Pós-graduação lato sensu]</t>
  </si>
  <si>
    <t>Para avaliar o Sistema de Bibliotecas (manutenção, atualização e Políticas para normatização do acervo), escolha Sim; para prosseguir, escolha Não:</t>
  </si>
  <si>
    <t>Avalie o Sistema de Bibliotecas, considerando as seguintes ações e Políticas: [Manutenção do acervo físico]</t>
  </si>
  <si>
    <t>Avalie o Sistema de Bibliotecas, considerando as seguintes ações e Políticas: [Manutenção do acervo digital]</t>
  </si>
  <si>
    <t>Avalie o Sistema de Bibliotecas, considerando as seguintes ações e Políticas: [Atualização dos acervos]</t>
  </si>
  <si>
    <t>Avalie o Sistema de Bibliotecas, considerando as seguintes ações e Políticas: [ Políticas e normativas para ampliação dos acervos]</t>
  </si>
  <si>
    <t>Avalie o Sistema de Bibliotecas, considerando as seguintes ações e Políticas: [Acesso remoto]</t>
  </si>
  <si>
    <t>Avalie o Sistema de Bibliotecas, considerando as seguintes ações e Políticas: [Acesso a portais de pesquisa]</t>
  </si>
  <si>
    <t>As próximas questões abordam as  Políticas e os programas de assistência estudantil. Se você considera que pode contribuir com o tema, escolha Sim; escolha Não para prosseguir:</t>
  </si>
  <si>
    <t>A respeito do planejamento da UFPR para a assistência estudantil, avalie: [Os programas de permanência discente]</t>
  </si>
  <si>
    <t>A respeito do planejamento da UFPR para a assistência estudantil, avalie: [O fomento a novas ações de assistência de acordo com as transformações das Condições da vida acadêmica (por exemplo, os programas relativos à  pandemia da COVID-19)]</t>
  </si>
  <si>
    <t>A respeito do planejamento da UFPR para a assistência estudantil, avalie: [Os espaços de diálogo e construção coletiva entre a PRAE e o movimento estudantil]</t>
  </si>
  <si>
    <t>A respeito do planejamento da UFPR para a assistência estudantil, avalie: [As ações de Comunicação e divulgação das informações relativas à  assistência estudantil]</t>
  </si>
  <si>
    <t>Avalie os programas de assistência estudantil PROBEM (Programa de Benefícios Econômicos para Manutenção), PROMISAES e Bolsa MEC: [Permanência]</t>
  </si>
  <si>
    <t>Avalie os programas de assistência estudantil PROBEM (Programa de Benefícios Econômicos para Manutenção), PROMISAES e Bolsa MEC: [Moradia]</t>
  </si>
  <si>
    <t>Avalie os programas de assistência estudantil PROBEM (Programa de Benefícios Econômicos para Manutenção), PROMISAES e Bolsa MEC: [Refeição]</t>
  </si>
  <si>
    <t>Avalie os programas de assistência estudantil PROBEM (Programa de Benefícios Econômicos para Manutenção), PROMISAES e Bolsa MEC: [Creche]</t>
  </si>
  <si>
    <t>Avalie os programas de assistência estudantil PROBEM (Programa de Benefícios Econômicos para Manutenção), PROMISAES e Bolsa MEC: [Promissões]</t>
  </si>
  <si>
    <t>Avalie os programas de assistência estudantil PROBEM (Programa de Benefícios Econômicos para Manutenção), PROMISAES e Bolsa MEC: [PBP/MEC]</t>
  </si>
  <si>
    <t>Avalie os seguintes programas de apoio vinculados à  assistência estudantil: [Apoio à  apresentação de trabalhos discentes]</t>
  </si>
  <si>
    <t>Avalie os seguintes programas de apoio vinculados à  assistência estudantil: [Apoio à  mobilidade acadêmica]</t>
  </si>
  <si>
    <t>Avalie os seguintes programas de apoio vinculados à  assistência estudantil: [Apoio à /ao Estudante Indígena - retorno à  aldeia]</t>
  </si>
  <si>
    <t>Avalie os seguintes programas de apoio vinculados à  assistência estudantil: [Apoio a eventos estudantis]</t>
  </si>
  <si>
    <t>Considerando o planejamento e as Políticas para a internacionalização da UFPR, escolha Sim para avaliar e Não para prosseguir:</t>
  </si>
  <si>
    <t>Em relação às  Políticas e ações para a internacionalização, avalie: [A oferta de disciplinas em língua inglesa]</t>
  </si>
  <si>
    <t>Em relação às  Políticas e ações para a internacionalização, avalie: [A capacitação dos docentes para participação de editais internacionais de cooperação  internacional]</t>
  </si>
  <si>
    <t>Em relação às  Políticas e ações para a internacionalização, avalie: [A oferta de cursos de capacitação para disciplinas em língua inglesa]</t>
  </si>
  <si>
    <t>Em relação às  Políticas e ações para a internacionalização, avalie: [A oferta de avaliações de proficiência em língua estrangeira]</t>
  </si>
  <si>
    <t>Em relação às  Políticas e ações para a internacionalização, avalie: [A oferta de cursos de língua portuguesa para estrangeiros]</t>
  </si>
  <si>
    <t>Em relação às  Políticas e ações para a internacionalização, avalie: [O apoio à  escrita de artigos científicos em língua inglesa]</t>
  </si>
  <si>
    <t>Em relação às  Políticas e ações para a internacionalização, avalie: [O Centro de Assessoria de Publicação Acadêmica (CAPA)]</t>
  </si>
  <si>
    <t>Agora, avalie o Sistema de Gestão Acadêmica (SIGA), considerando as seguintes proposições: [As funcionalidades disponíveis atendem às necessidades das minhas atividades na universidade]</t>
  </si>
  <si>
    <t>Agora, avalie o Sistema de Gestão Acadêmica (SIGA), considerando as seguintes proposições: [Sinto-me seguro/a ao utilizar o sistema]</t>
  </si>
  <si>
    <t>Agora, avalie o Sistema de Gestão Acadêmica (SIGA), considerando as seguintes proposições: [O sistema oferece celeridade administrativa]</t>
  </si>
  <si>
    <t>Agora, avalie o Sistema de Gestão Acadêmica (SIGA), considerando as seguintes proposições: [O sistema contribui para a melhoria da produtividade nas minhas funções da universidade]</t>
  </si>
  <si>
    <t>Agora, avalie o Sistema de Gestão Acadêmica (SIGA), considerando as seguintes proposições: [O desenvolvimento de melhorias e novas funcionalidades atende às inovações demandadas pela universidade]</t>
  </si>
  <si>
    <t>Agora, avalie o Sistema de Gestão Acadêmica (SIGA), considerando as seguintes proposições: [Os treinamentos para o uso do sistema estão sendo ofertados adequadamente]</t>
  </si>
  <si>
    <t>Em relação às Políticas para o desenvolvimento de pessoas (planejamento de ações de capacitação e de qualificação de servidores técnicos e docentes), escolha Sim para avaliar e Não para prosseguir:</t>
  </si>
  <si>
    <t>Avalie o Plano de Desenvolvimento de Pessoas (PDP), considerando os seguintes temas: [Adequação do PDP às necessidades da unidade]</t>
  </si>
  <si>
    <t>Avalie o Plano de Desenvolvimento de Pessoas (PDP), considerando os seguintes temas: [Consulta ao/à  servidor/a na elaboração do PDP da unidade]</t>
  </si>
  <si>
    <t>Avalie o Plano de Desenvolvimento de Pessoas (PDP), considerando os seguintes temas: [Capacitação de servidores para a gestão de documentos no âmbito da instituição]</t>
  </si>
  <si>
    <t>Avalie o Plano de Desenvolvimento de Pessoas (PDP), considerando os seguintes temas: [Capacitação em Educação Hibrida]</t>
  </si>
  <si>
    <t>Avalie o Plano de Desenvolvimento de Pessoas (PDP), considerando os seguintes temas: [Capacitação em Metodologia do Ensino Superior]</t>
  </si>
  <si>
    <t>Avalie o Plano de Desenvolvimento de Pessoas (PDP), considerando os seguintes temas: [Programa de capacitação e qualificação dos coordenadores de curso]</t>
  </si>
  <si>
    <t>Avalie o dimensionamento da força de trabalho do quadro de servidores, quanto aos seguintes temas: [Quantidade adequada de pessoal para atender às demandas da unidade]</t>
  </si>
  <si>
    <t>Avalie o dimensionamento da força de trabalho do quadro de servidores, quanto aos seguintes temas: [Distribuição adequada de pessoal para atender às demandas da unidade]</t>
  </si>
  <si>
    <t>Avalie o dimensionamento da força de trabalho do quadro de servidores, quanto aos seguintes temas: [ampliação do quadro de servidores para atendimento das questões de inclusão e diversidade]</t>
  </si>
  <si>
    <t>Considerando as  Políticas e normativas de importação de bens para o desenvolvimento de projetos e pesquisas, avalie: [A transparência das normativas e dos processos de importação]</t>
  </si>
  <si>
    <t>Considerando as  Políticas e normativas de importação de bens para o desenvolvimento de projetos e pesquisas, avalie: [A metodologia e o planejamento dos processos de importação]</t>
  </si>
  <si>
    <t>Considerando as  Políticas e normativas de importação de bens para o desenvolvimento de projetos e pesquisas, avalie: [A orientação para importação de bens na UFPR]</t>
  </si>
  <si>
    <t>Considerando as  Políticas e normativas de importação de bens para o desenvolvimento de projetos e pesquisas, avalie: [A divulgação de contratos]</t>
  </si>
  <si>
    <t>Avalie as  Políticas e normativas de logística de suprimentos e de patrimônio: [Políticas de gestão de patrimônio]</t>
  </si>
  <si>
    <t>Avalie as  Políticas e normativas de logística de suprimentos e de patrimônio: [Políticas de gestão de suprimentos]</t>
  </si>
  <si>
    <t>Avalie as  Políticas e normativas de logística de suprimentos e de patrimônio: [Transparência das normativas de gestão de patrimônio]</t>
  </si>
  <si>
    <t>Avalie as  Políticas e normativas de logística de suprimentos e de patrimônio: [Transparência das normativas de gestão de suprimentos]</t>
  </si>
  <si>
    <t>Para avaliar o planejamento, a Organização e as ações de Governança Institucional, escolha Sim; para prosseguir, escolha Não:</t>
  </si>
  <si>
    <t>Avalie as ações de Governança Institucional: [Publicação e divulgação de indicadores de desempenho da instituição]</t>
  </si>
  <si>
    <t>Avalie as ações de Governança Institucional: [Políticas de mapeamento de processos (melhoria continua dos processos administrativos, fluxos de trabalho e revisão de procedimentos da UFPR)]</t>
  </si>
  <si>
    <t>Avalie as ações de Governança Institucional: [divulgação e orientação sobre a Políticas de Governança Institucional]</t>
  </si>
  <si>
    <t>Por favor, avalie o planejamento e a qualidade dos serviços terceirizados: [Planejamento da força de trabalho terceirizada na UFPR]</t>
  </si>
  <si>
    <t>Por favor, avalie o planejamento e a qualidade dos serviços terceirizados: [Transparência na gestão e no planejamento da força de trabalho terceirizada na UFPR]</t>
  </si>
  <si>
    <t>Por favor, avalie o planejamento e a qualidade dos serviços terceirizados: [Recepção ou portaria da sua unidade]</t>
  </si>
  <si>
    <t>Por favor, avalie o planejamento e a qualidade dos serviços terceirizados: [Limpeza e conservação  dos ambientes]</t>
  </si>
  <si>
    <t>Por favor, avalie o planejamento e a qualidade dos serviços terceirizados: [Manutenção dos ambientes internos e externos]</t>
  </si>
  <si>
    <t>Para avaliar o planejamento e as ações que visam à  modernização das salas de aula, escolha a opção SIM; para prosseguir, escolha a opção Não:</t>
  </si>
  <si>
    <t>Avalie as salas de aula, considerando as seguintes proposições: [ações de adequação e de modernização dos espaços físicos]</t>
  </si>
  <si>
    <t>Avalie as salas de aula, considerando as seguintes proposições: [ações de adequação e de modernização de mobiliários]</t>
  </si>
  <si>
    <t>Avalie as salas de aula, considerando as seguintes proposições: [ações de modernização e de instalação de equipamentos]</t>
  </si>
  <si>
    <t>Você conhece os Núcleos de Tecnologias Educacionais (NTE)?</t>
  </si>
  <si>
    <t>Avalie os Núcleos de Tecnologias Educacionais (NTE), considerando: [O Espaço físico]</t>
  </si>
  <si>
    <t>Avalie os Núcleos de Tecnologias Educacionais (NTE), considerando: [A acessibilidade]</t>
  </si>
  <si>
    <t>Avalie os Núcleos de Tecnologias Educacionais (NTE), considerando: [Os equipamentos]</t>
  </si>
  <si>
    <t>Avalie os Núcleos de Tecnologias Educacionais (NTE), considerando: [As Políticas de ampliação dos Núcleos de Tecnologias Educacionais]</t>
  </si>
  <si>
    <t>Em relação à  oferta de editais anuais de apoio à  pesquisa, avalie os itens a seguir: [Edital de Apoio à  Manutenção de Equipamentos de Pesquisa]</t>
  </si>
  <si>
    <t>Em relação às Políticas e ações que envolvem o desenvolvimento da pesquisa científica e tecnológica, avalie: [A divulgação e a informação o de apoio à  pesquisa científica tecnológica na UFPR]</t>
  </si>
  <si>
    <t>Considerando os programas de Pós-graduação, avalie: [O acesso à  informação o dos programas de Pós-graduação (regimento, processo seletivo, resoluções, etc.)]</t>
  </si>
  <si>
    <t>Para avaliar os objetivos e as ações para a Inovação  tecnológica, escolha Sim; para prosseguir, escolha Não:</t>
  </si>
  <si>
    <t>Avalie as  Políticas e ações planejadas para a Inovação  tecnológica: [Políticas de incentivo à  inovação tecnológica]</t>
  </si>
  <si>
    <t>Avalie as  Políticas e ações planejadas para a Inovação  tecnológica: [Parcerias para promoção de inovação tecnológica]</t>
  </si>
  <si>
    <t>Avalie as  Políticas e ações planejadas para a Inovação  tecnológica: [ampliação dos espaços destinados à  inovação tecnológica]</t>
  </si>
  <si>
    <t>Quanto a sua formação [Possuo doutorado na UFPR]</t>
  </si>
  <si>
    <t>Quanto a sua formação [Possuo mestrado na UFPR]</t>
  </si>
  <si>
    <t>Quanto a sua formação [Possuo graduação na UFPR]</t>
  </si>
  <si>
    <t>Quanto a sua formação [Não tenho formação na UFPR]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</si>
  <si>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</si>
  <si>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</si>
  <si>
    <t>A quais Programas de Pós-graduação você está vinculado/a? [AGRONOMIA (PRODUÇÃO VEGETAL)]</t>
  </si>
  <si>
    <t>A quais Programas de Pós-graduação você está vinculado/a? [ALIMENTAÇÃO E NUTRIÇÃO]</t>
  </si>
  <si>
    <t>A quais Programas de Pós-graduação você está vinculado/a? [ANTROPOLOGIA E ARQUEOLOGIA]</t>
  </si>
  <si>
    <t>A quais Programas de Pós-graduação você está vinculado/a? [AQUICULTURA E DESENVOLVIMENTO SUSTENTÁVEL]</t>
  </si>
  <si>
    <t>A quais Programas de Pós-graduação você está vinculado/a? [Assistência Farmacêutica]</t>
  </si>
  <si>
    <t>A quais Programas de Pós-graduação você está vinculado/a? [Bioinformática]</t>
  </si>
  <si>
    <t>A quais Programas de Pós-graduação você está vinculado/a? [Bioinformática (ASSOCIADO)]</t>
  </si>
  <si>
    <t>A quais Programas de Pós-graduação você está vinculado/a? [BIOLOGIA CELULAR E MOLECULAR]</t>
  </si>
  <si>
    <t>A quais Programas de Pós-graduação você está vinculado/a? [BIOTECNOLOGIA]</t>
  </si>
  <si>
    <t>A quais Programas de Pós-graduação você está vinculado/a? [Botânica]</t>
  </si>
  <si>
    <t>A quais Programas de Pós-graduação você está vinculado/a? [Ciência ANIMAL]</t>
  </si>
  <si>
    <t>A quais Programas de Pós-graduação você está vinculado/a? [Ciência DO SOLO]</t>
  </si>
  <si>
    <t>A quais Programas de Pós-graduação você está vinculado/a? [Ciência Política]</t>
  </si>
  <si>
    <t>A quais Programas de Pós-graduação você está vinculado/a? [Ciências (Bioquímica)]</t>
  </si>
  <si>
    <t>A quais Programas de Pós-graduação você está vinculado/a? [Ciências Biológicas (ENTOMOLOGIA)]</t>
  </si>
  <si>
    <t>A quais Programas de Pós-graduação você está vinculado/a? [Ciências Farmacêuticas]</t>
  </si>
  <si>
    <t>A quais Programas de Pós-graduação você está vinculado/a? [Ciências Geodésicas]</t>
  </si>
  <si>
    <t>A quais Programas de Pós-graduação você está vinculado/a? [Ciências Veterinárias]</t>
  </si>
  <si>
    <t>A quais Programas de Pós-graduação você está vinculado/a? [COMUNICAÇÃO]</t>
  </si>
  <si>
    <t>A quais Programas de Pós-graduação você está vinculado/a? [CONTABILIDADE]</t>
  </si>
  <si>
    <t>A quais Programas de Pós-graduação você está vinculado/a? [DESENVOLVIMENTO Econômico]</t>
  </si>
  <si>
    <t>A quais Programas de Pós-graduação você está vinculado/a? [DESENVOLVIMENTO TERRITORIAL SUSTENTÁVEL]</t>
  </si>
  <si>
    <t>A quais Programas de Pós-graduação você está vinculado/a? [DESIGN]</t>
  </si>
  <si>
    <t>A quais Programas de Pós-graduação você está vinculado/a? [DIREITO]</t>
  </si>
  <si>
    <t>A quais Programas de Pós-graduação você está vinculado/a? [ECOLOGIA E CONSERVAÇÃO]</t>
  </si>
  <si>
    <t>A quais Programas de Pós-graduação você está vinculado/a? [ECONOMIA]</t>
  </si>
  <si>
    <t>A quais Programas de Pós-graduação você está vinculado/a? [EDUCAÇÃO]</t>
  </si>
  <si>
    <t>A quais Programas de Pós-graduação você está vinculado/a? [EDUCAÇÃO EM Ciências E EM Matemática]</t>
  </si>
  <si>
    <t>A quais Programas de Pós-graduação você está vinculado/a? [EDUCAÇÃO EM Ciências, EDUCAÇÃO Matemática E TECNOLOGIAS EDUCATIVAS]</t>
  </si>
  <si>
    <t>A quais Programas de Pós-graduação você está vinculado/a? [EDUCAÇÃO Física]</t>
  </si>
  <si>
    <t>A quais Programas de Pós-graduação você está vinculado/a? [EDUCAÇÃO: TEORIA E Prática DE ENSINO]</t>
  </si>
  <si>
    <t>A quais Programas de Pós-graduação você está vinculado/a? [ENFERMAGEM]</t>
  </si>
  <si>
    <t>A quais Programas de Pós-graduação você está vinculado/a? [ENGENHARIA AMBIENTAL]</t>
  </si>
  <si>
    <t>A quais Programas de Pós-graduação você está vinculado/a? [ENGENHARIA DE ALIMENTOS]</t>
  </si>
  <si>
    <t>A quais Programas de Pós-graduação você está vinculado/a? [ENGENHARIA DE BIOPROCESSOS E BIOTECNOLOGIA]</t>
  </si>
  <si>
    <t>A quais Programas de Pós-graduação você está vinculado/a? [ENGENHARIA DE CONSTRUÇÃO CIVIL]</t>
  </si>
  <si>
    <t>A quais Programas de Pós-graduação você está vinculado/a? [ENGENHARIA DE MANUFATURA]</t>
  </si>
  <si>
    <t>A quais Programas de Pós-graduação você está vinculado/a? [ENGENHARIA DE PRODUÇÃO]</t>
  </si>
  <si>
    <t>A quais Programas de Pós-graduação você está vinculado/a? [ENGENHARIA DE RECURSOS Hídricos E AMBIENTAL]</t>
  </si>
  <si>
    <t>A quais Programas de Pós-graduação você está vinculado/a? [ENGENHARIA E Ciência DOS MATERIAIS]</t>
  </si>
  <si>
    <t>A quais Programas de Pós-graduação você está vinculado/a? [ENGENHARIA E TECNOLOGIA AMBIENTAL]</t>
  </si>
  <si>
    <t>A quais Programas de Pós-graduação você está vinculado/a? [ENGENHARIA Elétrica]</t>
  </si>
  <si>
    <t>A quais Programas de Pós-graduação você está vinculado/a? [ENGENHARIA FLORESTAL]</t>
  </si>
  <si>
    <t>A quais Programas de Pós-graduação você está vinculado/a? [ENGENHARIA Mecânica]</t>
  </si>
  <si>
    <t>A quais Programas de Pós-graduação você está vinculado/a? [ENGENHARIA Química]</t>
  </si>
  <si>
    <t>A quais Programas de Pós-graduação você está vinculado/a? [FARMACOLOGIA]</t>
  </si>
  <si>
    <t>A quais Programas de Pós-graduação você está vinculado/a? [FILOSOFIA]</t>
  </si>
  <si>
    <t>A quais Programas de Pós-graduação você está vinculado/a? [FISIOLOGIA]</t>
  </si>
  <si>
    <t>A quais Programas de Pós-graduação você está vinculado/a? [Física]</t>
  </si>
  <si>
    <t>A quais Programas de Pós-graduação você está vinculado/a? [Genética]</t>
  </si>
  <si>
    <t>A quais Programas de Pós-graduação você está vinculado/a? [GEOGRAFIA]</t>
  </si>
  <si>
    <t>A quais Programas de Pós-graduação você está vinculado/a? [GEOLOGIA]</t>
  </si>
  <si>
    <t>A quais Programas de Pós-graduação você está vinculado/a? [Gestão DA INFORMAÇÃO]</t>
  </si>
  <si>
    <t>A quais Programas de Pós-graduação você está vinculado/a? [Gestão DE ORGANIZAÇÕES, LIDERANÇA E Decisão]</t>
  </si>
  <si>
    <t>A quais Programas de Pós-graduação você está vinculado/a? [Informática]</t>
  </si>
  <si>
    <t>A quais Programas de Pós-graduação você está vinculado/a? [LETRAS]</t>
  </si>
  <si>
    <t>A quais Programas de Pós-graduação você está vinculado/a? [Matemática]</t>
  </si>
  <si>
    <t>A quais Programas de Pós-graduação você está vinculado/a? [Matemática EM REDE NACIONAL]</t>
  </si>
  <si>
    <t>A quais Programas de Pós-graduação você está vinculado/a? [MEDICINA (Clinica Cirúrgica)]</t>
  </si>
  <si>
    <t>A quais Programas de Pós-graduação você está vinculado/a? [MEDICINA INTERNA E Ciências DA Saúde]</t>
  </si>
  <si>
    <t>A quais Programas de Pós-graduação você está vinculado/a? [MEIO AMBIENTE E DESENVOLVIMENTO]</t>
  </si>
  <si>
    <t>A quais Programas de Pós-graduação você está vinculado/a? [MEIO AMBIENTE URBANO E INDUSTRIAL]</t>
  </si>
  <si>
    <t>A quais Programas de Pós-graduação você está vinculado/a? [MICROBIOLOGIA, PARASITOLOGIA E PATOLOGIA]</t>
  </si>
  <si>
    <t>A quais Programas de Pós-graduação você está vinculado/a? [Multicêntrico EM Bioquímica E BIOLOGIA MOLECULAR]</t>
  </si>
  <si>
    <t>A quais Programas de Pós-graduação você está vinculado/a? [Métodos Numéricos EM ENGENHARIA]</t>
  </si>
  <si>
    <t>A quais Programas de Pós-graduação você está vinculado/a? [Música]</t>
  </si>
  <si>
    <t>A quais Programas de Pós-graduação você está vinculado/a? [ODONTOLOGIA]</t>
  </si>
  <si>
    <t>A quais Programas de Pós-graduação você está vinculado/a? [PLANEJAMENTO URBANO]</t>
  </si>
  <si>
    <t>A quais Programas de Pós-graduação você está vinculado/a? [Políticas Públicas]</t>
  </si>
  <si>
    <t>A quais Programas de Pós-graduação você está vinculado/a? [PROFBIO ENSINO DE BIOLOGIA EM REDE NACIONAL]</t>
  </si>
  <si>
    <t>A quais Programas de Pós-graduação você está vinculado/a? [Prática DO CUIDADO EM Saúde]</t>
  </si>
  <si>
    <t>A quais Programas de Pós-graduação você está vinculado/a? [PSICOLOGIA]</t>
  </si>
  <si>
    <t>A quais Programas de Pós-graduação você está vinculado/a? [Química]</t>
  </si>
  <si>
    <t>A quais Programas de Pós-graduação você está vinculado/a? [Química EM REDE NACIONAL]</t>
  </si>
  <si>
    <t>A quais Programas de Pós-graduação você está vinculado/a? [REDE NACIONAL PARA ENSINO DAS Ciências AMBIENTAIS]</t>
  </si>
  <si>
    <t>A quais Programas de Pós-graduação você está vinculado/a? [Saúde COLETIVA]</t>
  </si>
  <si>
    <t>A quais Programas de Pós-graduação você está vinculado/a? [Saúde DA CRIANÇA E DO ADOLESCENTE]</t>
  </si>
  <si>
    <t>A quais Programas de Pós-graduação você está vinculado/a? [Saúde DA Família]</t>
  </si>
  <si>
    <t>A quais Programas de Pós-graduação você está vinculado/a? [SISTEMAS COSTEIROS E Oceânicos]</t>
  </si>
  <si>
    <t>A quais Programas de Pós-graduação você está vinculado/a? [SOCIOLOGIA]</t>
  </si>
  <si>
    <t>A quais Programas de Pós-graduação você está vinculado/a? [SOCIOLOGIA EM REDE NACIONAL]</t>
  </si>
  <si>
    <t>A quais Programas de Pós-graduação você está vinculado/a? [TURISMO]</t>
  </si>
  <si>
    <t>A quais Programas de Pós-graduação você está vinculado/a? [ZOOLOGIA]</t>
  </si>
  <si>
    <t>A quais Programas de Pós-graduação você está vinculado/a? [ZOOTECNIA]</t>
  </si>
  <si>
    <t>Agora, avalie o Sistema de Gestão Acadêmica (SIGA), considerando as seguintes proposições: [O sistema está disponível quando eu preciso]</t>
  </si>
  <si>
    <t>Agora, avalie o Sistema de Gestão Acadêmica (SIGA), considerando as seguintes proposições: [O sistema está devidamente integrado/conversando com outros sistemas da universidade]</t>
  </si>
  <si>
    <t>Você está envolvido/a com as Políticas ou procedimentos de importação de bens para o desenvolvimento de projetos e pesquisas na UFPR?</t>
  </si>
  <si>
    <t>Você está envolvido/a com os processos e procedimentos de gestão da logística de suprimentos e/ou de patrimônio na UFPR?</t>
  </si>
  <si>
    <t>Sobre as Políticas de extensão universitária, avalie: [A resolução da extensão na 57/2019 - CEPE (em vigência desde março de 2020), no que se refere à  simplificação da tramitação das propostas e relatà³rios de atividades de extensão]</t>
  </si>
  <si>
    <t>Sobre as Políticas de extensão universitária, avalie: [A resolução da extensão nº 57/2019 - CEPE (em vigência desde março de 2020), no que se refere à  possibilidade de participação de técnicos-administrativos nas atividades de extensão]</t>
  </si>
  <si>
    <t>Em relação ao funcionamento dos laboratórios de pesquisa, avalie: [A segurança]</t>
  </si>
  <si>
    <t>A quais Programas de Pós-graduação você está vinculado/a? [BIOENERGIA - UEL - UEM - UEPG - UNICENTRO - UNIOESTE - UFPR]</t>
  </si>
  <si>
    <t>A quais Programas de Pós-graduação você está vinculado/a? [TOCOGINECOLOGIA E Saúde da MULHER]</t>
  </si>
  <si>
    <t>Sobre a Avaliação  Quadrienal do Programa de Pós-graduação, opine sobre os seguintes itens: [Efetividade da contribuià§à£o para a melhoria da avaliação do PPG]</t>
  </si>
  <si>
    <t>Sobre a Avaliação  Quadrienal do Programa de Pós-graduação, opine sobre os seguintes itens: [Qualidade da informação o]</t>
  </si>
  <si>
    <t>Avalie os programas de acolhimento psicossocial e pedagógico vinculados à  assistência estudantil: [Pedagogia]</t>
  </si>
  <si>
    <t>Avalie os programas de acolhimento psicossocial e pedagógico vinculados à  assistência estudantil: [Psicologia]</t>
  </si>
  <si>
    <t>Avalie os programas de acolhimento psicossocial e pedagógico vinculados à  assistência estudantil: [serviços Social]</t>
  </si>
  <si>
    <t>Avalie os seguintes programas de apoio vinculados à  assistência estudantil: [Apoio pedagógico - tutoria entre pares]</t>
  </si>
  <si>
    <t>Avalie os seguintes programas de apoio vinculados à  assistência estudantil: [Apoio pedagógico - empréstimos de computadores]</t>
  </si>
  <si>
    <t>Avalie os seguintes programas de apoio vinculados à  assistência estudantil: [Apoio pedagógico emergencial - acesso à  internet]</t>
  </si>
  <si>
    <t>Avalie os seguintes programas de apoio vinculados à  assistência estudantil: [Apoio pedagógico - aquisição de material de alto custo]</t>
  </si>
  <si>
    <t>Em relação às  Políticas e ações para a internacionalização, avalie: [O Programa Institucional de Internacionalização da Universidade Federal do Paraná  (Print-UFPR)]</t>
  </si>
  <si>
    <t>Agora, avalie o Sistema de Gestão Acadêmica (SIGA), considerando as seguintes proposições: [O sistema é fácil de usar, aprender e/ou operar]</t>
  </si>
  <si>
    <t>Agora, avalie o Sistema de Gestão Acadêmica (SIGA), considerando as seguintes proposições: [O sistema é abrangente o suficiente nas diferentes unidades da universidade (tamanho)]</t>
  </si>
  <si>
    <t>A respeito do planejamento da UFPR para a assistência estudantil, avalie: [Os espaços físicos para acolhimento psicossocial e pedagógico]</t>
  </si>
  <si>
    <t>Avalie o dimensionamento da força de trabalho do quadro de servidores, quanto aos seguintes temas: [ampliação do quadro de servidores para atendimento psicossocial e pedagógico]</t>
  </si>
  <si>
    <t>Avalie as ações de Governança Institucional: [Revisão do organograma do Setor, da Pró-Reitoria, da Superintendência, do Campus ou da unidade equivalente para atender aos preceitos de desburocratização dos procedimentos de trabalho]</t>
  </si>
  <si>
    <t>Avalie as ações de promoção e prevenção da Saúde e Segurança do trabalho na UFPR: [ações que visam à  prevenção e à  promoção da Saúde no trabalho]</t>
  </si>
  <si>
    <t>Avalie as ações de promoção e prevenção da Saúde e Segurança do trabalho na UFPR: [ações que promovem a qualidade de vida no trabalho]</t>
  </si>
  <si>
    <t>Avalie as ações de promoção e prevenção da Saúde e Segurança do trabalho na UFPR: [ações de orientação para a aposentadoria]</t>
  </si>
  <si>
    <t>Avalie as ações de promoção e prevenção da Saúde e Segurança do trabalho na UFPR: [Apoio psicolà³gico aos servidores durante a pandemia da Covid-19]</t>
  </si>
  <si>
    <t>Avalie as ações de Segurança institucional: [Programas e ações de proteção e Segurança das pessoas]</t>
  </si>
  <si>
    <t>Avalie as ações de Segurança institucional: [Programas e ações de proteção e Segurança do patrimônio público]</t>
  </si>
  <si>
    <t>Por favor, avalie o planejamento e a qualidade dos serviços terceirizados: [Segurança]</t>
  </si>
  <si>
    <t>Em relação às Políticas e ações que envolvem o desenvolvimento da pesquisa científica tecnológica, avalie: [O banco de projetos de pesquisa científica desenvolvimento Tecnológico  (BPP/UFPR)]</t>
  </si>
  <si>
    <t>Você orienta ou participa do Programa de Iniciação científica tecnológica?</t>
  </si>
  <si>
    <t>Considerando o Programa de Iniciação científica tecnológica, avalie: [As  Políticas e Normas do Programa de Iniciação científica de Desenvolvimento Tecnológico e Inovação  da UFPR]</t>
  </si>
  <si>
    <t>Considerando o Programa de Iniciação científica tecnológica, avalie: [Os programas de Bolsas PIBIC, PIBIC Af.- ações Afirmativas, PIBITI, PIBIC EM (editais, processo seletivo, cadastro de informações, etc.)]</t>
  </si>
  <si>
    <t>Considerando o Programa de Iniciação científica tecnológica, avalie: [A disponibilidade de Bolsas]</t>
  </si>
  <si>
    <t>Considerando o Programa de Iniciação científica tecnológica, avalie: [A compatibilidade da formação do aluno com o projeto]</t>
  </si>
  <si>
    <t>Considerando o Programa de Iniciação científica tecnológica, avalie: [A disponibilidade do aluno para as atividades de pesquisa]</t>
  </si>
  <si>
    <t>Considerando o Programa de Iniciação científica tecnológica, avalie: [As melhorias das expectativas profissionais (acesso PG ou mercado de trabalho)]</t>
  </si>
  <si>
    <t>Considerando o Programa de Iniciação científica tecnológica, avalie: [A melhoria de conhecimento]</t>
  </si>
  <si>
    <t>Considerando o Programa de Iniciação científica tecnológica, avalie: [O calendário de atividades]</t>
  </si>
  <si>
    <t>Considerando o Programa de Iniciação científica tecnológica, avalie: [O sistema - SICT]</t>
  </si>
  <si>
    <t>QUESTÃO01</t>
  </si>
  <si>
    <t>QUESTÃO02</t>
  </si>
  <si>
    <t>QUESTÃO03</t>
  </si>
  <si>
    <t>QUESTÃO04</t>
  </si>
  <si>
    <t>QUESTÃO05</t>
  </si>
  <si>
    <t>QUESTÃO06</t>
  </si>
  <si>
    <t>QUESTÃO07</t>
  </si>
  <si>
    <t>QUESTÃO08</t>
  </si>
  <si>
    <t>QUESTÃO09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</si>
  <si>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</si>
  <si>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</si>
  <si>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</si>
  <si>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</si>
  <si>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</si>
  <si>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</si>
  <si>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</si>
  <si>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</si>
  <si>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</si>
  <si>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</si>
  <si>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</si>
  <si>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</si>
  <si>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</si>
  <si>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</si>
  <si>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</si>
  <si>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</si>
  <si>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</si>
  <si>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</si>
  <si>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</si>
  <si>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</si>
  <si>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</si>
  <si>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</si>
  <si>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</si>
  <si>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</si>
  <si>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</si>
  <si>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</si>
  <si>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</si>
  <si>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</si>
  <si>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</si>
  <si>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</si>
  <si>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</si>
  <si>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</si>
  <si>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</si>
  <si>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</si>
  <si>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</si>
  <si>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</si>
  <si>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QUESTÃO46</t>
  </si>
  <si>
    <t>QUESTÃO47</t>
  </si>
  <si>
    <t>QUESTÃO48</t>
  </si>
  <si>
    <t>QUESTÃO49</t>
  </si>
  <si>
    <t>QUESTÃO50</t>
  </si>
  <si>
    <t>QUESTÃO51</t>
  </si>
  <si>
    <t>QUESTÃO52</t>
  </si>
  <si>
    <t>QUESTÃO53</t>
  </si>
  <si>
    <t>QUESTÃO54</t>
  </si>
  <si>
    <t>QUESTÃO55</t>
  </si>
  <si>
    <t>QUESTÃO56</t>
  </si>
  <si>
    <t>QUESTÃO57</t>
  </si>
  <si>
    <t>QUESTÃO58</t>
  </si>
  <si>
    <t>QUESTÃO59</t>
  </si>
  <si>
    <t>QUESTÃO60</t>
  </si>
  <si>
    <t>QUESTÃO61</t>
  </si>
  <si>
    <t>QUESTÃO62</t>
  </si>
  <si>
    <t>QUESTÃO63</t>
  </si>
  <si>
    <t>QUESTÃO64</t>
  </si>
  <si>
    <t>QUESTÃO65</t>
  </si>
  <si>
    <t>QUESTÃO66</t>
  </si>
  <si>
    <t>QUESTÃO67</t>
  </si>
  <si>
    <t>QUESTÃO68</t>
  </si>
  <si>
    <t>QUESTÃO69</t>
  </si>
  <si>
    <t>QUESTÃO70</t>
  </si>
  <si>
    <t>QUESTÃO71</t>
  </si>
  <si>
    <t>QUESTÃO72</t>
  </si>
  <si>
    <t>QUESTÃO73</t>
  </si>
  <si>
    <t>QUESTÃO74</t>
  </si>
  <si>
    <t>QUESTÃO75</t>
  </si>
  <si>
    <t>QUESTÃO76</t>
  </si>
  <si>
    <t>QUESTÃO77</t>
  </si>
  <si>
    <t>QUESTÃO78</t>
  </si>
  <si>
    <t>QUESTÃO79</t>
  </si>
  <si>
    <t>QUESTÃO80</t>
  </si>
  <si>
    <t>QUESTÃO81</t>
  </si>
  <si>
    <t>QUESTÃO82</t>
  </si>
  <si>
    <t>QUESTÃO83</t>
  </si>
  <si>
    <t>QUESTÃO84</t>
  </si>
  <si>
    <t>QUESTÃO85</t>
  </si>
  <si>
    <t>QUESTÃO86</t>
  </si>
  <si>
    <t>QUESTÃO87</t>
  </si>
  <si>
    <t>QUESTÃO88</t>
  </si>
  <si>
    <t>QUESTÃO89</t>
  </si>
  <si>
    <t>QUESTÃO90</t>
  </si>
  <si>
    <t>QUESTÃO91</t>
  </si>
  <si>
    <t>QUESTÃO92</t>
  </si>
  <si>
    <t>QUESTÃO93</t>
  </si>
  <si>
    <t>QUESTÃO94</t>
  </si>
  <si>
    <t>QUESTÃO95</t>
  </si>
  <si>
    <t>QUESTÃO96</t>
  </si>
  <si>
    <t>QUESTÃO97</t>
  </si>
  <si>
    <t>QUESTÃO98</t>
  </si>
  <si>
    <t>QUESTÃO99</t>
  </si>
  <si>
    <t>QUESTÃO100</t>
  </si>
  <si>
    <t>QUESTÃO101</t>
  </si>
  <si>
    <t>QUESTÃO102</t>
  </si>
  <si>
    <t>QUESTÃO103</t>
  </si>
  <si>
    <t>QUESTÃO104</t>
  </si>
  <si>
    <t>QUESTÃO105</t>
  </si>
  <si>
    <t>QUESTÃO106</t>
  </si>
  <si>
    <t>QUESTÃO107</t>
  </si>
  <si>
    <t>QUESTÃO108</t>
  </si>
  <si>
    <t>QUESTÃO109</t>
  </si>
  <si>
    <t>QUESTÃO110</t>
  </si>
  <si>
    <t>QUESTÃO111</t>
  </si>
  <si>
    <t>QUESTÃO112</t>
  </si>
  <si>
    <t>QUESTÃO113</t>
  </si>
  <si>
    <t>QUESTÃO114</t>
  </si>
  <si>
    <t>QUESTÃO115</t>
  </si>
  <si>
    <t>QUESTÃO116</t>
  </si>
  <si>
    <t>QUESTÃO117</t>
  </si>
  <si>
    <t>QUESTÃO118</t>
  </si>
  <si>
    <t>QUESTÃO119</t>
  </si>
  <si>
    <t>QUESTÃO120</t>
  </si>
  <si>
    <t>QUESTÃO121</t>
  </si>
  <si>
    <t>QUESTÃO122</t>
  </si>
  <si>
    <t>QUESTÃO123</t>
  </si>
  <si>
    <t>QUESTÃO124</t>
  </si>
  <si>
    <t>QUESTÃO125</t>
  </si>
  <si>
    <t>QUESTÃO126</t>
  </si>
  <si>
    <t>QUESTÃO127</t>
  </si>
  <si>
    <t>QUESTÃO128</t>
  </si>
  <si>
    <t>QUESTÃO129</t>
  </si>
  <si>
    <t>QUESTÃO130</t>
  </si>
  <si>
    <t>QUESTÃO131</t>
  </si>
  <si>
    <t>QUESTÃO132</t>
  </si>
  <si>
    <t>QUESTÃO133</t>
  </si>
  <si>
    <t>QUESTÃO134</t>
  </si>
  <si>
    <t>QUESTÃO135</t>
  </si>
  <si>
    <t>QUESTÃO136</t>
  </si>
  <si>
    <t>QUESTÃO137</t>
  </si>
  <si>
    <t>QUESTÃO138</t>
  </si>
  <si>
    <t>QUESTÃO139</t>
  </si>
  <si>
    <t>QUESTÃO140</t>
  </si>
  <si>
    <t>QUESTÃO141</t>
  </si>
  <si>
    <t>QUESTÃO142</t>
  </si>
  <si>
    <t>QUESTÃO143</t>
  </si>
  <si>
    <t>QUESTÃO144</t>
  </si>
  <si>
    <t>QUESTÃO145</t>
  </si>
  <si>
    <t>QUESTÃO146</t>
  </si>
  <si>
    <t>QUESTÃO147</t>
  </si>
  <si>
    <t>QUESTÃO148</t>
  </si>
  <si>
    <t>QUESTÃO149</t>
  </si>
  <si>
    <t>QUESTÃO150</t>
  </si>
  <si>
    <t>QUESTÃO151</t>
  </si>
  <si>
    <t>QUESTÃO152</t>
  </si>
  <si>
    <t>QUESTÃO153</t>
  </si>
  <si>
    <t>QUESTÃO154</t>
  </si>
  <si>
    <t>QUESTÃO155</t>
  </si>
  <si>
    <t>QUESTÃO156</t>
  </si>
  <si>
    <t>QUESTÃO157</t>
  </si>
  <si>
    <t>QUESTÃO158</t>
  </si>
  <si>
    <t>QUESTÃO159</t>
  </si>
  <si>
    <t>QUESTÃO160</t>
  </si>
  <si>
    <t>QUESTÃO161</t>
  </si>
  <si>
    <t>QUESTÃO162</t>
  </si>
  <si>
    <t>QUESTÃO163</t>
  </si>
  <si>
    <t>QUESTÃO164</t>
  </si>
  <si>
    <t>QUESTÃO165</t>
  </si>
  <si>
    <t>QUESTÃO166</t>
  </si>
  <si>
    <t>QUESTÃO167</t>
  </si>
  <si>
    <t>QUESTÃO168</t>
  </si>
  <si>
    <t>QUESTÃO169</t>
  </si>
  <si>
    <t>QUESTÃO170</t>
  </si>
  <si>
    <t>QUESTÃO171</t>
  </si>
  <si>
    <t>QUESTÃO172</t>
  </si>
  <si>
    <t>QUESTÃO173</t>
  </si>
  <si>
    <t>QUESTÃO174</t>
  </si>
  <si>
    <t>QUESTÃO175</t>
  </si>
  <si>
    <t>QUESTÃO176</t>
  </si>
  <si>
    <t>QUESTÃO177</t>
  </si>
  <si>
    <t>QUESTÃO178</t>
  </si>
  <si>
    <t>QUESTÃO179</t>
  </si>
  <si>
    <t>QUESTÃO180</t>
  </si>
  <si>
    <t>QUESTÃO181</t>
  </si>
  <si>
    <t>QUESTÃO182</t>
  </si>
  <si>
    <t>QUESTÃO183</t>
  </si>
  <si>
    <t>QUESTÃO184</t>
  </si>
  <si>
    <t>QUESTÃO185</t>
  </si>
  <si>
    <t>QUESTÃO186</t>
  </si>
  <si>
    <t>QUESTÃO187</t>
  </si>
  <si>
    <t>QUESTÃO188</t>
  </si>
  <si>
    <t>QUESTÃO189</t>
  </si>
  <si>
    <t>QUESTÃO190</t>
  </si>
  <si>
    <t>QUESTÃO191</t>
  </si>
  <si>
    <t>QUESTÃO192</t>
  </si>
  <si>
    <t>QUESTÃO193</t>
  </si>
  <si>
    <t>QUESTÃO194</t>
  </si>
  <si>
    <t>QUESTÃO195</t>
  </si>
  <si>
    <t>QUESTÃO196</t>
  </si>
  <si>
    <t>QUESTÃO197</t>
  </si>
  <si>
    <t>QUESTÃO198</t>
  </si>
  <si>
    <t>QUESTÃO199</t>
  </si>
  <si>
    <t>QUESTÃO200</t>
  </si>
  <si>
    <t>QUESTÃO201</t>
  </si>
  <si>
    <t>QUESTÃO202</t>
  </si>
  <si>
    <t>QUESTÃO203</t>
  </si>
  <si>
    <t>QUESTÃO204</t>
  </si>
  <si>
    <t>QUESTÃO205</t>
  </si>
  <si>
    <t>QUESTÃO206</t>
  </si>
  <si>
    <t>QUESTÃO207</t>
  </si>
  <si>
    <t>QUESTÃO208</t>
  </si>
  <si>
    <t>QUESTÃO209</t>
  </si>
  <si>
    <t>QUESTÃO210</t>
  </si>
  <si>
    <t>QUESTÃO211</t>
  </si>
  <si>
    <t>QUESTÃO212</t>
  </si>
  <si>
    <t>QUESTÃO213</t>
  </si>
  <si>
    <t>QUESTÃO214</t>
  </si>
  <si>
    <t>QUESTÃO215</t>
  </si>
  <si>
    <t>QUESTÃO216</t>
  </si>
  <si>
    <t>QUESTÃO217</t>
  </si>
  <si>
    <t>QUESTÃO218</t>
  </si>
  <si>
    <t>QUESTÃO219</t>
  </si>
  <si>
    <t>QUESTÃO220</t>
  </si>
  <si>
    <t>QUESTÃO221</t>
  </si>
  <si>
    <t>QUESTÃO222</t>
  </si>
  <si>
    <t>QUESTÃO223</t>
  </si>
  <si>
    <t>QUESTÃO224</t>
  </si>
  <si>
    <t>QUESTÃO225</t>
  </si>
  <si>
    <t>QUESTÃO226</t>
  </si>
  <si>
    <t>QUESTÃO227</t>
  </si>
  <si>
    <t>QUESTÃO228</t>
  </si>
  <si>
    <t>QUESTÃO229</t>
  </si>
  <si>
    <t>QUESTÃO230</t>
  </si>
  <si>
    <t>QUESTÃO231</t>
  </si>
  <si>
    <t>QUESTÃO232</t>
  </si>
  <si>
    <t>QUESTÃO233</t>
  </si>
  <si>
    <t>QUESTÃO234</t>
  </si>
  <si>
    <t>QUESTÃO235</t>
  </si>
  <si>
    <t>QUESTÃO236</t>
  </si>
  <si>
    <t>QUESTÃO237</t>
  </si>
  <si>
    <t>QUESTÃO238</t>
  </si>
  <si>
    <t>QUESTÃO239</t>
  </si>
  <si>
    <t>QUESTÃO240</t>
  </si>
  <si>
    <t>QUESTÃO241</t>
  </si>
  <si>
    <t>QUESTÃO242</t>
  </si>
  <si>
    <t>QUESTÃO243</t>
  </si>
  <si>
    <t>QUESTÃO244</t>
  </si>
  <si>
    <t>QUESTÃO245</t>
  </si>
  <si>
    <t>QUESTÃO246</t>
  </si>
  <si>
    <t>QUESTÃO247</t>
  </si>
  <si>
    <t>QUESTÃO248</t>
  </si>
  <si>
    <t>QUESTÃO249</t>
  </si>
  <si>
    <t>QUESTÃO250</t>
  </si>
  <si>
    <t>QUESTÃO251</t>
  </si>
  <si>
    <t>QUESTÃO252</t>
  </si>
  <si>
    <t>QUESTÃO253</t>
  </si>
  <si>
    <t>QUESTÃO254</t>
  </si>
  <si>
    <t>QUESTÃO255</t>
  </si>
  <si>
    <t>QUESTÃO256</t>
  </si>
  <si>
    <t>QUESTÃO257</t>
  </si>
  <si>
    <t>QUESTÃO258</t>
  </si>
  <si>
    <t>QUESTÃO259</t>
  </si>
  <si>
    <t>QUESTÃO260</t>
  </si>
  <si>
    <t>QUESTÃO261</t>
  </si>
  <si>
    <t>QUESTÃO262</t>
  </si>
  <si>
    <t>QUESTÃO263</t>
  </si>
  <si>
    <t>QUESTÃO264</t>
  </si>
  <si>
    <t>QUESTÃO265</t>
  </si>
  <si>
    <t>QUESTÃO266</t>
  </si>
  <si>
    <t>QUESTÃO267</t>
  </si>
  <si>
    <t>QUESTÃO268</t>
  </si>
  <si>
    <t>QUESTÃO269</t>
  </si>
  <si>
    <t>QUESTÃO270</t>
  </si>
  <si>
    <t>QUESTÃO271</t>
  </si>
  <si>
    <t>QUESTÃO272</t>
  </si>
  <si>
    <t>QUESTÃO273</t>
  </si>
  <si>
    <t>QUESTÃO274</t>
  </si>
  <si>
    <t>QUESTÃO275</t>
  </si>
  <si>
    <t>QUESTÃO276</t>
  </si>
  <si>
    <t>QUESTÃO277</t>
  </si>
  <si>
    <t>QUESTÃO278</t>
  </si>
  <si>
    <t>QUESTÃO279</t>
  </si>
  <si>
    <t>QUESTÃO280</t>
  </si>
  <si>
    <t>QUESTÃO281</t>
  </si>
  <si>
    <t>QUESTÃO282</t>
  </si>
  <si>
    <t>QUESTÃO283</t>
  </si>
  <si>
    <t>QUESTÃO284</t>
  </si>
  <si>
    <t>QUESTÃO285</t>
  </si>
  <si>
    <t>QUESTÃO286</t>
  </si>
  <si>
    <t>QUESTÃO287</t>
  </si>
  <si>
    <t>QUESTÃO288</t>
  </si>
  <si>
    <t>QUESTÃO289</t>
  </si>
  <si>
    <t>QUESTÃO290</t>
  </si>
  <si>
    <t>QUESTÃO291</t>
  </si>
  <si>
    <t>QUESTÃO292</t>
  </si>
  <si>
    <t>QUESTÃO293</t>
  </si>
  <si>
    <t>QUESTÃO294</t>
  </si>
  <si>
    <t>QUESTÃO295</t>
  </si>
  <si>
    <t>QUESTÃO296</t>
  </si>
  <si>
    <t>QUESTÃO297</t>
  </si>
  <si>
    <t>QUESTÃO298</t>
  </si>
  <si>
    <t>QUESTÃO299</t>
  </si>
  <si>
    <t>QUESTÃO300</t>
  </si>
  <si>
    <t>QUESTÃO301</t>
  </si>
  <si>
    <t>QUESTÃO302</t>
  </si>
  <si>
    <t>QUESTÃO303</t>
  </si>
  <si>
    <t>PERCENTUAIS</t>
  </si>
  <si>
    <t>EIXO</t>
  </si>
  <si>
    <t>Dimensões</t>
  </si>
  <si>
    <t>Eixos e Dimensões apresentados nesse bloco</t>
  </si>
  <si>
    <t xml:space="preserve">TOTAL </t>
  </si>
  <si>
    <t>DOCENTE TOTAL %</t>
  </si>
  <si>
    <t>TÉCNICO %</t>
  </si>
  <si>
    <t>TOTAL %</t>
  </si>
  <si>
    <t>A quais Programas de Pós-graduação você está vinculado/a? [ENSINO DE HISTÓRIA]</t>
  </si>
  <si>
    <t>A quais Programas de Pós-graduação você está vinculado/a? [História]</t>
  </si>
  <si>
    <t>A quais Programas de Pós-graduação você está vinculado/a? [PROFNIT - PROPRIEDADE INTELECTUAL E Transferência DE TECNOLOGIA PARA INOVAÇÃO]</t>
  </si>
  <si>
    <t>Por gentileza, indique os módulos do Sistema de Gestão Acadêmica (SIGA) que você utiliza: [Graduação</t>
  </si>
  <si>
    <t>Por gentileza, indique os módulos do Sistema de Gestão Acadêmica (SIGA) que você utiliza: [Extensão]</t>
  </si>
  <si>
    <t>Por gentileza, indique os módulos do Sistema de Gestão Acadêmica (SIGA) que você utiliza: [Pós-graduação lato sensu]</t>
  </si>
  <si>
    <t>Por gentileza, indique os módulos do Sistema de Gestão Acadêmica (SIGA) que você utiliza: [Pós-graduação stricto sensu]</t>
  </si>
  <si>
    <t>Por gentileza, indique os módulos do Sistema de Gestão Acadêmica (SIGA) que você utiliza: [Residência]</t>
  </si>
  <si>
    <t>Por gentileza, indique os módulos do Sistema de Gestão Acadêmica (SIGA) que você utiliza: [Gestão de contratos e convênios]</t>
  </si>
  <si>
    <t>Por gentileza, indique os módulos do Sistema de Gestão Acadêmica (SIGA) que você utiliza: [Gestão de pessoas (avaliação de desempenho, capacitação, PDP)]</t>
  </si>
  <si>
    <t>Por gentileza, indique os módulos do Sistema de Gestão Acadêmica (SIGA) que você utiliza: [Centro de Línguas e Interculturalidade - Celin]</t>
  </si>
  <si>
    <t>ENSINO, PESQUISA E EXTENSÃO</t>
  </si>
  <si>
    <t>Quanto a sua formação:</t>
  </si>
  <si>
    <t>Doutorado na UFPR</t>
  </si>
  <si>
    <t>Mestrado na UFPR</t>
  </si>
  <si>
    <t>Graduação na UFPR</t>
  </si>
  <si>
    <t>Questão 69</t>
  </si>
  <si>
    <t>Questão 70</t>
  </si>
  <si>
    <t>Questão 71</t>
  </si>
  <si>
    <t>Não tenho formação na UFPR</t>
  </si>
  <si>
    <t>Questão 72</t>
  </si>
  <si>
    <t>ADMINISTRAÇÃO</t>
  </si>
  <si>
    <t>Questão 73</t>
  </si>
  <si>
    <t>Questão 74</t>
  </si>
  <si>
    <t>AGRONOMIA (PRODUÇÃO VEGETAL)</t>
  </si>
  <si>
    <t>Questão 75</t>
  </si>
  <si>
    <t>ALIMENTAÇÃO E NUTRIÇÃO</t>
  </si>
  <si>
    <t>Questão 76</t>
  </si>
  <si>
    <t>ANTROPOLOGIA E ARQUEOLOGIA</t>
  </si>
  <si>
    <t>Questão 77</t>
  </si>
  <si>
    <t>AQUICULTURA E DESENVOLVIMENTO SUSTENTÁVEL</t>
  </si>
  <si>
    <t>Questão 78</t>
  </si>
  <si>
    <t>ASSISTÊNCIA FARMACEUTICA</t>
  </si>
  <si>
    <t>Questão 79</t>
  </si>
  <si>
    <t>IOENERGIA - UEL - UEM - UEPG - UNICENTRO - UNIOESTE - UFPR</t>
  </si>
  <si>
    <t>Questão 80</t>
  </si>
  <si>
    <t xml:space="preserve">BIONFORMÁTICA </t>
  </si>
  <si>
    <t>Questão 81</t>
  </si>
  <si>
    <t>BIONFORMÁTICA  ASSOCIADO</t>
  </si>
  <si>
    <t>Questão 82</t>
  </si>
  <si>
    <t>BIOLOGIA CELULAR E MOLECULAR</t>
  </si>
  <si>
    <t>Questão 83</t>
  </si>
  <si>
    <t>BIOTECNOLOGIA</t>
  </si>
  <si>
    <t>Questão 84</t>
  </si>
  <si>
    <t>Questão 85</t>
  </si>
  <si>
    <t>BOTÂNICA</t>
  </si>
  <si>
    <t>CIÊNCIA ANIMAL</t>
  </si>
  <si>
    <t>Questão 86</t>
  </si>
  <si>
    <t>CIÊNCIA DO SOLO</t>
  </si>
  <si>
    <t>Questão 87</t>
  </si>
  <si>
    <t>CIÊNCIA POLÍTICA</t>
  </si>
  <si>
    <t>Questão 88</t>
  </si>
  <si>
    <t>CIÊNCIAS BIOQUÍMICA</t>
  </si>
  <si>
    <t>Questão 89</t>
  </si>
  <si>
    <t>CIÊNCIAS BIOLÓGICAS - ENTOMOLOGIA</t>
  </si>
  <si>
    <t>Questão 90</t>
  </si>
  <si>
    <t>CIÊNCIAS FARMACEUTICAS</t>
  </si>
  <si>
    <t>Questão 91</t>
  </si>
  <si>
    <t>CIÊNCIAS GEODÉSICAS</t>
  </si>
  <si>
    <t>Questão 92</t>
  </si>
  <si>
    <t>CIÊNCIAS VETERINÁRIAS</t>
  </si>
  <si>
    <t>Questão 93</t>
  </si>
  <si>
    <t>COMUNICAÇÃO</t>
  </si>
  <si>
    <t>Questão 94</t>
  </si>
  <si>
    <t>CONTABILIDADE</t>
  </si>
  <si>
    <t>Questão 95</t>
  </si>
  <si>
    <t>DESENVOLVIMENTO ECONÔMICO</t>
  </si>
  <si>
    <t>Questão 96</t>
  </si>
  <si>
    <t>DESENVOLVIMENTO TERRITORIAL SUSTENTÁVEL</t>
  </si>
  <si>
    <t>Questão 97</t>
  </si>
  <si>
    <t>DESIGN</t>
  </si>
  <si>
    <t>Questão 98</t>
  </si>
  <si>
    <t>DIREITO</t>
  </si>
  <si>
    <t>Questão 99</t>
  </si>
  <si>
    <t>ECOLOGIA E CONSERVAÇÃO</t>
  </si>
  <si>
    <t>Questão 100</t>
  </si>
  <si>
    <t>ECONOMIA</t>
  </si>
  <si>
    <t>Questão 101</t>
  </si>
  <si>
    <t>EDUCAÇÃO</t>
  </si>
  <si>
    <t>Questão 102</t>
  </si>
  <si>
    <t>EDUCAÇÃO EM CIÊNCIS E EM MATEMÁTICA</t>
  </si>
  <si>
    <t>Questão 103</t>
  </si>
  <si>
    <t>Questão 104</t>
  </si>
  <si>
    <t>EDUCAÇÃO EM Ciências, EDUCAÇÃO Matemática E TECNOLOGIAS EDUCATIVAS]</t>
  </si>
  <si>
    <t>Questão 105</t>
  </si>
  <si>
    <t>EDUCAÇÃO FÍSICA</t>
  </si>
  <si>
    <t>EDUCAÇÃO: TEORIA E Prática DE ENSINO</t>
  </si>
  <si>
    <t>Questão 106</t>
  </si>
  <si>
    <t>ENFERMAGEM</t>
  </si>
  <si>
    <t>Questão 107</t>
  </si>
  <si>
    <t>ENGENHARIA AMBIENTAL</t>
  </si>
  <si>
    <t>Questão 108</t>
  </si>
  <si>
    <t>ENGENHARIA DE ALIMENTOS</t>
  </si>
  <si>
    <t>Questão 109</t>
  </si>
  <si>
    <t>ENGENHARIA DE BIOPROCESSOS E BIOTECNOLOGIA</t>
  </si>
  <si>
    <t>Questão 110</t>
  </si>
  <si>
    <t>ENGENHARIA DE CONSTRUÇÃO CIVIL</t>
  </si>
  <si>
    <t>Questão 111</t>
  </si>
  <si>
    <t>Questão 112</t>
  </si>
  <si>
    <t>Questão 113</t>
  </si>
  <si>
    <t>ENGENHARIA DE PRODUÇÃO</t>
  </si>
  <si>
    <t>ENGENHARIA DE MANUFATURA</t>
  </si>
  <si>
    <t>ENGENHARIA DE RECURSOS Hídricos E AMBIENTAL</t>
  </si>
  <si>
    <t>Questão 114</t>
  </si>
  <si>
    <t>ENGENHARIA E Ciência DOS MATERIAIS</t>
  </si>
  <si>
    <t>Questão 115</t>
  </si>
  <si>
    <t>ENGENHARIA E TECNOLOGIA AMBIENTAL</t>
  </si>
  <si>
    <t>Questão 116</t>
  </si>
  <si>
    <t>ENGENHARIA Elétrica</t>
  </si>
  <si>
    <t>Questão 117</t>
  </si>
  <si>
    <t>ENGENHARIA FLORESTAL</t>
  </si>
  <si>
    <t>Questão 118</t>
  </si>
  <si>
    <t>ENGENHARIA MECÂNICA</t>
  </si>
  <si>
    <t>Questão 119</t>
  </si>
  <si>
    <t>ENGENHARIA QUÍMICA</t>
  </si>
  <si>
    <t>Questão 120</t>
  </si>
  <si>
    <t>ENSINO DE HISTÓRIA</t>
  </si>
  <si>
    <t>Questão 121</t>
  </si>
  <si>
    <t>FARMACALOGIA</t>
  </si>
  <si>
    <t>Questão 122</t>
  </si>
  <si>
    <t>FILOSOFIA</t>
  </si>
  <si>
    <t>Questão 123</t>
  </si>
  <si>
    <t>FISIOLOGIA</t>
  </si>
  <si>
    <t>Questão 124</t>
  </si>
  <si>
    <t>FÍSICA</t>
  </si>
  <si>
    <t>Questão 125</t>
  </si>
  <si>
    <t>GENÉTICA</t>
  </si>
  <si>
    <t>Questão 126</t>
  </si>
  <si>
    <t>GEOGRAFIA</t>
  </si>
  <si>
    <t>Questão 127</t>
  </si>
  <si>
    <t>GEOLOGIA</t>
  </si>
  <si>
    <t>Questão 128</t>
  </si>
  <si>
    <t>Gestão DA INFORMAÇÃO</t>
  </si>
  <si>
    <t>Questão 129</t>
  </si>
  <si>
    <t>Gestão DE ORGANIZAÇÕES, LIDERANÇA E Decisão</t>
  </si>
  <si>
    <t>Questão 130</t>
  </si>
  <si>
    <t>HISTÓRIA</t>
  </si>
  <si>
    <t>Questão 131</t>
  </si>
  <si>
    <t>INFORMÁTICA</t>
  </si>
  <si>
    <t>Questão 132</t>
  </si>
  <si>
    <t>LETRAS</t>
  </si>
  <si>
    <t>Questão 133</t>
  </si>
  <si>
    <t>MATEMÁTICA</t>
  </si>
  <si>
    <t>Questão 134</t>
  </si>
  <si>
    <t>Matemática EM REDE NACIONAL</t>
  </si>
  <si>
    <t>Questão 135</t>
  </si>
  <si>
    <t>MEDICINA Clinica Cirúrgica</t>
  </si>
  <si>
    <t>Questão 136</t>
  </si>
  <si>
    <t>MEDICINA INTERNA E Ciências DA Saúde</t>
  </si>
  <si>
    <t>Questão 137</t>
  </si>
  <si>
    <t>MEIO AMBIENTE E DESENVOLVIMENTO]</t>
  </si>
  <si>
    <t>Questão 138</t>
  </si>
  <si>
    <t>MEIO AMBIENTE URBANO E INDUSTRIAL</t>
  </si>
  <si>
    <t>Questão 139</t>
  </si>
  <si>
    <t>MICROBIOLOGIA, PARASITOLOGIA E PATOLOGIA</t>
  </si>
  <si>
    <t>Questão 140</t>
  </si>
  <si>
    <t>Multicêntrico EM Bioquímica E BIOLOGIA MOLECULAR</t>
  </si>
  <si>
    <t>Questão 141</t>
  </si>
  <si>
    <t>Métodos Numéricos EM ENGENHARIA</t>
  </si>
  <si>
    <t>Questão 142</t>
  </si>
  <si>
    <t>MÚSICA</t>
  </si>
  <si>
    <t>Questão 143</t>
  </si>
  <si>
    <t>ODONTOLOGIA</t>
  </si>
  <si>
    <t>Questão 144</t>
  </si>
  <si>
    <t>PLANEJAMENTO URBANO</t>
  </si>
  <si>
    <t>Questão 145</t>
  </si>
  <si>
    <t>POLITICAS PÚBLICAS</t>
  </si>
  <si>
    <t>Questão 146</t>
  </si>
  <si>
    <t>PROFBIO ENSINO DE BIOLOGIA EM REDE NACIONAL</t>
  </si>
  <si>
    <t>Questão 147</t>
  </si>
  <si>
    <t>PROFNIT - PROPRIEDADE INTELECTUAL E Transferência DE TECNOLOGIA PARA INOVAÇÃO]</t>
  </si>
  <si>
    <t>Questão 148</t>
  </si>
  <si>
    <t>PRÁTICA DO CUIDADO EM SAUDE</t>
  </si>
  <si>
    <t>Questão 149</t>
  </si>
  <si>
    <t>PSICOLOGIA</t>
  </si>
  <si>
    <t>Questão 150</t>
  </si>
  <si>
    <t>QUÍMICA</t>
  </si>
  <si>
    <t>Questão 151</t>
  </si>
  <si>
    <t>Química EM REDE NACIONAL</t>
  </si>
  <si>
    <t>Questão 152</t>
  </si>
  <si>
    <t>REDE NACIONAL PARA ENSINO DAS Ciências AMBIENTAIS]</t>
  </si>
  <si>
    <t>Questão 153</t>
  </si>
  <si>
    <t>SAÚDE COLETIVA</t>
  </si>
  <si>
    <t>Questão 154</t>
  </si>
  <si>
    <t>Saúde DA CRIANÇA E DO ADOLESCENTE</t>
  </si>
  <si>
    <t>Questão 155</t>
  </si>
  <si>
    <t>Questão 156</t>
  </si>
  <si>
    <t>SISTEMAS COSTEIROS E OCEÂNICOS</t>
  </si>
  <si>
    <t>SAÚDE DA FAMÍLIA</t>
  </si>
  <si>
    <t>Questão 157</t>
  </si>
  <si>
    <t>Questão 158</t>
  </si>
  <si>
    <t>SOCIOLOGIA</t>
  </si>
  <si>
    <t>SOCIOLOGIA EM REDE NACIONAL</t>
  </si>
  <si>
    <t>Questão 159</t>
  </si>
  <si>
    <t>TOCOGINECOLOGIA E Saúde da MULHER</t>
  </si>
  <si>
    <t>Questão 160</t>
  </si>
  <si>
    <t>TURISMO</t>
  </si>
  <si>
    <t>Questão 161</t>
  </si>
  <si>
    <t>ZOOLOGIA</t>
  </si>
  <si>
    <t>Questão 162</t>
  </si>
  <si>
    <t>ZOOTECNIA</t>
  </si>
  <si>
    <t>Iniciação Científica</t>
  </si>
  <si>
    <t xml:space="preserve">Pós-Graduação </t>
  </si>
  <si>
    <t>Pesquisa</t>
  </si>
  <si>
    <t>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</si>
</sst>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6" x14ac:knownFonts="1"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2" fillId="0" borderId="0" xfId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/>
    <xf numFmtId="0" fontId="5" fillId="2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4" fillId="0" borderId="9" xfId="0" applyFont="1" applyBorder="1" applyAlignment="1">
      <alignment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1" xfId="0" applyBorder="1"/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1" fontId="0" fillId="0" borderId="9" xfId="0" applyNumberFormat="1" applyBorder="1"/>
    <xf numFmtId="1" fontId="0" fillId="0" borderId="6" xfId="0" applyNumberFormat="1" applyBorder="1"/>
    <xf numFmtId="0" fontId="0" fillId="0" borderId="10" xfId="0" applyBorder="1" applyAlignment="1">
      <alignment horizontal="center" vertical="center"/>
    </xf>
    <xf numFmtId="2" fontId="2" fillId="0" borderId="9" xfId="3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/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" fontId="0" fillId="0" borderId="9" xfId="3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164" fontId="2" fillId="0" borderId="13" xfId="2" applyNumberForma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164" fontId="2" fillId="0" borderId="10" xfId="2" applyNumberFormat="1" applyBorder="1" applyAlignment="1">
      <alignment horizontal="left" vertical="center"/>
    </xf>
    <xf numFmtId="164" fontId="2" fillId="0" borderId="11" xfId="2" applyNumberFormat="1" applyBorder="1" applyAlignment="1">
      <alignment horizontal="left" vertical="center"/>
    </xf>
    <xf numFmtId="9" fontId="2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2" fillId="0" borderId="9" xfId="3" applyBorder="1" applyAlignment="1">
      <alignment horizontal="center" vertical="center"/>
    </xf>
    <xf numFmtId="9" fontId="0" fillId="0" borderId="0" xfId="3" applyFont="1"/>
    <xf numFmtId="9" fontId="0" fillId="0" borderId="9" xfId="3" applyFont="1" applyBorder="1" applyAlignment="1">
      <alignment horizontal="left" wrapText="1"/>
    </xf>
    <xf numFmtId="165" fontId="2" fillId="0" borderId="12" xfId="3" applyNumberFormat="1" applyBorder="1" applyAlignment="1">
      <alignment horizontal="center" vertical="center"/>
    </xf>
    <xf numFmtId="165" fontId="2" fillId="0" borderId="10" xfId="3" applyNumberFormat="1" applyBorder="1" applyAlignment="1">
      <alignment horizontal="center" vertical="center"/>
    </xf>
    <xf numFmtId="165" fontId="2" fillId="0" borderId="15" xfId="3" applyNumberFormat="1" applyBorder="1" applyAlignment="1">
      <alignment horizontal="center" vertical="center"/>
    </xf>
    <xf numFmtId="165" fontId="2" fillId="0" borderId="13" xfId="3" applyNumberFormat="1" applyBorder="1" applyAlignment="1">
      <alignment horizontal="center" vertical="center"/>
    </xf>
    <xf numFmtId="165" fontId="0" fillId="0" borderId="15" xfId="3" applyNumberFormat="1" applyFont="1" applyBorder="1" applyAlignment="1">
      <alignment horizontal="center" vertical="center"/>
    </xf>
    <xf numFmtId="165" fontId="0" fillId="0" borderId="13" xfId="3" applyNumberFormat="1" applyFont="1" applyBorder="1" applyAlignment="1">
      <alignment horizontal="center" vertical="center"/>
    </xf>
    <xf numFmtId="165" fontId="2" fillId="0" borderId="9" xfId="3" applyNumberFormat="1" applyBorder="1" applyAlignment="1">
      <alignment horizontal="center" vertical="center"/>
    </xf>
    <xf numFmtId="9" fontId="0" fillId="0" borderId="9" xfId="3" applyFont="1" applyBorder="1" applyAlignment="1">
      <alignment horizontal="left" vertical="center" wrapText="1"/>
    </xf>
    <xf numFmtId="9" fontId="0" fillId="0" borderId="9" xfId="3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</cellXfs>
  <cellStyles count="4">
    <cellStyle name="Normal" xfId="0" builtinId="0"/>
    <cellStyle name="Porcentagem" xfId="3" builtinId="5"/>
    <cellStyle name="Porcentagem 2" xfId="2" xr:uid="{90C2845E-B997-4120-80F6-15E34185A210}"/>
    <cellStyle name="Vírgula 2" xfId="1" xr:uid="{E647CC11-E083-4A47-8DCC-B045405E4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56718669128195E-2"/>
          <c:y val="1.2254712499578362E-2"/>
          <c:w val="0.8172626704873146"/>
          <c:h val="0.92369805428439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'Q36'!$B$10:$B$11</c:f>
              <c:numCache>
                <c:formatCode>0%</c:formatCode>
                <c:ptCount val="2"/>
                <c:pt idx="0">
                  <c:v>0.49295774647887325</c:v>
                </c:pt>
                <c:pt idx="1">
                  <c:v>0.23943661971830985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0-462A-A150-7132FAE9C05C}"/>
            </c:ext>
          </c:extLst>
        </c:ser>
        <c:ser>
          <c:idx val="1"/>
          <c:order val="1"/>
          <c:tx>
            <c:strRef>
              <c:f>'Q36'!$C$9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'Q36'!$C$10:$C$11</c:f>
              <c:numCache>
                <c:formatCode>0%</c:formatCode>
                <c:ptCount val="2"/>
                <c:pt idx="0">
                  <c:v>0</c:v>
                </c:pt>
                <c:pt idx="1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0-462A-A150-7132FAE9C05C}"/>
            </c:ext>
          </c:extLst>
        </c:ser>
        <c:ser>
          <c:idx val="2"/>
          <c:order val="2"/>
          <c:tx>
            <c:strRef>
              <c:f>'Q36'!$D$9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'Q36'!$D$10:$D$11</c:f>
              <c:numCache>
                <c:formatCode>0%</c:formatCode>
                <c:ptCount val="2"/>
                <c:pt idx="0">
                  <c:v>0.49295774647887325</c:v>
                </c:pt>
                <c:pt idx="1">
                  <c:v>0.50704225352112675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0-462A-A150-7132FAE9C0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'Q37'!$B$9:$B$14</c:f>
              <c:numCache>
                <c:formatCode>0.00</c:formatCode>
                <c:ptCount val="6"/>
                <c:pt idx="0">
                  <c:v>0.17142857142857143</c:v>
                </c:pt>
                <c:pt idx="1">
                  <c:v>0.48571428571428571</c:v>
                </c:pt>
                <c:pt idx="2">
                  <c:v>0.22857142857142856</c:v>
                </c:pt>
                <c:pt idx="3">
                  <c:v>8.5714285714285715E-2</c:v>
                </c:pt>
                <c:pt idx="4">
                  <c:v>2.8571428571428571E-2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1E9-8422-724695FBF6D5}"/>
            </c:ext>
          </c:extLst>
        </c:ser>
        <c:ser>
          <c:idx val="2"/>
          <c:order val="1"/>
          <c:tx>
            <c:strRef>
              <c:f>'Q37'!$C$8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4-41E9-8422-724695FBF6D5}"/>
            </c:ext>
          </c:extLst>
        </c:ser>
        <c:ser>
          <c:idx val="0"/>
          <c:order val="2"/>
          <c:tx>
            <c:strRef>
              <c:f>'Q37'!$D$8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'Q37'!$D$9:$D$14</c:f>
              <c:numCache>
                <c:formatCode>0.00</c:formatCode>
                <c:ptCount val="6"/>
                <c:pt idx="0">
                  <c:v>0.17142857142857143</c:v>
                </c:pt>
                <c:pt idx="1">
                  <c:v>0.48571428571428571</c:v>
                </c:pt>
                <c:pt idx="2">
                  <c:v>0.22857142857142856</c:v>
                </c:pt>
                <c:pt idx="3">
                  <c:v>8.5714285714285715E-2</c:v>
                </c:pt>
                <c:pt idx="4">
                  <c:v>2.8571428571428571E-2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4-41E9-8422-724695FB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'Q38'!$B$9:$B$14</c:f>
              <c:numCache>
                <c:formatCode>0.00</c:formatCode>
                <c:ptCount val="6"/>
                <c:pt idx="0">
                  <c:v>0.14285714285714285</c:v>
                </c:pt>
                <c:pt idx="1">
                  <c:v>0.31428571428571428</c:v>
                </c:pt>
                <c:pt idx="2">
                  <c:v>0.34285714285714286</c:v>
                </c:pt>
                <c:pt idx="3">
                  <c:v>0.17142857142857143</c:v>
                </c:pt>
                <c:pt idx="4">
                  <c:v>2.8571428571428571E-2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D-4D34-8E58-4C9406B1422A}"/>
            </c:ext>
          </c:extLst>
        </c:ser>
        <c:ser>
          <c:idx val="2"/>
          <c:order val="1"/>
          <c:tx>
            <c:strRef>
              <c:f>'Q38'!$C$8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D-4D34-8E58-4C9406B1422A}"/>
            </c:ext>
          </c:extLst>
        </c:ser>
        <c:ser>
          <c:idx val="0"/>
          <c:order val="2"/>
          <c:tx>
            <c:strRef>
              <c:f>'Q38'!$D$8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'Q38'!$D$9:$D$14</c:f>
              <c:numCache>
                <c:formatCode>0.00</c:formatCode>
                <c:ptCount val="6"/>
                <c:pt idx="0">
                  <c:v>0.14285714285714285</c:v>
                </c:pt>
                <c:pt idx="1">
                  <c:v>0.31428571428571428</c:v>
                </c:pt>
                <c:pt idx="2">
                  <c:v>0.34285714285714286</c:v>
                </c:pt>
                <c:pt idx="3">
                  <c:v>0.17142857142857143</c:v>
                </c:pt>
                <c:pt idx="4">
                  <c:v>2.8571428571428571E-2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8D-4D34-8E58-4C9406B1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'Q39'!$B$9:$B$14</c:f>
              <c:numCache>
                <c:formatCode>0.00</c:formatCode>
                <c:ptCount val="6"/>
                <c:pt idx="0">
                  <c:v>5.7142857142857141E-2</c:v>
                </c:pt>
                <c:pt idx="1">
                  <c:v>0.37142857142857144</c:v>
                </c:pt>
                <c:pt idx="2">
                  <c:v>0.25714285714285712</c:v>
                </c:pt>
                <c:pt idx="3">
                  <c:v>0.14285714285714285</c:v>
                </c:pt>
                <c:pt idx="4">
                  <c:v>5.7142857142857141E-2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5-42CF-8302-D98620FCE9C5}"/>
            </c:ext>
          </c:extLst>
        </c:ser>
        <c:ser>
          <c:idx val="2"/>
          <c:order val="1"/>
          <c:tx>
            <c:strRef>
              <c:f>'Q39'!$C$8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5-42CF-8302-D98620FCE9C5}"/>
            </c:ext>
          </c:extLst>
        </c:ser>
        <c:ser>
          <c:idx val="0"/>
          <c:order val="2"/>
          <c:tx>
            <c:strRef>
              <c:f>'Q39'!$D$8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'Q39'!$D$9:$D$14</c:f>
              <c:numCache>
                <c:formatCode>0.00</c:formatCode>
                <c:ptCount val="6"/>
                <c:pt idx="0">
                  <c:v>5.7142857142857141E-2</c:v>
                </c:pt>
                <c:pt idx="1">
                  <c:v>0.37142857142857144</c:v>
                </c:pt>
                <c:pt idx="2">
                  <c:v>0.25714285714285712</c:v>
                </c:pt>
                <c:pt idx="3">
                  <c:v>0.14285714285714285</c:v>
                </c:pt>
                <c:pt idx="4">
                  <c:v>5.7142857142857141E-2</c:v>
                </c:pt>
                <c:pt idx="5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5-42CF-8302-D98620FC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'Q40'!$B$9:$B$14</c:f>
              <c:numCache>
                <c:formatCode>0.00</c:formatCode>
                <c:ptCount val="6"/>
                <c:pt idx="0">
                  <c:v>5.7142857142857141E-2</c:v>
                </c:pt>
                <c:pt idx="1">
                  <c:v>0.2857142857142857</c:v>
                </c:pt>
                <c:pt idx="2">
                  <c:v>0.25714285714285712</c:v>
                </c:pt>
                <c:pt idx="3">
                  <c:v>0.22857142857142856</c:v>
                </c:pt>
                <c:pt idx="4">
                  <c:v>2.8571428571428571E-2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E7A-8E73-C451BC4B5D32}"/>
            </c:ext>
          </c:extLst>
        </c:ser>
        <c:ser>
          <c:idx val="2"/>
          <c:order val="1"/>
          <c:tx>
            <c:strRef>
              <c:f>'Q40'!$C$8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7-4E7A-8E73-C451BC4B5D32}"/>
            </c:ext>
          </c:extLst>
        </c:ser>
        <c:ser>
          <c:idx val="0"/>
          <c:order val="2"/>
          <c:tx>
            <c:strRef>
              <c:f>'Q40'!$D$8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'Q40'!$D$9:$D$14</c:f>
              <c:numCache>
                <c:formatCode>0.00</c:formatCode>
                <c:ptCount val="6"/>
                <c:pt idx="0">
                  <c:v>5.7142857142857141E-2</c:v>
                </c:pt>
                <c:pt idx="1">
                  <c:v>0.2857142857142857</c:v>
                </c:pt>
                <c:pt idx="2">
                  <c:v>0.25714285714285712</c:v>
                </c:pt>
                <c:pt idx="3">
                  <c:v>0.22857142857142856</c:v>
                </c:pt>
                <c:pt idx="4">
                  <c:v>2.8571428571428571E-2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7-4E7A-8E73-C451BC4B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'Q41'!$B$9:$B$14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0.34285714285714286</c:v>
                </c:pt>
                <c:pt idx="2">
                  <c:v>0.31428571428571428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7-45FA-9C24-5C4855B7A794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7-45FA-9C24-5C4855B7A794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'Q41'!$D$9:$D$14</c:f>
              <c:numCache>
                <c:formatCode>0%</c:formatCode>
                <c:ptCount val="6"/>
                <c:pt idx="0">
                  <c:v>0.14285714285714285</c:v>
                </c:pt>
                <c:pt idx="1">
                  <c:v>0.34285714285714286</c:v>
                </c:pt>
                <c:pt idx="2">
                  <c:v>0.31428571428571428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7-45FA-9C24-5C4855B7A7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'Q42'!$B$9:$B$14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0.42857142857142855</c:v>
                </c:pt>
                <c:pt idx="2">
                  <c:v>0.17142857142857143</c:v>
                </c:pt>
                <c:pt idx="3">
                  <c:v>5.7142857142857141E-2</c:v>
                </c:pt>
                <c:pt idx="4">
                  <c:v>2.8571428571428571E-2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F6B-9E2F-12091CFF019A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1-4F6B-9E2F-12091CFF019A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'Q42'!$D$9:$D$14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0.42857142857142855</c:v>
                </c:pt>
                <c:pt idx="2">
                  <c:v>0.17142857142857143</c:v>
                </c:pt>
                <c:pt idx="3">
                  <c:v>5.7142857142857141E-2</c:v>
                </c:pt>
                <c:pt idx="4">
                  <c:v>2.8571428571428571E-2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1-4F6B-9E2F-12091CFF0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'Q43'!$B$9:$B$14</c:f>
              <c:numCache>
                <c:formatCode>0%</c:formatCode>
                <c:ptCount val="6"/>
                <c:pt idx="0">
                  <c:v>8.5714285714285715E-2</c:v>
                </c:pt>
                <c:pt idx="1">
                  <c:v>0.25714285714285712</c:v>
                </c:pt>
                <c:pt idx="2">
                  <c:v>0.34285714285714286</c:v>
                </c:pt>
                <c:pt idx="3">
                  <c:v>0.31428571428571428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F-4CAD-8F03-FFE4AE9790CF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F-4CAD-8F03-FFE4AE9790CF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'Q43'!$D$9:$D$14</c:f>
              <c:numCache>
                <c:formatCode>0%</c:formatCode>
                <c:ptCount val="6"/>
                <c:pt idx="0">
                  <c:v>8.5714285714285715E-2</c:v>
                </c:pt>
                <c:pt idx="1">
                  <c:v>0.25714285714285712</c:v>
                </c:pt>
                <c:pt idx="2">
                  <c:v>0.34285714285714286</c:v>
                </c:pt>
                <c:pt idx="3">
                  <c:v>0.31428571428571428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F-4CAD-8F03-FFE4AE979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0.4</c:v>
                </c:pt>
                <c:pt idx="2">
                  <c:v>0.22857142857142856</c:v>
                </c:pt>
                <c:pt idx="3">
                  <c:v>0.17142857142857143</c:v>
                </c:pt>
                <c:pt idx="4">
                  <c:v>8.5714285714285715E-2</c:v>
                </c:pt>
                <c:pt idx="5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4A3-8786-589127F03B70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44A3-8786-589127F03B70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'Q44'!$D$9:$D$14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0.4</c:v>
                </c:pt>
                <c:pt idx="2">
                  <c:v>0.22857142857142856</c:v>
                </c:pt>
                <c:pt idx="3">
                  <c:v>0.17142857142857143</c:v>
                </c:pt>
                <c:pt idx="4">
                  <c:v>8.5714285714285715E-2</c:v>
                </c:pt>
                <c:pt idx="5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44A3-8786-589127F03B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0.4</c:v>
                </c:pt>
                <c:pt idx="2">
                  <c:v>0.34285714285714286</c:v>
                </c:pt>
                <c:pt idx="3">
                  <c:v>0.11428571428571428</c:v>
                </c:pt>
                <c:pt idx="4">
                  <c:v>2.8571428571428571E-2</c:v>
                </c:pt>
                <c:pt idx="5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F-4E70-BF34-5635EEC0CF15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F-4E70-BF34-5635EEC0CF15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'Q45'!$D$9:$D$14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0.4</c:v>
                </c:pt>
                <c:pt idx="2">
                  <c:v>0.34285714285714286</c:v>
                </c:pt>
                <c:pt idx="3">
                  <c:v>0.11428571428571428</c:v>
                </c:pt>
                <c:pt idx="4">
                  <c:v>2.8571428571428571E-2</c:v>
                </c:pt>
                <c:pt idx="5">
                  <c:v>5.7142857142857141E-2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F-4E70-BF34-5635EEC0CF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0.31428571428571428</c:v>
                </c:pt>
                <c:pt idx="2">
                  <c:v>0.2857142857142857</c:v>
                </c:pt>
                <c:pt idx="3">
                  <c:v>0.11428571428571428</c:v>
                </c:pt>
                <c:pt idx="4">
                  <c:v>0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A-4515-9FB5-CD3FD84D79A0}"/>
            </c:ext>
          </c:extLst>
        </c:ser>
        <c:ser>
          <c:idx val="2"/>
          <c:order val="1"/>
          <c:tx>
            <c:strRef>
              <c:f>'Q46'!$C$8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A-4515-9FB5-CD3FD84D79A0}"/>
            </c:ext>
          </c:extLst>
        </c:ser>
        <c:ser>
          <c:idx val="0"/>
          <c:order val="2"/>
          <c:tx>
            <c:strRef>
              <c:f>'Q46'!$D$8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'Q46'!$D$9:$D$14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0.31428571428571428</c:v>
                </c:pt>
                <c:pt idx="2">
                  <c:v>0.2857142857142857</c:v>
                </c:pt>
                <c:pt idx="3">
                  <c:v>0.11428571428571428</c:v>
                </c:pt>
                <c:pt idx="4">
                  <c:v>0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A-4515-9FB5-CD3FD84D79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0.31428571428571428</c:v>
                </c:pt>
                <c:pt idx="2">
                  <c:v>0.34285714285714286</c:v>
                </c:pt>
                <c:pt idx="3">
                  <c:v>0.14285714285714285</c:v>
                </c:pt>
                <c:pt idx="4">
                  <c:v>5.7142857142857141E-2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0-4F50-9390-471DFD374A8F}"/>
            </c:ext>
          </c:extLst>
        </c:ser>
        <c:ser>
          <c:idx val="2"/>
          <c:order val="1"/>
          <c:tx>
            <c:strRef>
              <c:f>'Q47'!$C$8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0-4F50-9390-471DFD374A8F}"/>
            </c:ext>
          </c:extLst>
        </c:ser>
        <c:ser>
          <c:idx val="0"/>
          <c:order val="2"/>
          <c:tx>
            <c:strRef>
              <c:f>'Q47'!$D$8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'Q47'!$D$9:$D$14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0.31428571428571428</c:v>
                </c:pt>
                <c:pt idx="2">
                  <c:v>0.34285714285714286</c:v>
                </c:pt>
                <c:pt idx="3">
                  <c:v>0.14285714285714285</c:v>
                </c:pt>
                <c:pt idx="4">
                  <c:v>5.7142857142857141E-2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0-4F50-9390-471DFD374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'Q48'!$B$9:$B$14</c:f>
              <c:numCache>
                <c:formatCode>0%</c:formatCode>
                <c:ptCount val="6"/>
                <c:pt idx="0">
                  <c:v>0.11428571428571428</c:v>
                </c:pt>
                <c:pt idx="1">
                  <c:v>0.25714285714285712</c:v>
                </c:pt>
                <c:pt idx="2">
                  <c:v>0.22857142857142856</c:v>
                </c:pt>
                <c:pt idx="3">
                  <c:v>0.2857142857142857</c:v>
                </c:pt>
                <c:pt idx="4">
                  <c:v>2.8571428571428571E-2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6-4869-8738-C034A539F157}"/>
            </c:ext>
          </c:extLst>
        </c:ser>
        <c:ser>
          <c:idx val="2"/>
          <c:order val="1"/>
          <c:tx>
            <c:strRef>
              <c:f>'Q48'!$C$8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6-4869-8738-C034A539F157}"/>
            </c:ext>
          </c:extLst>
        </c:ser>
        <c:ser>
          <c:idx val="0"/>
          <c:order val="2"/>
          <c:tx>
            <c:strRef>
              <c:f>'Q48'!$D$8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'Q48'!$D$9:$D$14</c:f>
              <c:numCache>
                <c:formatCode>0%</c:formatCode>
                <c:ptCount val="6"/>
                <c:pt idx="0">
                  <c:v>0.11428571428571428</c:v>
                </c:pt>
                <c:pt idx="1">
                  <c:v>0.25714285714285712</c:v>
                </c:pt>
                <c:pt idx="2">
                  <c:v>0.22857142857142856</c:v>
                </c:pt>
                <c:pt idx="3">
                  <c:v>0.2857142857142857</c:v>
                </c:pt>
                <c:pt idx="4">
                  <c:v>2.8571428571428571E-2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6-4869-8738-C034A539F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'Q49'!$B$9:$B$14</c:f>
              <c:numCache>
                <c:formatCode>0%</c:formatCode>
                <c:ptCount val="6"/>
                <c:pt idx="0">
                  <c:v>0.4</c:v>
                </c:pt>
                <c:pt idx="1">
                  <c:v>0.22857142857142856</c:v>
                </c:pt>
                <c:pt idx="2">
                  <c:v>0.25714285714285712</c:v>
                </c:pt>
                <c:pt idx="3">
                  <c:v>2.8571428571428571E-2</c:v>
                </c:pt>
                <c:pt idx="4">
                  <c:v>0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999-A93F-5F15A617D5C6}"/>
            </c:ext>
          </c:extLst>
        </c:ser>
        <c:ser>
          <c:idx val="2"/>
          <c:order val="1"/>
          <c:tx>
            <c:strRef>
              <c:f>'Q49'!$C$8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999-A93F-5F15A617D5C6}"/>
            </c:ext>
          </c:extLst>
        </c:ser>
        <c:ser>
          <c:idx val="0"/>
          <c:order val="2"/>
          <c:tx>
            <c:strRef>
              <c:f>'Q49'!$D$8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'Q49'!$D$9:$D$14</c:f>
              <c:numCache>
                <c:formatCode>0%</c:formatCode>
                <c:ptCount val="6"/>
                <c:pt idx="0">
                  <c:v>0.4</c:v>
                </c:pt>
                <c:pt idx="1">
                  <c:v>0.22857142857142856</c:v>
                </c:pt>
                <c:pt idx="2">
                  <c:v>0.25714285714285712</c:v>
                </c:pt>
                <c:pt idx="3">
                  <c:v>2.8571428571428571E-2</c:v>
                </c:pt>
                <c:pt idx="4">
                  <c:v>0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999-A93F-5F15A617D5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'Q50'!$B$9:$B$14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0.22857142857142856</c:v>
                </c:pt>
                <c:pt idx="2">
                  <c:v>0.22857142857142856</c:v>
                </c:pt>
                <c:pt idx="3">
                  <c:v>0.17142857142857143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AF6-A6BA-189FFFE2DEC8}"/>
            </c:ext>
          </c:extLst>
        </c:ser>
        <c:ser>
          <c:idx val="2"/>
          <c:order val="1"/>
          <c:tx>
            <c:strRef>
              <c:f>'Q50'!$C$8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D-4AF6-A6BA-189FFFE2DEC8}"/>
            </c:ext>
          </c:extLst>
        </c:ser>
        <c:ser>
          <c:idx val="0"/>
          <c:order val="2"/>
          <c:tx>
            <c:strRef>
              <c:f>'Q50'!$D$8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'Q50'!$D$9:$D$14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0.22857142857142856</c:v>
                </c:pt>
                <c:pt idx="2">
                  <c:v>0.22857142857142856</c:v>
                </c:pt>
                <c:pt idx="3">
                  <c:v>0.17142857142857143</c:v>
                </c:pt>
                <c:pt idx="4">
                  <c:v>0</c:v>
                </c:pt>
                <c:pt idx="5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D-4AF6-A6BA-189FFFE2D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'Q51'!$B$9:$B$14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0.2</c:v>
                </c:pt>
                <c:pt idx="2">
                  <c:v>0.34285714285714286</c:v>
                </c:pt>
                <c:pt idx="3">
                  <c:v>0.11428571428571428</c:v>
                </c:pt>
                <c:pt idx="4">
                  <c:v>2.8571428571428571E-2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6-40D7-B892-37C90E6330F9}"/>
            </c:ext>
          </c:extLst>
        </c:ser>
        <c:ser>
          <c:idx val="2"/>
          <c:order val="1"/>
          <c:tx>
            <c:strRef>
              <c:f>'Q51'!$C$8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6-40D7-B892-37C90E6330F9}"/>
            </c:ext>
          </c:extLst>
        </c:ser>
        <c:ser>
          <c:idx val="0"/>
          <c:order val="2"/>
          <c:tx>
            <c:strRef>
              <c:f>'Q51'!$D$8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'Q51'!$D$9:$D$14</c:f>
              <c:numCache>
                <c:formatCode>0%</c:formatCode>
                <c:ptCount val="6"/>
                <c:pt idx="0">
                  <c:v>0.22857142857142856</c:v>
                </c:pt>
                <c:pt idx="1">
                  <c:v>0.2</c:v>
                </c:pt>
                <c:pt idx="2">
                  <c:v>0.34285714285714286</c:v>
                </c:pt>
                <c:pt idx="3">
                  <c:v>0.11428571428571428</c:v>
                </c:pt>
                <c:pt idx="4">
                  <c:v>2.8571428571428571E-2</c:v>
                </c:pt>
                <c:pt idx="5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6-40D7-B892-37C90E6330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0.31428571428571428</c:v>
                </c:pt>
                <c:pt idx="2">
                  <c:v>0.2857142857142857</c:v>
                </c:pt>
                <c:pt idx="3">
                  <c:v>0.11428571428571428</c:v>
                </c:pt>
                <c:pt idx="4">
                  <c:v>0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1-46B1-A7F9-8906AD116C78}"/>
            </c:ext>
          </c:extLst>
        </c:ser>
        <c:ser>
          <c:idx val="2"/>
          <c:order val="1"/>
          <c:tx>
            <c:strRef>
              <c:f>'Q52'!$C$8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1-46B1-A7F9-8906AD116C78}"/>
            </c:ext>
          </c:extLst>
        </c:ser>
        <c:ser>
          <c:idx val="0"/>
          <c:order val="2"/>
          <c:tx>
            <c:strRef>
              <c:f>'Q52'!$D$8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'Q52'!$D$9:$D$14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0.31428571428571428</c:v>
                </c:pt>
                <c:pt idx="2">
                  <c:v>0.2857142857142857</c:v>
                </c:pt>
                <c:pt idx="3">
                  <c:v>0.11428571428571428</c:v>
                </c:pt>
                <c:pt idx="4">
                  <c:v>0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1-46B1-A7F9-8906AD116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'Q53'!$B$9:$B$14</c:f>
              <c:numCache>
                <c:formatCode>0.00</c:formatCode>
                <c:ptCount val="6"/>
                <c:pt idx="0">
                  <c:v>5.7142857142857141E-2</c:v>
                </c:pt>
                <c:pt idx="1">
                  <c:v>0.17142857142857143</c:v>
                </c:pt>
                <c:pt idx="2">
                  <c:v>0.34285714285714286</c:v>
                </c:pt>
                <c:pt idx="3">
                  <c:v>0.2</c:v>
                </c:pt>
                <c:pt idx="4">
                  <c:v>0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281-9100-7BA1E959E684}"/>
            </c:ext>
          </c:extLst>
        </c:ser>
        <c:ser>
          <c:idx val="2"/>
          <c:order val="1"/>
          <c:tx>
            <c:strRef>
              <c:f>'Q53'!$C$8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'Q53'!$C$9:$C$14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8-4281-9100-7BA1E959E684}"/>
            </c:ext>
          </c:extLst>
        </c:ser>
        <c:ser>
          <c:idx val="0"/>
          <c:order val="2"/>
          <c:tx>
            <c:strRef>
              <c:f>'Q53'!$D$8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'Q53'!$D$9:$D$14</c:f>
              <c:numCache>
                <c:formatCode>0.00</c:formatCode>
                <c:ptCount val="6"/>
                <c:pt idx="0">
                  <c:v>5.7142857142857141E-2</c:v>
                </c:pt>
                <c:pt idx="1">
                  <c:v>0.17142857142857143</c:v>
                </c:pt>
                <c:pt idx="2">
                  <c:v>0.34285714285714286</c:v>
                </c:pt>
                <c:pt idx="3">
                  <c:v>0.2</c:v>
                </c:pt>
                <c:pt idx="4">
                  <c:v>0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8-4281-9100-7BA1E959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'Q54'!$B$9:$B$14</c:f>
              <c:numCache>
                <c:formatCode>0%</c:formatCode>
                <c:ptCount val="6"/>
                <c:pt idx="0">
                  <c:v>2.8571428571428571E-2</c:v>
                </c:pt>
                <c:pt idx="1">
                  <c:v>0.2857142857142857</c:v>
                </c:pt>
                <c:pt idx="2">
                  <c:v>0.22857142857142856</c:v>
                </c:pt>
                <c:pt idx="3">
                  <c:v>0.14285714285714285</c:v>
                </c:pt>
                <c:pt idx="4">
                  <c:v>0</c:v>
                </c:pt>
                <c:pt idx="5">
                  <c:v>0.31428571428571428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A85-B436-60674EA7171D}"/>
            </c:ext>
          </c:extLst>
        </c:ser>
        <c:ser>
          <c:idx val="2"/>
          <c:order val="1"/>
          <c:tx>
            <c:strRef>
              <c:f>'Q54'!$C$8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4-4A85-B436-60674EA7171D}"/>
            </c:ext>
          </c:extLst>
        </c:ser>
        <c:ser>
          <c:idx val="0"/>
          <c:order val="2"/>
          <c:tx>
            <c:strRef>
              <c:f>'Q54'!$D$8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'Q54'!$D$9:$D$14</c:f>
              <c:numCache>
                <c:formatCode>0%</c:formatCode>
                <c:ptCount val="6"/>
                <c:pt idx="0">
                  <c:v>2.8571428571428571E-2</c:v>
                </c:pt>
                <c:pt idx="1">
                  <c:v>0.2857142857142857</c:v>
                </c:pt>
                <c:pt idx="2">
                  <c:v>0.22857142857142856</c:v>
                </c:pt>
                <c:pt idx="3">
                  <c:v>0.14285714285714285</c:v>
                </c:pt>
                <c:pt idx="4">
                  <c:v>0</c:v>
                </c:pt>
                <c:pt idx="5">
                  <c:v>0.31428571428571428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A85-B436-60674EA71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'Q55'!$B$9:$B$14</c:f>
              <c:numCache>
                <c:formatCode>0%</c:formatCode>
                <c:ptCount val="6"/>
                <c:pt idx="0">
                  <c:v>2.8571428571428571E-2</c:v>
                </c:pt>
                <c:pt idx="1">
                  <c:v>0.2</c:v>
                </c:pt>
                <c:pt idx="2">
                  <c:v>0.17142857142857143</c:v>
                </c:pt>
                <c:pt idx="3">
                  <c:v>0.11428571428571428</c:v>
                </c:pt>
                <c:pt idx="4">
                  <c:v>0.2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A-449B-A422-2A9F0B1990ED}"/>
            </c:ext>
          </c:extLst>
        </c:ser>
        <c:ser>
          <c:idx val="2"/>
          <c:order val="1"/>
          <c:tx>
            <c:strRef>
              <c:f>'Q55'!$C$8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A-449B-A422-2A9F0B1990ED}"/>
            </c:ext>
          </c:extLst>
        </c:ser>
        <c:ser>
          <c:idx val="0"/>
          <c:order val="2"/>
          <c:tx>
            <c:strRef>
              <c:f>'Q55'!$D$8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'Q55'!$D$9:$D$14</c:f>
              <c:numCache>
                <c:formatCode>0%</c:formatCode>
                <c:ptCount val="6"/>
                <c:pt idx="0">
                  <c:v>2.8571428571428571E-2</c:v>
                </c:pt>
                <c:pt idx="1">
                  <c:v>0.2</c:v>
                </c:pt>
                <c:pt idx="2">
                  <c:v>0.17142857142857143</c:v>
                </c:pt>
                <c:pt idx="3">
                  <c:v>0.11428571428571428</c:v>
                </c:pt>
                <c:pt idx="4">
                  <c:v>0.2</c:v>
                </c:pt>
                <c:pt idx="5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A-449B-A422-2A9F0B199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0.22857142857142856</c:v>
                </c:pt>
                <c:pt idx="2">
                  <c:v>0.37142857142857144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D-4706-B6F4-72569BDB1510}"/>
            </c:ext>
          </c:extLst>
        </c:ser>
        <c:ser>
          <c:idx val="2"/>
          <c:order val="1"/>
          <c:tx>
            <c:strRef>
              <c:f>'Q56'!$C$8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D-4706-B6F4-72569BDB1510}"/>
            </c:ext>
          </c:extLst>
        </c:ser>
        <c:ser>
          <c:idx val="0"/>
          <c:order val="2"/>
          <c:tx>
            <c:strRef>
              <c:f>'Q56'!$D$8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'Q56'!$D$9:$D$14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0.22857142857142856</c:v>
                </c:pt>
                <c:pt idx="2">
                  <c:v>0.37142857142857144</c:v>
                </c:pt>
                <c:pt idx="3">
                  <c:v>5.7142857142857141E-2</c:v>
                </c:pt>
                <c:pt idx="4">
                  <c:v>5.7142857142857141E-2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D-4706-B6F4-72569BDB1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'Q57'!$B$9:$B$14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0.37142857142857144</c:v>
                </c:pt>
                <c:pt idx="2">
                  <c:v>0.17142857142857143</c:v>
                </c:pt>
                <c:pt idx="3">
                  <c:v>0.14285714285714285</c:v>
                </c:pt>
                <c:pt idx="4">
                  <c:v>2.8571428571428571E-2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2FF-9E3D-087FC730399A}"/>
            </c:ext>
          </c:extLst>
        </c:ser>
        <c:ser>
          <c:idx val="2"/>
          <c:order val="1"/>
          <c:tx>
            <c:strRef>
              <c:f>'Q57'!$C$8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D-42FF-9E3D-087FC730399A}"/>
            </c:ext>
          </c:extLst>
        </c:ser>
        <c:ser>
          <c:idx val="0"/>
          <c:order val="2"/>
          <c:tx>
            <c:strRef>
              <c:f>'Q57'!$D$8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'Q57'!$D$9:$D$14</c:f>
              <c:numCache>
                <c:formatCode>0%</c:formatCode>
                <c:ptCount val="6"/>
                <c:pt idx="0">
                  <c:v>5.7142857142857141E-2</c:v>
                </c:pt>
                <c:pt idx="1">
                  <c:v>0.37142857142857144</c:v>
                </c:pt>
                <c:pt idx="2">
                  <c:v>0.17142857142857143</c:v>
                </c:pt>
                <c:pt idx="3">
                  <c:v>0.14285714285714285</c:v>
                </c:pt>
                <c:pt idx="4">
                  <c:v>2.8571428571428571E-2</c:v>
                </c:pt>
                <c:pt idx="5">
                  <c:v>0.22857142857142856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D-42FF-9E3D-087FC7303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'Q58'!$B$10:$B$11</c:f>
              <c:numCache>
                <c:formatCode>0%</c:formatCode>
                <c:ptCount val="2"/>
                <c:pt idx="0">
                  <c:v>0.26760563380281688</c:v>
                </c:pt>
                <c:pt idx="1">
                  <c:v>0.46478873239436619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1-4575-82DA-6E4CF6359818}"/>
            </c:ext>
          </c:extLst>
        </c:ser>
        <c:ser>
          <c:idx val="1"/>
          <c:order val="1"/>
          <c:tx>
            <c:strRef>
              <c:f>'Q58'!$C$9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'Q58'!$C$10:$C$11</c:f>
              <c:numCache>
                <c:formatCode>0%</c:formatCode>
                <c:ptCount val="2"/>
                <c:pt idx="0">
                  <c:v>0</c:v>
                </c:pt>
                <c:pt idx="1">
                  <c:v>0.26760563380281688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1-4575-82DA-6E4CF6359818}"/>
            </c:ext>
          </c:extLst>
        </c:ser>
        <c:ser>
          <c:idx val="2"/>
          <c:order val="2"/>
          <c:tx>
            <c:strRef>
              <c:f>'Q58'!$D$9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'Q58'!$D$10:$D$11</c:f>
              <c:numCache>
                <c:formatCode>0%</c:formatCode>
                <c:ptCount val="2"/>
                <c:pt idx="0">
                  <c:v>0.26760563380281688</c:v>
                </c:pt>
                <c:pt idx="1">
                  <c:v>0.73239436619718301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1-4575-82DA-6E4CF63598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'Q59'!$B$9:$B$14</c:f>
              <c:numCache>
                <c:formatCode>0%</c:formatCode>
                <c:ptCount val="6"/>
                <c:pt idx="0">
                  <c:v>0.10526315789473684</c:v>
                </c:pt>
                <c:pt idx="1">
                  <c:v>0.52631578947368418</c:v>
                </c:pt>
                <c:pt idx="2">
                  <c:v>0.21052631578947367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D6-B1D1-E7290B8A9F69}"/>
            </c:ext>
          </c:extLst>
        </c:ser>
        <c:ser>
          <c:idx val="2"/>
          <c:order val="1"/>
          <c:tx>
            <c:strRef>
              <c:f>'Q59'!$C$8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D6-B1D1-E7290B8A9F69}"/>
            </c:ext>
          </c:extLst>
        </c:ser>
        <c:ser>
          <c:idx val="0"/>
          <c:order val="2"/>
          <c:tx>
            <c:strRef>
              <c:f>'Q59'!$D$8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'Q59'!$D$9:$D$14</c:f>
              <c:numCache>
                <c:formatCode>0%</c:formatCode>
                <c:ptCount val="6"/>
                <c:pt idx="0">
                  <c:v>0.10526315789473684</c:v>
                </c:pt>
                <c:pt idx="1">
                  <c:v>0.52631578947368418</c:v>
                </c:pt>
                <c:pt idx="2">
                  <c:v>0.21052631578947367</c:v>
                </c:pt>
                <c:pt idx="3">
                  <c:v>5.2631578947368418E-2</c:v>
                </c:pt>
                <c:pt idx="4">
                  <c:v>0.10526315789473684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D6-B1D1-E7290B8A9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'Q60'!$B$9:$B$14</c:f>
              <c:numCache>
                <c:formatCode>0%</c:formatCode>
                <c:ptCount val="6"/>
                <c:pt idx="0">
                  <c:v>0.21052631578947367</c:v>
                </c:pt>
                <c:pt idx="1">
                  <c:v>0.42105263157894735</c:v>
                </c:pt>
                <c:pt idx="2">
                  <c:v>0.21052631578947367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4A6-B32B-C0D704D2F255}"/>
            </c:ext>
          </c:extLst>
        </c:ser>
        <c:ser>
          <c:idx val="2"/>
          <c:order val="1"/>
          <c:tx>
            <c:strRef>
              <c:f>'Q60'!$C$8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7-44A6-B32B-C0D704D2F255}"/>
            </c:ext>
          </c:extLst>
        </c:ser>
        <c:ser>
          <c:idx val="0"/>
          <c:order val="2"/>
          <c:tx>
            <c:strRef>
              <c:f>'Q60'!$D$8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'Q60'!$D$9:$D$14</c:f>
              <c:numCache>
                <c:formatCode>0%</c:formatCode>
                <c:ptCount val="6"/>
                <c:pt idx="0">
                  <c:v>0.21052631578947367</c:v>
                </c:pt>
                <c:pt idx="1">
                  <c:v>0.42105263157894735</c:v>
                </c:pt>
                <c:pt idx="2">
                  <c:v>0.21052631578947367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7-44A6-B32B-C0D704D2F2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'Q61'!$B$9:$B$14</c:f>
              <c:numCache>
                <c:formatCode>0%</c:formatCode>
                <c:ptCount val="6"/>
                <c:pt idx="0">
                  <c:v>0.10526315789473684</c:v>
                </c:pt>
                <c:pt idx="1">
                  <c:v>0.26315789473684209</c:v>
                </c:pt>
                <c:pt idx="2">
                  <c:v>0.36842105263157893</c:v>
                </c:pt>
                <c:pt idx="3">
                  <c:v>0.21052631578947367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4B0-A8FD-837FAD04FEB1}"/>
            </c:ext>
          </c:extLst>
        </c:ser>
        <c:ser>
          <c:idx val="2"/>
          <c:order val="1"/>
          <c:tx>
            <c:strRef>
              <c:f>'Q61'!$C$8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4B0-A8FD-837FAD04FEB1}"/>
            </c:ext>
          </c:extLst>
        </c:ser>
        <c:ser>
          <c:idx val="0"/>
          <c:order val="2"/>
          <c:tx>
            <c:strRef>
              <c:f>'Q61'!$D$8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'Q61'!$D$9:$D$14</c:f>
              <c:numCache>
                <c:formatCode>0%</c:formatCode>
                <c:ptCount val="6"/>
                <c:pt idx="0">
                  <c:v>0.10526315789473684</c:v>
                </c:pt>
                <c:pt idx="1">
                  <c:v>0.26315789473684209</c:v>
                </c:pt>
                <c:pt idx="2">
                  <c:v>0.36842105263157893</c:v>
                </c:pt>
                <c:pt idx="3">
                  <c:v>0.21052631578947367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4-44B0-A8FD-837FAD04FE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'Q62'!$B$9:$B$14</c:f>
              <c:numCache>
                <c:formatCode>0%</c:formatCode>
                <c:ptCount val="6"/>
                <c:pt idx="0">
                  <c:v>0.10526315789473684</c:v>
                </c:pt>
                <c:pt idx="1">
                  <c:v>0.73684210526315785</c:v>
                </c:pt>
                <c:pt idx="2">
                  <c:v>0.15789473684210525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2-4C32-B3EC-A90D8F8B8676}"/>
            </c:ext>
          </c:extLst>
        </c:ser>
        <c:ser>
          <c:idx val="2"/>
          <c:order val="1"/>
          <c:tx>
            <c:strRef>
              <c:f>'Q62'!$C$8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32-B3EC-A90D8F8B8676}"/>
            </c:ext>
          </c:extLst>
        </c:ser>
        <c:ser>
          <c:idx val="0"/>
          <c:order val="2"/>
          <c:tx>
            <c:strRef>
              <c:f>'Q62'!$D$8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'Q62'!$D$9:$D$14</c:f>
              <c:numCache>
                <c:formatCode>0%</c:formatCode>
                <c:ptCount val="6"/>
                <c:pt idx="0">
                  <c:v>0.10526315789473684</c:v>
                </c:pt>
                <c:pt idx="1">
                  <c:v>0.73684210526315785</c:v>
                </c:pt>
                <c:pt idx="2">
                  <c:v>0.15789473684210525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2-4C32-B3EC-A90D8F8B86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'Q63'!$B$9:$B$14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0.31578947368421051</c:v>
                </c:pt>
                <c:pt idx="2">
                  <c:v>0.36842105263157893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2-40E0-B8D0-32DA54C0BD92}"/>
            </c:ext>
          </c:extLst>
        </c:ser>
        <c:ser>
          <c:idx val="2"/>
          <c:order val="1"/>
          <c:tx>
            <c:strRef>
              <c:f>'Q63'!$C$8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2-40E0-B8D0-32DA54C0BD92}"/>
            </c:ext>
          </c:extLst>
        </c:ser>
        <c:ser>
          <c:idx val="0"/>
          <c:order val="2"/>
          <c:tx>
            <c:strRef>
              <c:f>'Q63'!$D$8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'Q63'!$D$9:$D$14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0.31578947368421051</c:v>
                </c:pt>
                <c:pt idx="2">
                  <c:v>0.36842105263157893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2-40E0-B8D0-32DA54C0B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'Q64'!$B$9:$B$14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0.42105263157894735</c:v>
                </c:pt>
                <c:pt idx="2">
                  <c:v>0.26315789473684209</c:v>
                </c:pt>
                <c:pt idx="3">
                  <c:v>0.10526315789473684</c:v>
                </c:pt>
                <c:pt idx="4">
                  <c:v>0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0-434C-AFBB-C6B055EBDF9A}"/>
            </c:ext>
          </c:extLst>
        </c:ser>
        <c:ser>
          <c:idx val="2"/>
          <c:order val="1"/>
          <c:tx>
            <c:strRef>
              <c:f>'Q64'!$C$8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0-434C-AFBB-C6B055EBDF9A}"/>
            </c:ext>
          </c:extLst>
        </c:ser>
        <c:ser>
          <c:idx val="0"/>
          <c:order val="2"/>
          <c:tx>
            <c:strRef>
              <c:f>'Q64'!$D$8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'Q64'!$D$9:$D$14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0.42105263157894735</c:v>
                </c:pt>
                <c:pt idx="2">
                  <c:v>0.26315789473684209</c:v>
                </c:pt>
                <c:pt idx="3">
                  <c:v>0.10526315789473684</c:v>
                </c:pt>
                <c:pt idx="4">
                  <c:v>0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34C-AFBB-C6B055EBD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'Q65'!$B$9:$B$14</c:f>
              <c:numCache>
                <c:formatCode>0%</c:formatCode>
                <c:ptCount val="6"/>
                <c:pt idx="0">
                  <c:v>0.31578947368421051</c:v>
                </c:pt>
                <c:pt idx="1">
                  <c:v>0.52631578947368418</c:v>
                </c:pt>
                <c:pt idx="2">
                  <c:v>0.15789473684210525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A-443C-A7D7-87DEB183F4BD}"/>
            </c:ext>
          </c:extLst>
        </c:ser>
        <c:ser>
          <c:idx val="2"/>
          <c:order val="1"/>
          <c:tx>
            <c:strRef>
              <c:f>'Q65'!$C$8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A-443C-A7D7-87DEB183F4BD}"/>
            </c:ext>
          </c:extLst>
        </c:ser>
        <c:ser>
          <c:idx val="0"/>
          <c:order val="2"/>
          <c:tx>
            <c:strRef>
              <c:f>'Q65'!$D$8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'Q65'!$D$9:$D$14</c:f>
              <c:numCache>
                <c:formatCode>0%</c:formatCode>
                <c:ptCount val="6"/>
                <c:pt idx="0">
                  <c:v>0.31578947368421051</c:v>
                </c:pt>
                <c:pt idx="1">
                  <c:v>0.52631578947368418</c:v>
                </c:pt>
                <c:pt idx="2">
                  <c:v>0.15789473684210525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A-443C-A7D7-87DEB183F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'Q66'!$B$9:$B$14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0.52631578947368418</c:v>
                </c:pt>
                <c:pt idx="2">
                  <c:v>0.15789473684210525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7-45D7-BE32-43502DD29AA9}"/>
            </c:ext>
          </c:extLst>
        </c:ser>
        <c:ser>
          <c:idx val="2"/>
          <c:order val="1"/>
          <c:tx>
            <c:strRef>
              <c:f>'Q66'!$C$8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7-45D7-BE32-43502DD29AA9}"/>
            </c:ext>
          </c:extLst>
        </c:ser>
        <c:ser>
          <c:idx val="0"/>
          <c:order val="2"/>
          <c:tx>
            <c:strRef>
              <c:f>'Q66'!$D$8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'Q66'!$D$9:$D$14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0.52631578947368418</c:v>
                </c:pt>
                <c:pt idx="2">
                  <c:v>0.15789473684210525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7-45D7-BE32-43502DD29A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'Q67'!$B$9:$B$14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0.36842105263157893</c:v>
                </c:pt>
                <c:pt idx="2">
                  <c:v>0.21052631578947367</c:v>
                </c:pt>
                <c:pt idx="3">
                  <c:v>0.15789473684210525</c:v>
                </c:pt>
                <c:pt idx="4">
                  <c:v>5.2631578947368418E-2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8-4142-99AB-A659299B4295}"/>
            </c:ext>
          </c:extLst>
        </c:ser>
        <c:ser>
          <c:idx val="2"/>
          <c:order val="1"/>
          <c:tx>
            <c:strRef>
              <c:f>'Q67'!$C$8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'Q67'!$C$9:$C$14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8-4142-99AB-A659299B4295}"/>
            </c:ext>
          </c:extLst>
        </c:ser>
        <c:ser>
          <c:idx val="0"/>
          <c:order val="2"/>
          <c:tx>
            <c:strRef>
              <c:f>'Q67'!$D$8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'Q67'!$D$9:$D$14</c:f>
              <c:numCache>
                <c:formatCode>0%</c:formatCode>
                <c:ptCount val="6"/>
                <c:pt idx="0">
                  <c:v>0.15789473684210525</c:v>
                </c:pt>
                <c:pt idx="1">
                  <c:v>0.36842105263157893</c:v>
                </c:pt>
                <c:pt idx="2">
                  <c:v>0.21052631578947367</c:v>
                </c:pt>
                <c:pt idx="3">
                  <c:v>0.15789473684210525</c:v>
                </c:pt>
                <c:pt idx="4">
                  <c:v>5.2631578947368418E-2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08-4142-99AB-A659299B42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'Q68'!$B$9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'Q68'!$B$10:$B$11</c:f>
              <c:numCache>
                <c:formatCode>0%</c:formatCode>
                <c:ptCount val="2"/>
                <c:pt idx="0">
                  <c:v>0.50704225352112675</c:v>
                </c:pt>
                <c:pt idx="1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0-4A81-9AC7-4AEBB6F063C4}"/>
            </c:ext>
          </c:extLst>
        </c:ser>
        <c:ser>
          <c:idx val="1"/>
          <c:order val="1"/>
          <c:tx>
            <c:strRef>
              <c:f>'Q68'!$C$9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'Q68'!$C$10:$C$11</c:f>
              <c:numCache>
                <c:formatCode>0%</c:formatCode>
                <c:ptCount val="2"/>
                <c:pt idx="0">
                  <c:v>4.2253521126760563E-2</c:v>
                </c:pt>
                <c:pt idx="1">
                  <c:v>0.22535211267605634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0-4A81-9AC7-4AEBB6F063C4}"/>
            </c:ext>
          </c:extLst>
        </c:ser>
        <c:ser>
          <c:idx val="2"/>
          <c:order val="2"/>
          <c:tx>
            <c:strRef>
              <c:f>'Q68'!$D$9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'Q68'!$A$10:$A$11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'Q68'!$D$10:$D$11</c:f>
              <c:numCache>
                <c:formatCode>0%</c:formatCode>
                <c:ptCount val="2"/>
                <c:pt idx="0">
                  <c:v>0.54929577464788726</c:v>
                </c:pt>
                <c:pt idx="1">
                  <c:v>0.45070422535211269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0-4A81-9AC7-4AEBB6F06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'Q69-72'!$C$23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'Q69-72'!$C$24:$C$35</c:f>
              <c:numCache>
                <c:formatCode>0.0%</c:formatCode>
                <c:ptCount val="12"/>
                <c:pt idx="1">
                  <c:v>8.9115213239974539E-2</c:v>
                </c:pt>
                <c:pt idx="2">
                  <c:v>0.34436664544875878</c:v>
                </c:pt>
                <c:pt idx="4">
                  <c:v>4.4557606619987269E-2</c:v>
                </c:pt>
                <c:pt idx="5">
                  <c:v>0.38892425206874603</c:v>
                </c:pt>
                <c:pt idx="7">
                  <c:v>5.2832590706556333E-2</c:v>
                </c:pt>
                <c:pt idx="8">
                  <c:v>0.38064926798217696</c:v>
                </c:pt>
                <c:pt idx="10">
                  <c:v>0.11012094207511139</c:v>
                </c:pt>
                <c:pt idx="11">
                  <c:v>0.32336091661362187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1-4CAB-A9F3-836887CEAE78}"/>
            </c:ext>
          </c:extLst>
        </c:ser>
        <c:ser>
          <c:idx val="1"/>
          <c:order val="1"/>
          <c:tx>
            <c:strRef>
              <c:f>'Q69-72'!$D$23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'Q69-72'!$D$24:$D$35</c:f>
              <c:numCache>
                <c:formatCode>0.0%</c:formatCode>
                <c:ptCount val="12"/>
                <c:pt idx="1">
                  <c:v>7.0019096117122856E-3</c:v>
                </c:pt>
                <c:pt idx="2">
                  <c:v>0.55951623169955444</c:v>
                </c:pt>
                <c:pt idx="4">
                  <c:v>1.2094207511139401E-2</c:v>
                </c:pt>
                <c:pt idx="5">
                  <c:v>0.55442393380012733</c:v>
                </c:pt>
                <c:pt idx="7">
                  <c:v>1.2730744748567792E-2</c:v>
                </c:pt>
                <c:pt idx="8">
                  <c:v>0.55378739656269893</c:v>
                </c:pt>
                <c:pt idx="10">
                  <c:v>1.9096117122851686E-2</c:v>
                </c:pt>
                <c:pt idx="11">
                  <c:v>0.54742202418841501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1-4CAB-A9F3-836887CEAE78}"/>
            </c:ext>
          </c:extLst>
        </c:ser>
        <c:ser>
          <c:idx val="2"/>
          <c:order val="2"/>
          <c:tx>
            <c:strRef>
              <c:f>'Q69-72'!$E$23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'Q69-72'!$B$24:$B$35</c:f>
              <c:strCache>
                <c:ptCount val="12"/>
                <c:pt idx="0">
                  <c:v>Doutorado na UFPR</c:v>
                </c:pt>
                <c:pt idx="1">
                  <c:v>Sim</c:v>
                </c:pt>
                <c:pt idx="2">
                  <c:v>Não</c:v>
                </c:pt>
                <c:pt idx="3">
                  <c:v>Mestrado na UFPR</c:v>
                </c:pt>
                <c:pt idx="4">
                  <c:v>Sim</c:v>
                </c:pt>
                <c:pt idx="5">
                  <c:v>Não</c:v>
                </c:pt>
                <c:pt idx="6">
                  <c:v>Graduação na UFPR</c:v>
                </c:pt>
                <c:pt idx="7">
                  <c:v>Sim</c:v>
                </c:pt>
                <c:pt idx="8">
                  <c:v>Não</c:v>
                </c:pt>
                <c:pt idx="9">
                  <c:v>Não tenho formação na UFPR</c:v>
                </c:pt>
                <c:pt idx="10">
                  <c:v>Sim</c:v>
                </c:pt>
                <c:pt idx="11">
                  <c:v>Não</c:v>
                </c:pt>
              </c:strCache>
            </c:strRef>
          </c:cat>
          <c:val>
            <c:numRef>
              <c:f>'Q69-72'!$E$24:$E$35</c:f>
              <c:numCache>
                <c:formatCode>0.0%</c:formatCode>
                <c:ptCount val="12"/>
                <c:pt idx="1">
                  <c:v>9.6117122851686831E-2</c:v>
                </c:pt>
                <c:pt idx="2">
                  <c:v>0.90388287714831317</c:v>
                </c:pt>
                <c:pt idx="4">
                  <c:v>5.6651814131126674E-2</c:v>
                </c:pt>
                <c:pt idx="5">
                  <c:v>0.94334818586887337</c:v>
                </c:pt>
                <c:pt idx="7">
                  <c:v>6.5563335455124119E-2</c:v>
                </c:pt>
                <c:pt idx="8">
                  <c:v>0.93443666454487584</c:v>
                </c:pt>
                <c:pt idx="10">
                  <c:v>0.12921705919796309</c:v>
                </c:pt>
                <c:pt idx="11">
                  <c:v>0.87078294080203689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1-4CAB-A9F3-836887CEAE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'Q163'!$B$9:$B$14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0.51282051282051277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4-43D6-8C24-2EB2B05578AB}"/>
            </c:ext>
          </c:extLst>
        </c:ser>
        <c:ser>
          <c:idx val="2"/>
          <c:order val="1"/>
          <c:tx>
            <c:strRef>
              <c:f>'Q163'!$C$8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4-43D6-8C24-2EB2B05578AB}"/>
            </c:ext>
          </c:extLst>
        </c:ser>
        <c:ser>
          <c:idx val="0"/>
          <c:order val="2"/>
          <c:tx>
            <c:strRef>
              <c:f>'Q163'!$D$8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'Q163'!$D$9:$D$14</c:f>
              <c:numCache>
                <c:formatCode>0%</c:formatCode>
                <c:ptCount val="6"/>
                <c:pt idx="0">
                  <c:v>0.30769230769230765</c:v>
                </c:pt>
                <c:pt idx="1">
                  <c:v>0.53846153846153844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4-43D6-8C24-2EB2B0557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'Q164'!$B$9:$B$14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0.33333333333333331</c:v>
                </c:pt>
                <c:pt idx="2">
                  <c:v>0.12820512820512819</c:v>
                </c:pt>
                <c:pt idx="3">
                  <c:v>0.15384615384615385</c:v>
                </c:pt>
                <c:pt idx="4">
                  <c:v>2.564102564102564E-2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C-4DBF-8FEE-7462CF6F7BD9}"/>
            </c:ext>
          </c:extLst>
        </c:ser>
        <c:ser>
          <c:idx val="2"/>
          <c:order val="1"/>
          <c:tx>
            <c:strRef>
              <c:f>'Q164'!$C$8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C-4DBF-8FEE-7462CF6F7BD9}"/>
            </c:ext>
          </c:extLst>
        </c:ser>
        <c:ser>
          <c:idx val="0"/>
          <c:order val="2"/>
          <c:tx>
            <c:strRef>
              <c:f>'Q164'!$D$8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'Q164'!$A$9:$A$14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'Q164'!$D$9:$D$14</c:f>
              <c:numCache>
                <c:formatCode>0%</c:formatCode>
                <c:ptCount val="6"/>
                <c:pt idx="0">
                  <c:v>0.28205128205128205</c:v>
                </c:pt>
                <c:pt idx="1">
                  <c:v>0.35897435897435898</c:v>
                </c:pt>
                <c:pt idx="2">
                  <c:v>0.12820512820512819</c:v>
                </c:pt>
                <c:pt idx="3">
                  <c:v>0.15384615384615385</c:v>
                </c:pt>
                <c:pt idx="4">
                  <c:v>2.564102564102564E-2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DBF-8FEE-7462CF6F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'Q165'!$B$9:$B$14</c:f>
              <c:numCache>
                <c:formatCode>0%</c:formatCode>
                <c:ptCount val="6"/>
                <c:pt idx="0">
                  <c:v>0.35897435897435898</c:v>
                </c:pt>
                <c:pt idx="1">
                  <c:v>0.38461538461538464</c:v>
                </c:pt>
                <c:pt idx="2">
                  <c:v>0.10256410256410256</c:v>
                </c:pt>
                <c:pt idx="3">
                  <c:v>0</c:v>
                </c:pt>
                <c:pt idx="4">
                  <c:v>5.128205128205128E-2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D-495B-8C44-AE1740CEE0A4}"/>
            </c:ext>
          </c:extLst>
        </c:ser>
        <c:ser>
          <c:idx val="2"/>
          <c:order val="1"/>
          <c:tx>
            <c:strRef>
              <c:f>'Q165'!$C$8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D-495B-8C44-AE1740CEE0A4}"/>
            </c:ext>
          </c:extLst>
        </c:ser>
        <c:ser>
          <c:idx val="0"/>
          <c:order val="2"/>
          <c:tx>
            <c:strRef>
              <c:f>'Q165'!$D$8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'Q165'!$D$9:$D$14</c:f>
              <c:numCache>
                <c:formatCode>0%</c:formatCode>
                <c:ptCount val="6"/>
                <c:pt idx="0">
                  <c:v>0.4358974358974359</c:v>
                </c:pt>
                <c:pt idx="1">
                  <c:v>0.38461538461538464</c:v>
                </c:pt>
                <c:pt idx="2">
                  <c:v>0.10256410256410256</c:v>
                </c:pt>
                <c:pt idx="3">
                  <c:v>0</c:v>
                </c:pt>
                <c:pt idx="4">
                  <c:v>5.128205128205128E-2</c:v>
                </c:pt>
                <c:pt idx="5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D-495B-8C44-AE1740CEE0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'Q166'!$B$9:$B$14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0.28205128205128205</c:v>
                </c:pt>
                <c:pt idx="2">
                  <c:v>0.25641025641025639</c:v>
                </c:pt>
                <c:pt idx="3">
                  <c:v>5.128205128205128E-2</c:v>
                </c:pt>
                <c:pt idx="4">
                  <c:v>7.6923076923076927E-2</c:v>
                </c:pt>
                <c:pt idx="5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5-435D-A4EF-B20996DF8E05}"/>
            </c:ext>
          </c:extLst>
        </c:ser>
        <c:ser>
          <c:idx val="2"/>
          <c:order val="1"/>
          <c:tx>
            <c:strRef>
              <c:f>'Q166'!$C$8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5-435D-A4EF-B20996DF8E05}"/>
            </c:ext>
          </c:extLst>
        </c:ser>
        <c:ser>
          <c:idx val="0"/>
          <c:order val="2"/>
          <c:tx>
            <c:strRef>
              <c:f>'Q166'!$D$8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'Q166'!$D$9:$D$14</c:f>
              <c:numCache>
                <c:formatCode>0%</c:formatCode>
                <c:ptCount val="6"/>
                <c:pt idx="0">
                  <c:v>0.17948717948717946</c:v>
                </c:pt>
                <c:pt idx="1">
                  <c:v>0.30769230769230771</c:v>
                </c:pt>
                <c:pt idx="2">
                  <c:v>0.25641025641025639</c:v>
                </c:pt>
                <c:pt idx="3">
                  <c:v>5.128205128205128E-2</c:v>
                </c:pt>
                <c:pt idx="4">
                  <c:v>7.6923076923076927E-2</c:v>
                </c:pt>
                <c:pt idx="5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5-435D-A4EF-B20996DF8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'Q167'!$B$9:$B$14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0.17948717948717949</c:v>
                </c:pt>
                <c:pt idx="2">
                  <c:v>0.30769230769230771</c:v>
                </c:pt>
                <c:pt idx="3">
                  <c:v>0.10256410256410256</c:v>
                </c:pt>
                <c:pt idx="4">
                  <c:v>5.128205128205128E-2</c:v>
                </c:pt>
                <c:pt idx="5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2-4795-873F-739D4C135871}"/>
            </c:ext>
          </c:extLst>
        </c:ser>
        <c:ser>
          <c:idx val="2"/>
          <c:order val="1"/>
          <c:tx>
            <c:strRef>
              <c:f>'Q167'!$C$8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2-4795-873F-739D4C135871}"/>
            </c:ext>
          </c:extLst>
        </c:ser>
        <c:ser>
          <c:idx val="0"/>
          <c:order val="2"/>
          <c:tx>
            <c:strRef>
              <c:f>'Q167'!$D$8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'Q167'!$D$9:$D$14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0.17948717948717949</c:v>
                </c:pt>
                <c:pt idx="2">
                  <c:v>0.30769230769230771</c:v>
                </c:pt>
                <c:pt idx="3">
                  <c:v>0.10256410256410256</c:v>
                </c:pt>
                <c:pt idx="4">
                  <c:v>5.128205128205128E-2</c:v>
                </c:pt>
                <c:pt idx="5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2-4795-873F-739D4C13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'Q168'!$B$9:$B$14</c:f>
              <c:numCache>
                <c:formatCode>0%</c:formatCode>
                <c:ptCount val="6"/>
                <c:pt idx="0">
                  <c:v>0.17948717948717949</c:v>
                </c:pt>
                <c:pt idx="1">
                  <c:v>0.48717948717948717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F-4774-8BB1-DD4A424DFAF8}"/>
            </c:ext>
          </c:extLst>
        </c:ser>
        <c:ser>
          <c:idx val="2"/>
          <c:order val="1"/>
          <c:tx>
            <c:strRef>
              <c:f>'Q168'!$C$8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F-4774-8BB1-DD4A424DFAF8}"/>
            </c:ext>
          </c:extLst>
        </c:ser>
        <c:ser>
          <c:idx val="0"/>
          <c:order val="2"/>
          <c:tx>
            <c:strRef>
              <c:f>'Q168'!$D$8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'Q168'!$D$9:$D$14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0.48717948717948717</c:v>
                </c:pt>
                <c:pt idx="2">
                  <c:v>0.15384615384615385</c:v>
                </c:pt>
                <c:pt idx="3">
                  <c:v>7.6923076923076927E-2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F-4774-8BB1-DD4A424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'Q169'!$B$8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'Q169'!$B$9:$B$14</c:f>
              <c:numCache>
                <c:formatCode>0%</c:formatCode>
                <c:ptCount val="6"/>
                <c:pt idx="0">
                  <c:v>0.30769230769230771</c:v>
                </c:pt>
                <c:pt idx="1">
                  <c:v>0.41025641025641024</c:v>
                </c:pt>
                <c:pt idx="2">
                  <c:v>0.10256410256410256</c:v>
                </c:pt>
                <c:pt idx="3">
                  <c:v>5.128205128205128E-2</c:v>
                </c:pt>
                <c:pt idx="4">
                  <c:v>5.128205128205128E-2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406-AD5F-C2F7B602AD8E}"/>
            </c:ext>
          </c:extLst>
        </c:ser>
        <c:ser>
          <c:idx val="2"/>
          <c:order val="1"/>
          <c:tx>
            <c:strRef>
              <c:f>'Q169'!$C$8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406-AD5F-C2F7B602AD8E}"/>
            </c:ext>
          </c:extLst>
        </c:ser>
        <c:ser>
          <c:idx val="0"/>
          <c:order val="2"/>
          <c:tx>
            <c:strRef>
              <c:f>'Q169'!$D$8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'Q169'!$D$9:$D$14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0.41025641025641024</c:v>
                </c:pt>
                <c:pt idx="2">
                  <c:v>0.10256410256410256</c:v>
                </c:pt>
                <c:pt idx="3">
                  <c:v>5.128205128205128E-2</c:v>
                </c:pt>
                <c:pt idx="4">
                  <c:v>5.128205128205128E-2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406-AD5F-C2F7B602A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'Q170'!$B$9:$B$14</c:f>
              <c:numCache>
                <c:formatCode>0%</c:formatCode>
                <c:ptCount val="6"/>
                <c:pt idx="0">
                  <c:v>0.17948717948717949</c:v>
                </c:pt>
                <c:pt idx="1">
                  <c:v>0.41025641025641024</c:v>
                </c:pt>
                <c:pt idx="2">
                  <c:v>0.23076923076923078</c:v>
                </c:pt>
                <c:pt idx="3">
                  <c:v>5.128205128205128E-2</c:v>
                </c:pt>
                <c:pt idx="4">
                  <c:v>0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C-4DBD-BF2D-6A65A38E1C02}"/>
            </c:ext>
          </c:extLst>
        </c:ser>
        <c:ser>
          <c:idx val="2"/>
          <c:order val="1"/>
          <c:tx>
            <c:strRef>
              <c:f>'Q170'!$C$8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C-4DBD-BF2D-6A65A38E1C02}"/>
            </c:ext>
          </c:extLst>
        </c:ser>
        <c:ser>
          <c:idx val="0"/>
          <c:order val="2"/>
          <c:tx>
            <c:strRef>
              <c:f>'Q170'!$D$8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'Q170'!$D$9:$D$14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0.41025641025641024</c:v>
                </c:pt>
                <c:pt idx="2">
                  <c:v>0.23076923076923078</c:v>
                </c:pt>
                <c:pt idx="3">
                  <c:v>5.128205128205128E-2</c:v>
                </c:pt>
                <c:pt idx="4">
                  <c:v>0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C-4DBD-BF2D-6A65A38E1C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'Q171'!$B$9:$B$14</c:f>
              <c:numCache>
                <c:formatCode>0%</c:formatCode>
                <c:ptCount val="6"/>
                <c:pt idx="0">
                  <c:v>0.10256410256410256</c:v>
                </c:pt>
                <c:pt idx="1">
                  <c:v>0.5641025641025641</c:v>
                </c:pt>
                <c:pt idx="2">
                  <c:v>0.17948717948717949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9-4A90-8179-46346E921108}"/>
            </c:ext>
          </c:extLst>
        </c:ser>
        <c:ser>
          <c:idx val="2"/>
          <c:order val="1"/>
          <c:tx>
            <c:strRef>
              <c:f>'Q171'!$C$8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9-4A90-8179-46346E921108}"/>
            </c:ext>
          </c:extLst>
        </c:ser>
        <c:ser>
          <c:idx val="0"/>
          <c:order val="2"/>
          <c:tx>
            <c:strRef>
              <c:f>'Q171'!$D$8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'Q171'!$D$9:$D$14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0.58974358974358976</c:v>
                </c:pt>
                <c:pt idx="2">
                  <c:v>0.17948717948717949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09-4A90-8179-46346E921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'Q172'!$B$9:$B$14</c:f>
              <c:numCache>
                <c:formatCode>0%</c:formatCode>
                <c:ptCount val="6"/>
                <c:pt idx="0">
                  <c:v>2.564102564102564E-2</c:v>
                </c:pt>
                <c:pt idx="1">
                  <c:v>0.20512820512820512</c:v>
                </c:pt>
                <c:pt idx="2">
                  <c:v>0.28205128205128205</c:v>
                </c:pt>
                <c:pt idx="3">
                  <c:v>0.28205128205128205</c:v>
                </c:pt>
                <c:pt idx="4">
                  <c:v>7.6923076923076927E-2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7C7-946F-78085B27996E}"/>
            </c:ext>
          </c:extLst>
        </c:ser>
        <c:ser>
          <c:idx val="2"/>
          <c:order val="1"/>
          <c:tx>
            <c:strRef>
              <c:f>'Q172'!$C$8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7C7-946F-78085B27996E}"/>
            </c:ext>
          </c:extLst>
        </c:ser>
        <c:ser>
          <c:idx val="0"/>
          <c:order val="2"/>
          <c:tx>
            <c:strRef>
              <c:f>'Q172'!$D$8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'Q172'!$D$9:$D$14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0.23076923076923075</c:v>
                </c:pt>
                <c:pt idx="2">
                  <c:v>0.28205128205128205</c:v>
                </c:pt>
                <c:pt idx="3">
                  <c:v>0.28205128205128205</c:v>
                </c:pt>
                <c:pt idx="4">
                  <c:v>7.6923076923076927E-2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7C7-946F-78085B2799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'Q173'!$B$9:$B$14</c:f>
              <c:numCache>
                <c:formatCode>0%</c:formatCode>
                <c:ptCount val="6"/>
                <c:pt idx="0">
                  <c:v>0.35897435897435898</c:v>
                </c:pt>
                <c:pt idx="1">
                  <c:v>0.41025641025641024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EFC-A132-9D9641FE7939}"/>
            </c:ext>
          </c:extLst>
        </c:ser>
        <c:ser>
          <c:idx val="2"/>
          <c:order val="1"/>
          <c:tx>
            <c:strRef>
              <c:f>'Q173'!$C$8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1-4EFC-A132-9D9641FE7939}"/>
            </c:ext>
          </c:extLst>
        </c:ser>
        <c:ser>
          <c:idx val="0"/>
          <c:order val="2"/>
          <c:tx>
            <c:strRef>
              <c:f>'Q173'!$D$8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'Q173'!$D$9:$D$14</c:f>
              <c:numCache>
                <c:formatCode>0%</c:formatCode>
                <c:ptCount val="6"/>
                <c:pt idx="0">
                  <c:v>0.4358974358974359</c:v>
                </c:pt>
                <c:pt idx="1">
                  <c:v>0.41025641025641024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1-4EFC-A132-9D9641FE79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'Q174'!$B$9:$B$14</c:f>
              <c:numCache>
                <c:formatCode>0%</c:formatCode>
                <c:ptCount val="6"/>
                <c:pt idx="0">
                  <c:v>0.38461538461538464</c:v>
                </c:pt>
                <c:pt idx="1">
                  <c:v>0.38461538461538464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B-4A5E-8BC3-0B6AA97733B6}"/>
            </c:ext>
          </c:extLst>
        </c:ser>
        <c:ser>
          <c:idx val="2"/>
          <c:order val="1"/>
          <c:tx>
            <c:strRef>
              <c:f>'Q174'!$C$8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B-4A5E-8BC3-0B6AA97733B6}"/>
            </c:ext>
          </c:extLst>
        </c:ser>
        <c:ser>
          <c:idx val="0"/>
          <c:order val="2"/>
          <c:tx>
            <c:strRef>
              <c:f>'Q174'!$D$8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'Q174'!$D$9:$D$14</c:f>
              <c:numCache>
                <c:formatCode>0%</c:formatCode>
                <c:ptCount val="6"/>
                <c:pt idx="0">
                  <c:v>0.46153846153846156</c:v>
                </c:pt>
                <c:pt idx="1">
                  <c:v>0.38461538461538464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B-4A5E-8BC3-0B6AA9773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'Q175'!$B$9:$B$14</c:f>
              <c:numCache>
                <c:formatCode>0%</c:formatCode>
                <c:ptCount val="6"/>
                <c:pt idx="0">
                  <c:v>0.35897435897435898</c:v>
                </c:pt>
                <c:pt idx="1">
                  <c:v>0.38461538461538464</c:v>
                </c:pt>
                <c:pt idx="2">
                  <c:v>0.10256410256410256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1A2-A7EE-74080290DBED}"/>
            </c:ext>
          </c:extLst>
        </c:ser>
        <c:ser>
          <c:idx val="2"/>
          <c:order val="1"/>
          <c:tx>
            <c:strRef>
              <c:f>'Q175'!$C$8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1A2-A7EE-74080290DBED}"/>
            </c:ext>
          </c:extLst>
        </c:ser>
        <c:ser>
          <c:idx val="0"/>
          <c:order val="2"/>
          <c:tx>
            <c:strRef>
              <c:f>'Q175'!$D$8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'Q175'!$D$9:$D$14</c:f>
              <c:numCache>
                <c:formatCode>0%</c:formatCode>
                <c:ptCount val="6"/>
                <c:pt idx="0">
                  <c:v>0.4358974358974359</c:v>
                </c:pt>
                <c:pt idx="1">
                  <c:v>0.38461538461538464</c:v>
                </c:pt>
                <c:pt idx="2">
                  <c:v>0.10256410256410256</c:v>
                </c:pt>
                <c:pt idx="3">
                  <c:v>5.128205128205128E-2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1A2-A7EE-74080290DB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'Q176'!$B$9:$B$14</c:f>
              <c:numCache>
                <c:formatCode>0%</c:formatCode>
                <c:ptCount val="6"/>
                <c:pt idx="0">
                  <c:v>0.17948717948717949</c:v>
                </c:pt>
                <c:pt idx="1">
                  <c:v>0.41025641025641024</c:v>
                </c:pt>
                <c:pt idx="2">
                  <c:v>0.15384615384615385</c:v>
                </c:pt>
                <c:pt idx="3">
                  <c:v>2.564102564102564E-2</c:v>
                </c:pt>
                <c:pt idx="4">
                  <c:v>5.128205128205128E-2</c:v>
                </c:pt>
                <c:pt idx="5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459-9A83-903F7FBAD208}"/>
            </c:ext>
          </c:extLst>
        </c:ser>
        <c:ser>
          <c:idx val="2"/>
          <c:order val="1"/>
          <c:tx>
            <c:strRef>
              <c:f>'Q176'!$C$8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7-4459-9A83-903F7FBAD208}"/>
            </c:ext>
          </c:extLst>
        </c:ser>
        <c:ser>
          <c:idx val="0"/>
          <c:order val="2"/>
          <c:tx>
            <c:strRef>
              <c:f>'Q176'!$D$8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'Q176'!$D$9:$D$14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0.41025641025641024</c:v>
                </c:pt>
                <c:pt idx="2">
                  <c:v>0.15384615384615385</c:v>
                </c:pt>
                <c:pt idx="3">
                  <c:v>2.564102564102564E-2</c:v>
                </c:pt>
                <c:pt idx="4">
                  <c:v>5.128205128205128E-2</c:v>
                </c:pt>
                <c:pt idx="5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7-4459-9A83-903F7FBAD2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0.4358974358974359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032-A49B-D971E0AE12A9}"/>
            </c:ext>
          </c:extLst>
        </c:ser>
        <c:ser>
          <c:idx val="2"/>
          <c:order val="1"/>
          <c:tx>
            <c:strRef>
              <c:f>'Q177'!$C$8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A-4032-A49B-D971E0AE12A9}"/>
            </c:ext>
          </c:extLst>
        </c:ser>
        <c:ser>
          <c:idx val="0"/>
          <c:order val="2"/>
          <c:tx>
            <c:strRef>
              <c:f>'Q177'!$D$8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'Q177'!$D$9:$D$14</c:f>
              <c:numCache>
                <c:formatCode>0%</c:formatCode>
                <c:ptCount val="6"/>
                <c:pt idx="0">
                  <c:v>0.41025641025641024</c:v>
                </c:pt>
                <c:pt idx="1">
                  <c:v>0.4358974358974359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A-4032-A49B-D971E0AE12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'Q178'!$B$9:$B$14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0.41025641025641024</c:v>
                </c:pt>
                <c:pt idx="2">
                  <c:v>0.12820512820512819</c:v>
                </c:pt>
                <c:pt idx="3">
                  <c:v>0.10256410256410256</c:v>
                </c:pt>
                <c:pt idx="4">
                  <c:v>5.128205128205128E-2</c:v>
                </c:pt>
                <c:pt idx="5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B-46CB-8A97-4FA990DB8E48}"/>
            </c:ext>
          </c:extLst>
        </c:ser>
        <c:ser>
          <c:idx val="2"/>
          <c:order val="1"/>
          <c:tx>
            <c:strRef>
              <c:f>'Q178'!$C$8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B-46CB-8A97-4FA990DB8E48}"/>
            </c:ext>
          </c:extLst>
        </c:ser>
        <c:ser>
          <c:idx val="0"/>
          <c:order val="2"/>
          <c:tx>
            <c:strRef>
              <c:f>'Q178'!$D$8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'Q178'!$D$9:$D$14</c:f>
              <c:numCache>
                <c:formatCode>0%</c:formatCode>
                <c:ptCount val="6"/>
                <c:pt idx="0">
                  <c:v>0.17948717948717946</c:v>
                </c:pt>
                <c:pt idx="1">
                  <c:v>0.4358974358974359</c:v>
                </c:pt>
                <c:pt idx="2">
                  <c:v>0.12820512820512819</c:v>
                </c:pt>
                <c:pt idx="3">
                  <c:v>0.10256410256410256</c:v>
                </c:pt>
                <c:pt idx="4">
                  <c:v>5.128205128205128E-2</c:v>
                </c:pt>
                <c:pt idx="5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B-46CB-8A97-4FA990DB8E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'Q179'!$B$8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'Q179'!$B$9:$B$14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0.41025641025641024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A5-831E-9A4429C60A4A}"/>
            </c:ext>
          </c:extLst>
        </c:ser>
        <c:ser>
          <c:idx val="2"/>
          <c:order val="1"/>
          <c:tx>
            <c:strRef>
              <c:f>'Q179'!$C$8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A5-831E-9A4429C60A4A}"/>
            </c:ext>
          </c:extLst>
        </c:ser>
        <c:ser>
          <c:idx val="0"/>
          <c:order val="2"/>
          <c:tx>
            <c:strRef>
              <c:f>'Q179'!$D$8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'Q179'!$D$9:$D$14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0.41025641025641024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A5-831E-9A4429C60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'Q180'!$B$9:$B$14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0.35897435897435898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9-4B3F-ADC2-B798F6BE574D}"/>
            </c:ext>
          </c:extLst>
        </c:ser>
        <c:ser>
          <c:idx val="2"/>
          <c:order val="1"/>
          <c:tx>
            <c:strRef>
              <c:f>'Q180'!$C$8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9-4B3F-ADC2-B798F6BE574D}"/>
            </c:ext>
          </c:extLst>
        </c:ser>
        <c:ser>
          <c:idx val="0"/>
          <c:order val="2"/>
          <c:tx>
            <c:strRef>
              <c:f>'Q180'!$D$8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'Q180'!$D$9:$D$14</c:f>
              <c:numCache>
                <c:formatCode>0%</c:formatCode>
                <c:ptCount val="6"/>
                <c:pt idx="0">
                  <c:v>0.38461538461538458</c:v>
                </c:pt>
                <c:pt idx="1">
                  <c:v>0.38461538461538464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9-4B3F-ADC2-B798F6BE5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'Q181'!$B$9:$B$14</c:f>
              <c:numCache>
                <c:formatCode>0%</c:formatCode>
                <c:ptCount val="6"/>
                <c:pt idx="0">
                  <c:v>0.41025641025641024</c:v>
                </c:pt>
                <c:pt idx="1">
                  <c:v>0.28205128205128205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B-4B68-BB02-07CA9AC78A27}"/>
            </c:ext>
          </c:extLst>
        </c:ser>
        <c:ser>
          <c:idx val="2"/>
          <c:order val="1"/>
          <c:tx>
            <c:strRef>
              <c:f>'Q181'!$C$8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B-4B68-BB02-07CA9AC78A27}"/>
            </c:ext>
          </c:extLst>
        </c:ser>
        <c:ser>
          <c:idx val="0"/>
          <c:order val="2"/>
          <c:tx>
            <c:strRef>
              <c:f>'Q181'!$D$8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'Q181'!$D$9:$D$14</c:f>
              <c:numCache>
                <c:formatCode>0%</c:formatCode>
                <c:ptCount val="6"/>
                <c:pt idx="0">
                  <c:v>0.48717948717948717</c:v>
                </c:pt>
                <c:pt idx="1">
                  <c:v>0.28205128205128205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B-4B68-BB02-07CA9AC78A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'Q182'!$B$9:$B$14</c:f>
              <c:numCache>
                <c:formatCode>0%</c:formatCode>
                <c:ptCount val="6"/>
                <c:pt idx="0">
                  <c:v>0.66666666666666663</c:v>
                </c:pt>
                <c:pt idx="1">
                  <c:v>0.20512820512820512</c:v>
                </c:pt>
                <c:pt idx="2">
                  <c:v>5.128205128205128E-2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D-4DE2-B7B7-15FE0FAFAE1B}"/>
            </c:ext>
          </c:extLst>
        </c:ser>
        <c:ser>
          <c:idx val="2"/>
          <c:order val="1"/>
          <c:tx>
            <c:strRef>
              <c:f>'Q182'!$C$8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D-4DE2-B7B7-15FE0FAFAE1B}"/>
            </c:ext>
          </c:extLst>
        </c:ser>
        <c:ser>
          <c:idx val="0"/>
          <c:order val="2"/>
          <c:tx>
            <c:strRef>
              <c:f>'Q182'!$D$8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'Q182'!$D$9:$D$14</c:f>
              <c:numCache>
                <c:formatCode>0%</c:formatCode>
                <c:ptCount val="6"/>
                <c:pt idx="0">
                  <c:v>0.74358974358974361</c:v>
                </c:pt>
                <c:pt idx="1">
                  <c:v>0.20512820512820512</c:v>
                </c:pt>
                <c:pt idx="2">
                  <c:v>5.128205128205128E-2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D-4DE2-B7B7-15FE0FAFA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'Q183'!$B$9:$B$14</c:f>
              <c:numCache>
                <c:formatCode>0%</c:formatCode>
                <c:ptCount val="6"/>
                <c:pt idx="0">
                  <c:v>0.5641025641025641</c:v>
                </c:pt>
                <c:pt idx="1">
                  <c:v>0.28205128205128205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C-4B66-AA0A-90D85B150330}"/>
            </c:ext>
          </c:extLst>
        </c:ser>
        <c:ser>
          <c:idx val="2"/>
          <c:order val="1"/>
          <c:tx>
            <c:strRef>
              <c:f>'Q183'!$C$8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C-4B66-AA0A-90D85B150330}"/>
            </c:ext>
          </c:extLst>
        </c:ser>
        <c:ser>
          <c:idx val="0"/>
          <c:order val="2"/>
          <c:tx>
            <c:strRef>
              <c:f>'Q183'!$D$8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'Q183'!$D$9:$D$14</c:f>
              <c:numCache>
                <c:formatCode>0%</c:formatCode>
                <c:ptCount val="6"/>
                <c:pt idx="0">
                  <c:v>0.64102564102564097</c:v>
                </c:pt>
                <c:pt idx="1">
                  <c:v>0.28205128205128205</c:v>
                </c:pt>
                <c:pt idx="2">
                  <c:v>7.6923076923076927E-2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C-4B66-AA0A-90D85B1503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'Q184'!$B$9:$B$14</c:f>
              <c:numCache>
                <c:formatCode>0%</c:formatCode>
                <c:ptCount val="6"/>
                <c:pt idx="0">
                  <c:v>0.20512820512820512</c:v>
                </c:pt>
                <c:pt idx="1">
                  <c:v>0.38461538461538464</c:v>
                </c:pt>
                <c:pt idx="2">
                  <c:v>0.28205128205128205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4AC-9C42-35C63A0F882C}"/>
            </c:ext>
          </c:extLst>
        </c:ser>
        <c:ser>
          <c:idx val="2"/>
          <c:order val="1"/>
          <c:tx>
            <c:strRef>
              <c:f>'Q184'!$C$8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'Q184'!$C$9:$C$14</c:f>
              <c:numCache>
                <c:formatCode>0%</c:formatCode>
                <c:ptCount val="6"/>
                <c:pt idx="0">
                  <c:v>5.128205128205128E-2</c:v>
                </c:pt>
                <c:pt idx="1">
                  <c:v>2.564102564102564E-2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4AC-9C42-35C63A0F882C}"/>
            </c:ext>
          </c:extLst>
        </c:ser>
        <c:ser>
          <c:idx val="0"/>
          <c:order val="2"/>
          <c:tx>
            <c:strRef>
              <c:f>'Q184'!$D$8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'Q184'!$D$9:$D$14</c:f>
              <c:numCache>
                <c:formatCode>0%</c:formatCode>
                <c:ptCount val="6"/>
                <c:pt idx="0">
                  <c:v>0.25641025641025639</c:v>
                </c:pt>
                <c:pt idx="1">
                  <c:v>0.4102564102564103</c:v>
                </c:pt>
                <c:pt idx="2">
                  <c:v>0.28205128205128205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8-44AC-9C42-35C63A0F8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'Q185'!$B$9:$B$14</c:f>
              <c:numCache>
                <c:formatCode>0%</c:formatCode>
                <c:ptCount val="6"/>
                <c:pt idx="0">
                  <c:v>0.20512820512820512</c:v>
                </c:pt>
                <c:pt idx="1">
                  <c:v>0.51282051282051277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3-47CC-8CD2-65D7BE08BB35}"/>
            </c:ext>
          </c:extLst>
        </c:ser>
        <c:ser>
          <c:idx val="2"/>
          <c:order val="1"/>
          <c:tx>
            <c:strRef>
              <c:f>'Q185'!$C$8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3-47CC-8CD2-65D7BE08BB35}"/>
            </c:ext>
          </c:extLst>
        </c:ser>
        <c:ser>
          <c:idx val="0"/>
          <c:order val="2"/>
          <c:tx>
            <c:strRef>
              <c:f>'Q185'!$D$8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'Q185'!$D$9:$D$14</c:f>
              <c:numCache>
                <c:formatCode>0%</c:formatCode>
                <c:ptCount val="6"/>
                <c:pt idx="0">
                  <c:v>0.28205128205128205</c:v>
                </c:pt>
                <c:pt idx="1">
                  <c:v>0.51282051282051277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3-47CC-8CD2-65D7BE08BB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'Q186'!$B$9:$B$14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0.38461538461538464</c:v>
                </c:pt>
                <c:pt idx="2">
                  <c:v>0.20512820512820512</c:v>
                </c:pt>
                <c:pt idx="3">
                  <c:v>5.128205128205128E-2</c:v>
                </c:pt>
                <c:pt idx="4">
                  <c:v>0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D62-9C66-1B9D945F2CF5}"/>
            </c:ext>
          </c:extLst>
        </c:ser>
        <c:ser>
          <c:idx val="2"/>
          <c:order val="1"/>
          <c:tx>
            <c:strRef>
              <c:f>'Q186'!$C$8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D62-9C66-1B9D945F2CF5}"/>
            </c:ext>
          </c:extLst>
        </c:ser>
        <c:ser>
          <c:idx val="0"/>
          <c:order val="2"/>
          <c:tx>
            <c:strRef>
              <c:f>'Q186'!$D$8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'Q186'!$D$9:$D$14</c:f>
              <c:numCache>
                <c:formatCode>0%</c:formatCode>
                <c:ptCount val="6"/>
                <c:pt idx="0">
                  <c:v>0.30769230769230771</c:v>
                </c:pt>
                <c:pt idx="1">
                  <c:v>0.38461538461538464</c:v>
                </c:pt>
                <c:pt idx="2">
                  <c:v>0.20512820512820512</c:v>
                </c:pt>
                <c:pt idx="3">
                  <c:v>5.128205128205128E-2</c:v>
                </c:pt>
                <c:pt idx="4">
                  <c:v>0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8-4D62-9C66-1B9D945F2C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0.33333333333333331</c:v>
                </c:pt>
                <c:pt idx="2">
                  <c:v>0.17948717948717949</c:v>
                </c:pt>
                <c:pt idx="3">
                  <c:v>5.128205128205128E-2</c:v>
                </c:pt>
                <c:pt idx="4">
                  <c:v>0</c:v>
                </c:pt>
                <c:pt idx="5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2-44B0-B2C7-F85350BE9A04}"/>
            </c:ext>
          </c:extLst>
        </c:ser>
        <c:ser>
          <c:idx val="2"/>
          <c:order val="1"/>
          <c:tx>
            <c:strRef>
              <c:f>'Q187'!$C$8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2-44B0-B2C7-F85350BE9A04}"/>
            </c:ext>
          </c:extLst>
        </c:ser>
        <c:ser>
          <c:idx val="0"/>
          <c:order val="2"/>
          <c:tx>
            <c:strRef>
              <c:f>'Q187'!$D$8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'Q187'!$D$9:$D$14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0.33333333333333331</c:v>
                </c:pt>
                <c:pt idx="2">
                  <c:v>0.17948717948717949</c:v>
                </c:pt>
                <c:pt idx="3">
                  <c:v>5.128205128205128E-2</c:v>
                </c:pt>
                <c:pt idx="4">
                  <c:v>0</c:v>
                </c:pt>
                <c:pt idx="5">
                  <c:v>0.20512820512820512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2-44B0-B2C7-F85350BE9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'Q188'!$B$9:$B$14</c:f>
              <c:numCache>
                <c:formatCode>0%</c:formatCode>
                <c:ptCount val="6"/>
                <c:pt idx="0">
                  <c:v>0.12820512820512819</c:v>
                </c:pt>
                <c:pt idx="1">
                  <c:v>0.51282051282051277</c:v>
                </c:pt>
                <c:pt idx="2">
                  <c:v>0.23076923076923078</c:v>
                </c:pt>
                <c:pt idx="3">
                  <c:v>0</c:v>
                </c:pt>
                <c:pt idx="4">
                  <c:v>0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9-459A-9ADD-1CD83BF759E5}"/>
            </c:ext>
          </c:extLst>
        </c:ser>
        <c:ser>
          <c:idx val="2"/>
          <c:order val="1"/>
          <c:tx>
            <c:strRef>
              <c:f>'Q188'!$C$8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9-459A-9ADD-1CD83BF759E5}"/>
            </c:ext>
          </c:extLst>
        </c:ser>
        <c:ser>
          <c:idx val="0"/>
          <c:order val="2"/>
          <c:tx>
            <c:strRef>
              <c:f>'Q188'!$D$8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'Q188'!$D$9:$D$14</c:f>
              <c:numCache>
                <c:formatCode>0%</c:formatCode>
                <c:ptCount val="6"/>
                <c:pt idx="0">
                  <c:v>0.20512820512820512</c:v>
                </c:pt>
                <c:pt idx="1">
                  <c:v>0.51282051282051277</c:v>
                </c:pt>
                <c:pt idx="2">
                  <c:v>0.23076923076923078</c:v>
                </c:pt>
                <c:pt idx="3">
                  <c:v>0</c:v>
                </c:pt>
                <c:pt idx="4">
                  <c:v>0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9-459A-9ADD-1CD83BF759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'Q189'!$B$9:$B$14</c:f>
              <c:numCache>
                <c:formatCode>0%</c:formatCode>
                <c:ptCount val="6"/>
                <c:pt idx="0">
                  <c:v>0.15384615384615385</c:v>
                </c:pt>
                <c:pt idx="1">
                  <c:v>0.5641025641025641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4-442E-BA19-AFC76F8FB2D0}"/>
            </c:ext>
          </c:extLst>
        </c:ser>
        <c:ser>
          <c:idx val="2"/>
          <c:order val="1"/>
          <c:tx>
            <c:strRef>
              <c:f>'Q189'!$C$8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'Q189'!$C$9:$C$14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4-442E-BA19-AFC76F8FB2D0}"/>
            </c:ext>
          </c:extLst>
        </c:ser>
        <c:ser>
          <c:idx val="0"/>
          <c:order val="2"/>
          <c:tx>
            <c:strRef>
              <c:f>'Q189'!$D$8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'Q189'!$D$9:$D$14</c:f>
              <c:numCache>
                <c:formatCode>0%</c:formatCode>
                <c:ptCount val="6"/>
                <c:pt idx="0">
                  <c:v>0.23076923076923078</c:v>
                </c:pt>
                <c:pt idx="1">
                  <c:v>0.5641025641025641</c:v>
                </c:pt>
                <c:pt idx="2">
                  <c:v>0.10256410256410256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4-442E-BA19-AFC76F8FB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41501</xdr:colOff>
      <xdr:row>2</xdr:row>
      <xdr:rowOff>102279</xdr:rowOff>
    </xdr:from>
    <xdr:to>
      <xdr:col>26</xdr:col>
      <xdr:colOff>222250</xdr:colOff>
      <xdr:row>36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7C3927-2C80-4327-8EAD-990B074D6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3D88D1-ECFF-42E5-A9B8-ACBE2BE14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9ACA0-519C-4A38-B922-5311FFD2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FA7125-349D-45C6-B1E5-C7AE18D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F5F5F7-F503-4340-A4A2-CDDBA2B2A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9FF98-578A-4F28-AC83-3F44F4166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9AB6FE-3483-4010-91CD-6C995387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28</xdr:col>
      <xdr:colOff>590550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BCD26-5C0C-44D2-8B6C-717D27F2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47625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A73B5-C72A-458B-AB93-C5A8BE3F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72BC1E-8C3D-4AF6-BD87-FCF70880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3A8053-F06F-4732-B422-39E439834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57149</xdr:rowOff>
    </xdr:from>
    <xdr:to>
      <xdr:col>28</xdr:col>
      <xdr:colOff>495300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EFF382-86A5-4310-A601-22CFCC16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133349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257B2-E8CF-4B18-8B75-611308915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BCFAF-5B74-4B2D-BC77-1488C192D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1C8987-00CD-42BD-880C-84720BE66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119062</xdr:rowOff>
    </xdr:from>
    <xdr:to>
      <xdr:col>28</xdr:col>
      <xdr:colOff>571499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4920AA-6CFC-4C18-A738-82002658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76199</xdr:rowOff>
    </xdr:from>
    <xdr:to>
      <xdr:col>28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6894FF-5726-44EE-AD6E-F90E458A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49BD-854B-4E6E-BAFB-53C178AF7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190500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04E556-42EA-436C-9F78-7E73B034C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95250</xdr:rowOff>
    </xdr:from>
    <xdr:to>
      <xdr:col>27</xdr:col>
      <xdr:colOff>63500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601A1-59CE-47E6-B922-B4BB6760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142875</xdr:rowOff>
    </xdr:from>
    <xdr:to>
      <xdr:col>26</xdr:col>
      <xdr:colOff>381000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CFE346-D33A-4156-9641-EE796405C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142875</xdr:rowOff>
    </xdr:from>
    <xdr:to>
      <xdr:col>27</xdr:col>
      <xdr:colOff>523875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A72C1B-2ECC-4700-9E14-2324D9C61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168502</xdr:colOff>
      <xdr:row>8</xdr:row>
      <xdr:rowOff>95250</xdr:rowOff>
    </xdr:from>
    <xdr:to>
      <xdr:col>24</xdr:col>
      <xdr:colOff>333376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A78BBA-89C8-4ACB-BF25-44944432E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28</xdr:col>
      <xdr:colOff>396875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C5E459-69AC-460D-B25E-A53A5A665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127000</xdr:rowOff>
    </xdr:from>
    <xdr:to>
      <xdr:col>27</xdr:col>
      <xdr:colOff>396875</xdr:colOff>
      <xdr:row>42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226483-6A2B-4F42-ABF1-3673E063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15875</xdr:rowOff>
    </xdr:from>
    <xdr:to>
      <xdr:col>27</xdr:col>
      <xdr:colOff>460375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9F4147-A311-48E2-8C73-063A5DA96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133349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FF7D3-3FBE-42E3-A21B-44EC3AFE9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27</xdr:col>
      <xdr:colOff>152400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E9BBEB-E282-4307-9E56-0149F8841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-1</xdr:rowOff>
    </xdr:from>
    <xdr:to>
      <xdr:col>27</xdr:col>
      <xdr:colOff>381000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89E7F6-691A-49FC-888E-FB30A8D6D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6</xdr:row>
      <xdr:rowOff>47625</xdr:rowOff>
    </xdr:from>
    <xdr:to>
      <xdr:col>26</xdr:col>
      <xdr:colOff>508000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0420A-2077-4CB5-BCC2-AD6CD4DCE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111125</xdr:rowOff>
    </xdr:from>
    <xdr:to>
      <xdr:col>28</xdr:col>
      <xdr:colOff>158750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5C5A60-3234-4443-A19D-37D4EAC68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5A34E9-2F19-44C1-9893-1BFEA29EF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4E152-A448-4A57-B145-C200C7A4B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47626</xdr:rowOff>
    </xdr:from>
    <xdr:to>
      <xdr:col>22</xdr:col>
      <xdr:colOff>321468</xdr:colOff>
      <xdr:row>57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A1841-2474-400A-8947-618E7DD35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28</xdr:col>
      <xdr:colOff>457200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DA75D-E71F-4F3D-B095-B32F6A4C1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0B7D20-2323-46DB-A723-432F52541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3F0338-8DFA-411F-A9B3-3E0373C7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3D9151-4FC2-4B87-B011-6544C8C8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E46522-7F85-4CD7-876F-2143223B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FC4D6-B5B1-468F-A26D-395C1DC3B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711387-7BB3-44B2-A6A3-C3ABD25E7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D40A95-4B87-473D-8A2D-331D92E5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42DA0F-A526-4BA9-A5FB-90742CC89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A56BD4-5175-46F1-801C-FAC6D0E0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3B8567-95F3-4E7E-A272-1F961339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E3977B-3750-49E0-B394-0D47B4D3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B513C9-F24E-4144-9DFE-EC33513A3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47B1805-345D-45B5-BAEA-5566C1BC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69DB10-FCCA-476C-9B86-F6FF85508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EDA253-A144-4B4C-A79A-F510FABC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71436</xdr:rowOff>
    </xdr:from>
    <xdr:to>
      <xdr:col>29</xdr:col>
      <xdr:colOff>238124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F1165D-0BE4-4411-B8BA-C4BB0D76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95249</xdr:rowOff>
    </xdr:from>
    <xdr:to>
      <xdr:col>29</xdr:col>
      <xdr:colOff>114300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88832-18B3-438D-A7D6-E3A35F519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B28EF-E5A8-4025-81B8-C76821F9A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639F81-5DD1-4ECD-90CE-4EE8D4ED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7</xdr:row>
      <xdr:rowOff>-1</xdr:rowOff>
    </xdr:from>
    <xdr:to>
      <xdr:col>28</xdr:col>
      <xdr:colOff>228600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8431E5-DE1D-4A83-8F82-9414D6401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05605D-6AFA-43D4-88BA-C48F766B5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2</xdr:row>
      <xdr:rowOff>95249</xdr:rowOff>
    </xdr:from>
    <xdr:to>
      <xdr:col>29</xdr:col>
      <xdr:colOff>247650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9C8707-F69D-4C90-B4DB-5B1BDE5CD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114301</xdr:rowOff>
    </xdr:from>
    <xdr:to>
      <xdr:col>28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0575B-DC97-4700-B7DF-FF735A88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B70523-87E8-47BE-88D8-954CF359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EEBA55-4528-448E-A345-37DF343B1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47625</xdr:rowOff>
    </xdr:from>
    <xdr:to>
      <xdr:col>27</xdr:col>
      <xdr:colOff>571500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B91403-8EDB-49C0-90FB-73036CE3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/>
  <dimension ref="A1:AJN73"/>
  <sheetViews>
    <sheetView tabSelected="1" zoomScaleNormal="100" zoomScaleSheetLayoutView="100" workbookViewId="0">
      <selection activeCell="E3" sqref="E3"/>
    </sheetView>
  </sheetViews>
  <sheetFormatPr defaultColWidth="34.7109375" defaultRowHeight="12.75" x14ac:dyDescent="0.2"/>
  <cols>
    <col min="1" max="1" width="25.7109375" style="1" customWidth="1"/>
    <col min="2" max="2" width="14.140625" style="1" customWidth="1"/>
    <col min="3" max="3" width="24.42578125" style="1" customWidth="1"/>
    <col min="4" max="950" width="34.7109375" style="1"/>
    <col min="951" max="16384" width="34.7109375" style="2"/>
  </cols>
  <sheetData>
    <row r="1" spans="1:306" x14ac:dyDescent="0.2">
      <c r="D1" s="1" t="s">
        <v>315</v>
      </c>
      <c r="E1" s="1" t="s">
        <v>316</v>
      </c>
      <c r="F1" s="1" t="s">
        <v>317</v>
      </c>
      <c r="G1" s="1" t="s">
        <v>318</v>
      </c>
      <c r="H1" s="1" t="s">
        <v>319</v>
      </c>
      <c r="I1" s="1" t="s">
        <v>320</v>
      </c>
      <c r="J1" s="1" t="s">
        <v>321</v>
      </c>
      <c r="K1" s="1" t="s">
        <v>322</v>
      </c>
      <c r="L1" s="1" t="s">
        <v>323</v>
      </c>
      <c r="M1" s="1" t="s">
        <v>324</v>
      </c>
      <c r="N1" s="1" t="s">
        <v>325</v>
      </c>
      <c r="O1" s="1" t="s">
        <v>326</v>
      </c>
      <c r="P1" s="1" t="s">
        <v>327</v>
      </c>
      <c r="Q1" s="1" t="s">
        <v>328</v>
      </c>
      <c r="R1" s="1" t="s">
        <v>329</v>
      </c>
      <c r="S1" s="1" t="s">
        <v>330</v>
      </c>
      <c r="T1" s="1" t="s">
        <v>331</v>
      </c>
      <c r="U1" s="1" t="s">
        <v>332</v>
      </c>
      <c r="V1" s="1" t="s">
        <v>333</v>
      </c>
      <c r="W1" s="1" t="s">
        <v>334</v>
      </c>
      <c r="X1" s="1" t="s">
        <v>335</v>
      </c>
      <c r="Y1" s="1" t="s">
        <v>336</v>
      </c>
      <c r="Z1" s="1" t="s">
        <v>337</v>
      </c>
      <c r="AA1" s="1" t="s">
        <v>338</v>
      </c>
      <c r="AB1" s="1" t="s">
        <v>339</v>
      </c>
      <c r="AC1" s="1" t="s">
        <v>340</v>
      </c>
      <c r="AD1" s="1" t="s">
        <v>341</v>
      </c>
      <c r="AE1" s="1" t="s">
        <v>342</v>
      </c>
      <c r="AF1" s="1" t="s">
        <v>343</v>
      </c>
      <c r="AG1" s="1" t="s">
        <v>344</v>
      </c>
      <c r="AH1" s="1" t="s">
        <v>345</v>
      </c>
      <c r="AI1" s="1" t="s">
        <v>346</v>
      </c>
      <c r="AJ1" s="1" t="s">
        <v>347</v>
      </c>
      <c r="AK1" s="1" t="s">
        <v>348</v>
      </c>
      <c r="AL1" s="1" t="s">
        <v>349</v>
      </c>
      <c r="AM1" s="1" t="s">
        <v>350</v>
      </c>
      <c r="AN1" s="1" t="s">
        <v>351</v>
      </c>
      <c r="AO1" s="1" t="s">
        <v>352</v>
      </c>
      <c r="AP1" s="1" t="s">
        <v>353</v>
      </c>
      <c r="AQ1" s="1" t="s">
        <v>354</v>
      </c>
      <c r="AR1" s="1" t="s">
        <v>355</v>
      </c>
      <c r="AS1" s="1" t="s">
        <v>356</v>
      </c>
      <c r="AT1" s="1" t="s">
        <v>357</v>
      </c>
      <c r="AU1" s="1" t="s">
        <v>358</v>
      </c>
      <c r="AV1" s="1" t="s">
        <v>359</v>
      </c>
      <c r="AW1" s="1" t="s">
        <v>360</v>
      </c>
      <c r="AX1" s="1" t="s">
        <v>361</v>
      </c>
      <c r="AY1" s="1" t="s">
        <v>362</v>
      </c>
      <c r="AZ1" s="1" t="s">
        <v>363</v>
      </c>
      <c r="BA1" s="1" t="s">
        <v>364</v>
      </c>
      <c r="BB1" s="1" t="s">
        <v>365</v>
      </c>
      <c r="BC1" s="1" t="s">
        <v>366</v>
      </c>
      <c r="BD1" s="1" t="s">
        <v>367</v>
      </c>
      <c r="BE1" s="1" t="s">
        <v>368</v>
      </c>
      <c r="BF1" s="1" t="s">
        <v>369</v>
      </c>
      <c r="BG1" s="1" t="s">
        <v>370</v>
      </c>
      <c r="BH1" s="1" t="s">
        <v>371</v>
      </c>
      <c r="BI1" s="1" t="s">
        <v>372</v>
      </c>
      <c r="BJ1" s="1" t="s">
        <v>373</v>
      </c>
      <c r="BK1" s="1" t="s">
        <v>374</v>
      </c>
      <c r="BL1" s="1" t="s">
        <v>375</v>
      </c>
      <c r="BM1" s="1" t="s">
        <v>376</v>
      </c>
      <c r="BN1" s="1" t="s">
        <v>377</v>
      </c>
      <c r="BO1" s="1" t="s">
        <v>378</v>
      </c>
      <c r="BP1" s="1" t="s">
        <v>379</v>
      </c>
      <c r="BQ1" s="1" t="s">
        <v>380</v>
      </c>
      <c r="BR1" s="1" t="s">
        <v>381</v>
      </c>
      <c r="BS1" s="1" t="s">
        <v>382</v>
      </c>
      <c r="BT1" s="1" t="s">
        <v>383</v>
      </c>
      <c r="BU1" s="1" t="s">
        <v>384</v>
      </c>
      <c r="BV1" s="1" t="s">
        <v>385</v>
      </c>
      <c r="BW1" s="1" t="s">
        <v>386</v>
      </c>
      <c r="BX1" s="1" t="s">
        <v>387</v>
      </c>
      <c r="BY1" s="1" t="s">
        <v>388</v>
      </c>
      <c r="BZ1" s="1" t="s">
        <v>389</v>
      </c>
      <c r="CA1" s="1" t="s">
        <v>390</v>
      </c>
      <c r="CB1" s="1" t="s">
        <v>391</v>
      </c>
      <c r="CC1" s="1" t="s">
        <v>392</v>
      </c>
      <c r="CD1" s="1" t="s">
        <v>393</v>
      </c>
      <c r="CE1" s="1" t="s">
        <v>394</v>
      </c>
      <c r="CF1" s="1" t="s">
        <v>395</v>
      </c>
      <c r="CG1" s="1" t="s">
        <v>396</v>
      </c>
      <c r="CH1" s="1" t="s">
        <v>397</v>
      </c>
      <c r="CI1" s="1" t="s">
        <v>398</v>
      </c>
      <c r="CJ1" s="1" t="s">
        <v>399</v>
      </c>
      <c r="CK1" s="1" t="s">
        <v>400</v>
      </c>
      <c r="CL1" s="1" t="s">
        <v>401</v>
      </c>
      <c r="CM1" s="1" t="s">
        <v>402</v>
      </c>
      <c r="CN1" s="1" t="s">
        <v>403</v>
      </c>
      <c r="CO1" s="1" t="s">
        <v>404</v>
      </c>
      <c r="CP1" s="1" t="s">
        <v>405</v>
      </c>
      <c r="CQ1" s="1" t="s">
        <v>406</v>
      </c>
      <c r="CR1" s="1" t="s">
        <v>407</v>
      </c>
      <c r="CS1" s="1" t="s">
        <v>408</v>
      </c>
      <c r="CT1" s="1" t="s">
        <v>409</v>
      </c>
      <c r="CU1" s="1" t="s">
        <v>410</v>
      </c>
      <c r="CV1" s="1" t="s">
        <v>411</v>
      </c>
      <c r="CW1" s="1" t="s">
        <v>412</v>
      </c>
      <c r="CX1" s="1" t="s">
        <v>413</v>
      </c>
      <c r="CY1" s="1" t="s">
        <v>414</v>
      </c>
      <c r="CZ1" s="1" t="s">
        <v>415</v>
      </c>
      <c r="DA1" s="1" t="s">
        <v>416</v>
      </c>
      <c r="DB1" s="1" t="s">
        <v>417</v>
      </c>
      <c r="DC1" s="1" t="s">
        <v>418</v>
      </c>
      <c r="DD1" s="1" t="s">
        <v>419</v>
      </c>
      <c r="DE1" s="1" t="s">
        <v>420</v>
      </c>
      <c r="DF1" s="1" t="s">
        <v>421</v>
      </c>
      <c r="DG1" s="1" t="s">
        <v>422</v>
      </c>
      <c r="DH1" s="1" t="s">
        <v>423</v>
      </c>
      <c r="DI1" s="1" t="s">
        <v>424</v>
      </c>
      <c r="DJ1" s="1" t="s">
        <v>425</v>
      </c>
      <c r="DK1" s="1" t="s">
        <v>426</v>
      </c>
      <c r="DL1" s="1" t="s">
        <v>427</v>
      </c>
      <c r="DM1" s="1" t="s">
        <v>428</v>
      </c>
      <c r="DN1" s="1" t="s">
        <v>429</v>
      </c>
      <c r="DO1" s="1" t="s">
        <v>430</v>
      </c>
      <c r="DP1" s="1" t="s">
        <v>431</v>
      </c>
      <c r="DQ1" s="1" t="s">
        <v>432</v>
      </c>
      <c r="DR1" s="1" t="s">
        <v>433</v>
      </c>
      <c r="DS1" s="1" t="s">
        <v>434</v>
      </c>
      <c r="DT1" s="1" t="s">
        <v>435</v>
      </c>
      <c r="DU1" s="1" t="s">
        <v>436</v>
      </c>
      <c r="DV1" s="1" t="s">
        <v>437</v>
      </c>
      <c r="DW1" s="1" t="s">
        <v>438</v>
      </c>
      <c r="DX1" s="1" t="s">
        <v>439</v>
      </c>
      <c r="DY1" s="1" t="s">
        <v>440</v>
      </c>
      <c r="DZ1" s="1" t="s">
        <v>441</v>
      </c>
      <c r="EA1" s="1" t="s">
        <v>442</v>
      </c>
      <c r="EB1" s="1" t="s">
        <v>443</v>
      </c>
      <c r="EC1" s="1" t="s">
        <v>444</v>
      </c>
      <c r="ED1" s="1" t="s">
        <v>445</v>
      </c>
      <c r="EE1" s="1" t="s">
        <v>446</v>
      </c>
      <c r="EF1" s="1" t="s">
        <v>447</v>
      </c>
      <c r="EG1" s="1" t="s">
        <v>448</v>
      </c>
      <c r="EH1" s="1" t="s">
        <v>449</v>
      </c>
      <c r="EI1" s="1" t="s">
        <v>450</v>
      </c>
      <c r="EJ1" s="1" t="s">
        <v>451</v>
      </c>
      <c r="EK1" s="1" t="s">
        <v>452</v>
      </c>
      <c r="EL1" s="1" t="s">
        <v>453</v>
      </c>
      <c r="EM1" s="1" t="s">
        <v>454</v>
      </c>
      <c r="EN1" s="1" t="s">
        <v>455</v>
      </c>
      <c r="EO1" s="1" t="s">
        <v>456</v>
      </c>
      <c r="EP1" s="1" t="s">
        <v>457</v>
      </c>
      <c r="EQ1" s="1" t="s">
        <v>458</v>
      </c>
      <c r="ER1" s="1" t="s">
        <v>459</v>
      </c>
      <c r="ES1" s="1" t="s">
        <v>460</v>
      </c>
      <c r="ET1" s="1" t="s">
        <v>461</v>
      </c>
      <c r="EU1" s="1" t="s">
        <v>462</v>
      </c>
      <c r="EV1" s="1" t="s">
        <v>463</v>
      </c>
      <c r="EW1" s="1" t="s">
        <v>464</v>
      </c>
      <c r="EX1" s="1" t="s">
        <v>465</v>
      </c>
      <c r="EY1" s="1" t="s">
        <v>466</v>
      </c>
      <c r="EZ1" s="1" t="s">
        <v>467</v>
      </c>
      <c r="FA1" s="1" t="s">
        <v>468</v>
      </c>
      <c r="FB1" s="1" t="s">
        <v>469</v>
      </c>
      <c r="FC1" s="1" t="s">
        <v>470</v>
      </c>
      <c r="FD1" s="1" t="s">
        <v>471</v>
      </c>
      <c r="FE1" s="1" t="s">
        <v>472</v>
      </c>
      <c r="FF1" s="1" t="s">
        <v>473</v>
      </c>
      <c r="FG1" s="1" t="s">
        <v>474</v>
      </c>
      <c r="FH1" s="1" t="s">
        <v>475</v>
      </c>
      <c r="FI1" s="1" t="s">
        <v>476</v>
      </c>
      <c r="FJ1" s="1" t="s">
        <v>477</v>
      </c>
      <c r="FK1" s="1" t="s">
        <v>478</v>
      </c>
      <c r="FL1" s="1" t="s">
        <v>479</v>
      </c>
      <c r="FM1" s="1" t="s">
        <v>480</v>
      </c>
      <c r="FN1" s="1" t="s">
        <v>481</v>
      </c>
      <c r="FO1" s="1" t="s">
        <v>482</v>
      </c>
      <c r="FP1" s="1" t="s">
        <v>483</v>
      </c>
      <c r="FQ1" s="1" t="s">
        <v>484</v>
      </c>
      <c r="FR1" s="1" t="s">
        <v>485</v>
      </c>
      <c r="FS1" s="1" t="s">
        <v>486</v>
      </c>
      <c r="FT1" s="1" t="s">
        <v>487</v>
      </c>
      <c r="FU1" s="1" t="s">
        <v>488</v>
      </c>
      <c r="FV1" s="1" t="s">
        <v>489</v>
      </c>
      <c r="FW1" s="1" t="s">
        <v>490</v>
      </c>
      <c r="FX1" s="1" t="s">
        <v>491</v>
      </c>
      <c r="FY1" s="1" t="s">
        <v>492</v>
      </c>
      <c r="FZ1" s="1" t="s">
        <v>493</v>
      </c>
      <c r="GA1" s="1" t="s">
        <v>494</v>
      </c>
      <c r="GB1" s="1" t="s">
        <v>495</v>
      </c>
      <c r="GC1" s="1" t="s">
        <v>496</v>
      </c>
      <c r="GD1" s="1" t="s">
        <v>497</v>
      </c>
      <c r="GE1" s="1" t="s">
        <v>498</v>
      </c>
      <c r="GF1" s="1" t="s">
        <v>499</v>
      </c>
      <c r="GG1" s="1" t="s">
        <v>500</v>
      </c>
      <c r="GH1" s="1" t="s">
        <v>501</v>
      </c>
      <c r="GI1" s="1" t="s">
        <v>502</v>
      </c>
      <c r="GJ1" s="1" t="s">
        <v>503</v>
      </c>
      <c r="GK1" s="1" t="s">
        <v>504</v>
      </c>
      <c r="GL1" s="1" t="s">
        <v>505</v>
      </c>
      <c r="GM1" s="1" t="s">
        <v>506</v>
      </c>
      <c r="GN1" s="1" t="s">
        <v>507</v>
      </c>
      <c r="GO1" s="1" t="s">
        <v>508</v>
      </c>
      <c r="GP1" s="1" t="s">
        <v>509</v>
      </c>
      <c r="GQ1" s="1" t="s">
        <v>510</v>
      </c>
      <c r="GR1" s="1" t="s">
        <v>511</v>
      </c>
      <c r="GS1" s="1" t="s">
        <v>512</v>
      </c>
      <c r="GT1" s="1" t="s">
        <v>513</v>
      </c>
      <c r="GU1" s="1" t="s">
        <v>514</v>
      </c>
      <c r="GV1" s="1" t="s">
        <v>515</v>
      </c>
      <c r="GW1" s="1" t="s">
        <v>516</v>
      </c>
      <c r="GX1" s="1" t="s">
        <v>517</v>
      </c>
      <c r="GY1" s="1" t="s">
        <v>518</v>
      </c>
      <c r="GZ1" s="1" t="s">
        <v>519</v>
      </c>
      <c r="HA1" s="1" t="s">
        <v>520</v>
      </c>
      <c r="HB1" s="1" t="s">
        <v>521</v>
      </c>
      <c r="HC1" s="1" t="s">
        <v>522</v>
      </c>
      <c r="HD1" s="1" t="s">
        <v>523</v>
      </c>
      <c r="HE1" s="1" t="s">
        <v>524</v>
      </c>
      <c r="HF1" s="1" t="s">
        <v>525</v>
      </c>
      <c r="HG1" s="1" t="s">
        <v>526</v>
      </c>
      <c r="HH1" s="1" t="s">
        <v>527</v>
      </c>
      <c r="HI1" s="1" t="s">
        <v>528</v>
      </c>
      <c r="HJ1" s="1" t="s">
        <v>529</v>
      </c>
      <c r="HK1" s="1" t="s">
        <v>530</v>
      </c>
      <c r="HL1" s="1" t="s">
        <v>531</v>
      </c>
      <c r="HM1" s="1" t="s">
        <v>532</v>
      </c>
      <c r="HN1" s="1" t="s">
        <v>533</v>
      </c>
      <c r="HO1" s="1" t="s">
        <v>534</v>
      </c>
      <c r="HP1" s="1" t="s">
        <v>535</v>
      </c>
      <c r="HQ1" s="1" t="s">
        <v>536</v>
      </c>
      <c r="HR1" s="1" t="s">
        <v>537</v>
      </c>
      <c r="HS1" s="1" t="s">
        <v>538</v>
      </c>
      <c r="HT1" s="1" t="s">
        <v>539</v>
      </c>
      <c r="HU1" s="1" t="s">
        <v>540</v>
      </c>
      <c r="HV1" s="1" t="s">
        <v>541</v>
      </c>
      <c r="HW1" s="1" t="s">
        <v>542</v>
      </c>
      <c r="HX1" s="1" t="s">
        <v>543</v>
      </c>
      <c r="HY1" s="1" t="s">
        <v>544</v>
      </c>
      <c r="HZ1" s="1" t="s">
        <v>545</v>
      </c>
      <c r="IA1" s="1" t="s">
        <v>546</v>
      </c>
      <c r="IB1" s="1" t="s">
        <v>547</v>
      </c>
      <c r="IC1" s="1" t="s">
        <v>548</v>
      </c>
      <c r="ID1" s="1" t="s">
        <v>549</v>
      </c>
      <c r="IE1" s="1" t="s">
        <v>550</v>
      </c>
      <c r="IF1" s="1" t="s">
        <v>551</v>
      </c>
      <c r="IG1" s="1" t="s">
        <v>552</v>
      </c>
      <c r="IH1" s="1" t="s">
        <v>553</v>
      </c>
      <c r="II1" s="1" t="s">
        <v>554</v>
      </c>
      <c r="IJ1" s="1" t="s">
        <v>555</v>
      </c>
      <c r="IK1" s="1" t="s">
        <v>556</v>
      </c>
      <c r="IL1" s="1" t="s">
        <v>557</v>
      </c>
      <c r="IM1" s="1" t="s">
        <v>558</v>
      </c>
      <c r="IN1" s="1" t="s">
        <v>559</v>
      </c>
      <c r="IO1" s="1" t="s">
        <v>560</v>
      </c>
      <c r="IP1" s="1" t="s">
        <v>561</v>
      </c>
      <c r="IQ1" s="1" t="s">
        <v>562</v>
      </c>
      <c r="IR1" s="1" t="s">
        <v>563</v>
      </c>
      <c r="IS1" s="1" t="s">
        <v>564</v>
      </c>
      <c r="IT1" s="1" t="s">
        <v>565</v>
      </c>
      <c r="IU1" s="1" t="s">
        <v>566</v>
      </c>
      <c r="IV1" s="1" t="s">
        <v>567</v>
      </c>
      <c r="IW1" s="1" t="s">
        <v>568</v>
      </c>
      <c r="IX1" s="1" t="s">
        <v>569</v>
      </c>
      <c r="IY1" s="1" t="s">
        <v>570</v>
      </c>
      <c r="IZ1" s="1" t="s">
        <v>571</v>
      </c>
      <c r="JA1" s="1" t="s">
        <v>572</v>
      </c>
      <c r="JB1" s="1" t="s">
        <v>573</v>
      </c>
      <c r="JC1" s="1" t="s">
        <v>574</v>
      </c>
      <c r="JD1" s="1" t="s">
        <v>575</v>
      </c>
      <c r="JE1" s="1" t="s">
        <v>576</v>
      </c>
      <c r="JF1" s="1" t="s">
        <v>577</v>
      </c>
      <c r="JG1" s="1" t="s">
        <v>578</v>
      </c>
      <c r="JH1" s="1" t="s">
        <v>579</v>
      </c>
      <c r="JI1" s="1" t="s">
        <v>580</v>
      </c>
      <c r="JJ1" s="1" t="s">
        <v>581</v>
      </c>
      <c r="JK1" s="1" t="s">
        <v>582</v>
      </c>
      <c r="JL1" s="1" t="s">
        <v>583</v>
      </c>
      <c r="JM1" s="1" t="s">
        <v>584</v>
      </c>
      <c r="JN1" s="1" t="s">
        <v>585</v>
      </c>
      <c r="JO1" s="1" t="s">
        <v>586</v>
      </c>
      <c r="JP1" s="1" t="s">
        <v>587</v>
      </c>
      <c r="JQ1" s="1" t="s">
        <v>588</v>
      </c>
      <c r="JR1" s="1" t="s">
        <v>589</v>
      </c>
      <c r="JS1" s="1" t="s">
        <v>590</v>
      </c>
      <c r="JT1" s="1" t="s">
        <v>591</v>
      </c>
      <c r="JU1" s="1" t="s">
        <v>592</v>
      </c>
      <c r="JV1" s="1" t="s">
        <v>593</v>
      </c>
      <c r="JW1" s="1" t="s">
        <v>594</v>
      </c>
      <c r="JX1" s="1" t="s">
        <v>595</v>
      </c>
      <c r="JY1" s="1" t="s">
        <v>596</v>
      </c>
      <c r="JZ1" s="1" t="s">
        <v>597</v>
      </c>
      <c r="KA1" s="1" t="s">
        <v>598</v>
      </c>
      <c r="KB1" s="1" t="s">
        <v>599</v>
      </c>
      <c r="KC1" s="1" t="s">
        <v>600</v>
      </c>
      <c r="KD1" s="1" t="s">
        <v>601</v>
      </c>
      <c r="KE1" s="1" t="s">
        <v>602</v>
      </c>
      <c r="KF1" s="1" t="s">
        <v>603</v>
      </c>
      <c r="KG1" s="1" t="s">
        <v>604</v>
      </c>
      <c r="KH1" s="1" t="s">
        <v>605</v>
      </c>
      <c r="KI1" s="1" t="s">
        <v>606</v>
      </c>
      <c r="KJ1" s="1" t="s">
        <v>607</v>
      </c>
      <c r="KK1" s="1" t="s">
        <v>608</v>
      </c>
      <c r="KL1" s="1" t="s">
        <v>609</v>
      </c>
      <c r="KM1" s="1" t="s">
        <v>610</v>
      </c>
      <c r="KN1" s="1" t="s">
        <v>611</v>
      </c>
      <c r="KO1" s="1" t="s">
        <v>612</v>
      </c>
      <c r="KP1" s="1" t="s">
        <v>613</v>
      </c>
      <c r="KQ1" s="1" t="s">
        <v>614</v>
      </c>
      <c r="KR1" s="1" t="s">
        <v>615</v>
      </c>
      <c r="KS1" s="1" t="s">
        <v>616</v>
      </c>
      <c r="KT1" s="1" t="s">
        <v>617</v>
      </c>
    </row>
    <row r="2" spans="1:306" ht="102" x14ac:dyDescent="0.2">
      <c r="A2" s="1" t="s">
        <v>15</v>
      </c>
      <c r="B2" s="1" t="s">
        <v>16</v>
      </c>
      <c r="C2" s="1" t="s">
        <v>17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  <c r="R2" s="1" t="s">
        <v>34</v>
      </c>
      <c r="S2" s="1" t="s">
        <v>35</v>
      </c>
      <c r="T2" s="1" t="s">
        <v>36</v>
      </c>
      <c r="U2" s="1" t="s">
        <v>187</v>
      </c>
      <c r="V2" s="1" t="s">
        <v>37</v>
      </c>
      <c r="W2" s="1" t="s">
        <v>38</v>
      </c>
      <c r="X2" s="1" t="s">
        <v>277</v>
      </c>
      <c r="Y2" s="1" t="s">
        <v>278</v>
      </c>
      <c r="Z2" s="1" t="s">
        <v>39</v>
      </c>
      <c r="AA2" s="1" t="s">
        <v>40</v>
      </c>
      <c r="AB2" s="1" t="s">
        <v>41</v>
      </c>
      <c r="AC2" s="1" t="s">
        <v>42</v>
      </c>
      <c r="AD2" s="1" t="s">
        <v>43</v>
      </c>
      <c r="AE2" s="1" t="s">
        <v>44</v>
      </c>
      <c r="AF2" s="1" t="s">
        <v>45</v>
      </c>
      <c r="AG2" s="1" t="s">
        <v>46</v>
      </c>
      <c r="AH2" s="1" t="s">
        <v>47</v>
      </c>
      <c r="AI2" s="1" t="s">
        <v>48</v>
      </c>
      <c r="AJ2" s="1" t="s">
        <v>49</v>
      </c>
      <c r="AK2" s="1" t="s">
        <v>50</v>
      </c>
      <c r="AL2" s="1" t="s">
        <v>51</v>
      </c>
      <c r="AM2" s="1" t="s">
        <v>56</v>
      </c>
      <c r="AN2" s="1" t="s">
        <v>177</v>
      </c>
      <c r="AO2" s="1" t="s">
        <v>57</v>
      </c>
      <c r="AP2" s="1" t="s">
        <v>304</v>
      </c>
      <c r="AQ2" s="1" t="s">
        <v>58</v>
      </c>
      <c r="AR2" s="1" t="s">
        <v>59</v>
      </c>
      <c r="AS2" s="1" t="s">
        <v>60</v>
      </c>
      <c r="AT2" s="1" t="s">
        <v>61</v>
      </c>
      <c r="AU2" s="1" t="s">
        <v>62</v>
      </c>
      <c r="AV2" s="1" t="s">
        <v>63</v>
      </c>
      <c r="AW2" s="1" t="s">
        <v>176</v>
      </c>
      <c r="AX2" s="1" t="s">
        <v>64</v>
      </c>
      <c r="AY2" s="1" t="s">
        <v>65</v>
      </c>
      <c r="AZ2" s="1" t="s">
        <v>66</v>
      </c>
      <c r="BA2" s="1" t="s">
        <v>67</v>
      </c>
      <c r="BB2" s="1" t="s">
        <v>68</v>
      </c>
      <c r="BC2" s="1" t="s">
        <v>69</v>
      </c>
      <c r="BD2" s="1" t="s">
        <v>70</v>
      </c>
      <c r="BE2" s="1" t="s">
        <v>71</v>
      </c>
      <c r="BF2" s="1" t="s">
        <v>72</v>
      </c>
      <c r="BG2" s="1" t="s">
        <v>279</v>
      </c>
      <c r="BH2" s="1" t="s">
        <v>73</v>
      </c>
      <c r="BI2" s="1" t="s">
        <v>305</v>
      </c>
      <c r="BJ2" s="1" t="s">
        <v>306</v>
      </c>
      <c r="BK2" s="1" t="s">
        <v>307</v>
      </c>
      <c r="BL2" s="1" t="s">
        <v>308</v>
      </c>
      <c r="BM2" s="1" t="s">
        <v>309</v>
      </c>
      <c r="BN2" s="1" t="s">
        <v>310</v>
      </c>
      <c r="BO2" s="1" t="s">
        <v>311</v>
      </c>
      <c r="BP2" s="1" t="s">
        <v>312</v>
      </c>
      <c r="BQ2" s="1" t="s">
        <v>313</v>
      </c>
      <c r="BR2" s="1" t="s">
        <v>314</v>
      </c>
      <c r="BS2" s="1" t="s">
        <v>74</v>
      </c>
      <c r="BT2" s="1" t="s">
        <v>183</v>
      </c>
      <c r="BU2" s="1" t="s">
        <v>184</v>
      </c>
      <c r="BV2" s="1" t="s">
        <v>185</v>
      </c>
      <c r="BW2" s="1" t="s">
        <v>186</v>
      </c>
      <c r="BX2" s="1" t="s">
        <v>188</v>
      </c>
      <c r="BY2" s="1" t="s">
        <v>189</v>
      </c>
      <c r="BZ2" s="1" t="s">
        <v>190</v>
      </c>
      <c r="CA2" s="1" t="s">
        <v>191</v>
      </c>
      <c r="CB2" s="1" t="s">
        <v>192</v>
      </c>
      <c r="CC2" s="1" t="s">
        <v>193</v>
      </c>
      <c r="CD2" s="1" t="s">
        <v>280</v>
      </c>
      <c r="CE2" s="1" t="s">
        <v>194</v>
      </c>
      <c r="CF2" s="1" t="s">
        <v>195</v>
      </c>
      <c r="CG2" s="1" t="s">
        <v>196</v>
      </c>
      <c r="CH2" s="1" t="s">
        <v>197</v>
      </c>
      <c r="CI2" s="1" t="s">
        <v>198</v>
      </c>
      <c r="CJ2" s="1" t="s">
        <v>199</v>
      </c>
      <c r="CK2" s="1" t="s">
        <v>200</v>
      </c>
      <c r="CL2" s="1" t="s">
        <v>201</v>
      </c>
      <c r="CM2" s="1" t="s">
        <v>202</v>
      </c>
      <c r="CN2" s="1" t="s">
        <v>203</v>
      </c>
      <c r="CO2" s="1" t="s">
        <v>204</v>
      </c>
      <c r="CP2" s="1" t="s">
        <v>205</v>
      </c>
      <c r="CQ2" s="1" t="s">
        <v>206</v>
      </c>
      <c r="CR2" s="1" t="s">
        <v>207</v>
      </c>
      <c r="CS2" s="1" t="s">
        <v>208</v>
      </c>
      <c r="CT2" s="1" t="s">
        <v>209</v>
      </c>
      <c r="CU2" s="1" t="s">
        <v>210</v>
      </c>
      <c r="CV2" s="1" t="s">
        <v>211</v>
      </c>
      <c r="CW2" s="1" t="s">
        <v>212</v>
      </c>
      <c r="CX2" s="1" t="s">
        <v>213</v>
      </c>
      <c r="CY2" s="1" t="s">
        <v>214</v>
      </c>
      <c r="CZ2" s="1" t="s">
        <v>215</v>
      </c>
      <c r="DA2" s="1" t="s">
        <v>216</v>
      </c>
      <c r="DB2" s="1" t="s">
        <v>217</v>
      </c>
      <c r="DC2" s="1" t="s">
        <v>218</v>
      </c>
      <c r="DD2" s="1" t="s">
        <v>219</v>
      </c>
      <c r="DE2" s="1" t="s">
        <v>220</v>
      </c>
      <c r="DF2" s="1" t="s">
        <v>221</v>
      </c>
      <c r="DG2" s="1" t="s">
        <v>222</v>
      </c>
      <c r="DH2" s="1" t="s">
        <v>223</v>
      </c>
      <c r="DI2" s="1" t="s">
        <v>224</v>
      </c>
      <c r="DJ2" s="1" t="s">
        <v>225</v>
      </c>
      <c r="DK2" s="1" t="s">
        <v>226</v>
      </c>
      <c r="DL2" s="1" t="s">
        <v>227</v>
      </c>
      <c r="DM2" s="1" t="s">
        <v>228</v>
      </c>
      <c r="DN2" s="1" t="s">
        <v>229</v>
      </c>
      <c r="DO2" s="1" t="s">
        <v>230</v>
      </c>
      <c r="DP2" s="1" t="s">
        <v>231</v>
      </c>
      <c r="DQ2" s="1" t="s">
        <v>232</v>
      </c>
      <c r="DR2" s="1" t="s">
        <v>233</v>
      </c>
      <c r="DS2" s="1" t="s">
        <v>626</v>
      </c>
      <c r="DT2" s="1" t="s">
        <v>234</v>
      </c>
      <c r="DU2" s="1" t="s">
        <v>235</v>
      </c>
      <c r="DV2" s="1" t="s">
        <v>236</v>
      </c>
      <c r="DW2" s="1" t="s">
        <v>237</v>
      </c>
      <c r="DX2" s="1" t="s">
        <v>238</v>
      </c>
      <c r="DY2" s="1" t="s">
        <v>239</v>
      </c>
      <c r="DZ2" s="1" t="s">
        <v>240</v>
      </c>
      <c r="EA2" s="1" t="s">
        <v>241</v>
      </c>
      <c r="EB2" s="1" t="s">
        <v>242</v>
      </c>
      <c r="EC2" s="1" t="s">
        <v>627</v>
      </c>
      <c r="ED2" s="1" t="s">
        <v>243</v>
      </c>
      <c r="EE2" s="1" t="s">
        <v>244</v>
      </c>
      <c r="EF2" s="1" t="s">
        <v>245</v>
      </c>
      <c r="EG2" s="1" t="s">
        <v>246</v>
      </c>
      <c r="EH2" s="1" t="s">
        <v>247</v>
      </c>
      <c r="EI2" s="1" t="s">
        <v>248</v>
      </c>
      <c r="EJ2" s="1" t="s">
        <v>249</v>
      </c>
      <c r="EK2" s="1" t="s">
        <v>250</v>
      </c>
      <c r="EL2" s="1" t="s">
        <v>251</v>
      </c>
      <c r="EM2" s="1" t="s">
        <v>252</v>
      </c>
      <c r="EN2" s="1" t="s">
        <v>253</v>
      </c>
      <c r="EO2" s="1" t="s">
        <v>254</v>
      </c>
      <c r="EP2" s="1" t="s">
        <v>255</v>
      </c>
      <c r="EQ2" s="1" t="s">
        <v>256</v>
      </c>
      <c r="ER2" s="1" t="s">
        <v>257</v>
      </c>
      <c r="ES2" s="1" t="s">
        <v>258</v>
      </c>
      <c r="ET2" s="1" t="s">
        <v>628</v>
      </c>
      <c r="EU2" s="1" t="s">
        <v>259</v>
      </c>
      <c r="EV2" s="1" t="s">
        <v>260</v>
      </c>
      <c r="EW2" s="1" t="s">
        <v>261</v>
      </c>
      <c r="EX2" s="1" t="s">
        <v>262</v>
      </c>
      <c r="EY2" s="1" t="s">
        <v>263</v>
      </c>
      <c r="EZ2" s="1" t="s">
        <v>264</v>
      </c>
      <c r="FA2" s="1" t="s">
        <v>265</v>
      </c>
      <c r="FB2" s="1" t="s">
        <v>266</v>
      </c>
      <c r="FC2" s="1" t="s">
        <v>267</v>
      </c>
      <c r="FD2" s="1" t="s">
        <v>268</v>
      </c>
      <c r="FE2" s="1" t="s">
        <v>269</v>
      </c>
      <c r="FF2" s="1" t="s">
        <v>281</v>
      </c>
      <c r="FG2" s="1" t="s">
        <v>270</v>
      </c>
      <c r="FH2" s="1" t="s">
        <v>271</v>
      </c>
      <c r="FI2" s="1" t="s">
        <v>272</v>
      </c>
      <c r="FJ2" s="1" t="s">
        <v>178</v>
      </c>
      <c r="FK2" s="1" t="s">
        <v>75</v>
      </c>
      <c r="FL2" s="1" t="s">
        <v>76</v>
      </c>
      <c r="FM2" s="1" t="s">
        <v>77</v>
      </c>
      <c r="FN2" s="1" t="s">
        <v>78</v>
      </c>
      <c r="FO2" s="1" t="s">
        <v>79</v>
      </c>
      <c r="FP2" s="1" t="s">
        <v>80</v>
      </c>
      <c r="FQ2" s="1" t="s">
        <v>81</v>
      </c>
      <c r="FR2" s="1" t="s">
        <v>82</v>
      </c>
      <c r="FS2" s="1" t="s">
        <v>83</v>
      </c>
      <c r="FT2" s="1" t="s">
        <v>84</v>
      </c>
      <c r="FU2" s="1" t="s">
        <v>85</v>
      </c>
      <c r="FV2" s="1" t="s">
        <v>86</v>
      </c>
      <c r="FW2" s="1" t="s">
        <v>87</v>
      </c>
      <c r="FX2" s="1" t="s">
        <v>88</v>
      </c>
      <c r="FY2" s="1" t="s">
        <v>89</v>
      </c>
      <c r="FZ2" s="1" t="s">
        <v>90</v>
      </c>
      <c r="GA2" s="1" t="s">
        <v>91</v>
      </c>
      <c r="GB2" s="1" t="s">
        <v>92</v>
      </c>
      <c r="GC2" s="1" t="s">
        <v>93</v>
      </c>
      <c r="GD2" s="1" t="s">
        <v>94</v>
      </c>
      <c r="GE2" s="1" t="s">
        <v>95</v>
      </c>
      <c r="GF2" s="1" t="s">
        <v>96</v>
      </c>
      <c r="GG2" s="1" t="s">
        <v>97</v>
      </c>
      <c r="GH2" s="1" t="s">
        <v>98</v>
      </c>
      <c r="GI2" s="1" t="s">
        <v>283</v>
      </c>
      <c r="GJ2" s="1" t="s">
        <v>282</v>
      </c>
      <c r="GK2" s="1" t="s">
        <v>99</v>
      </c>
      <c r="GL2" s="1" t="s">
        <v>100</v>
      </c>
      <c r="GM2" s="1" t="s">
        <v>101</v>
      </c>
      <c r="GN2" s="1" t="s">
        <v>102</v>
      </c>
      <c r="GO2" s="1" t="s">
        <v>103</v>
      </c>
      <c r="GP2" s="1" t="s">
        <v>104</v>
      </c>
      <c r="GQ2" s="1" t="s">
        <v>105</v>
      </c>
      <c r="GR2" s="1" t="s">
        <v>106</v>
      </c>
      <c r="GS2" s="1" t="s">
        <v>107</v>
      </c>
      <c r="GT2" s="1" t="s">
        <v>108</v>
      </c>
      <c r="GU2" s="1" t="s">
        <v>109</v>
      </c>
      <c r="GV2" s="1" t="s">
        <v>110</v>
      </c>
      <c r="GW2" s="1" t="s">
        <v>111</v>
      </c>
      <c r="GX2" s="1" t="s">
        <v>112</v>
      </c>
      <c r="GY2" s="1" t="s">
        <v>294</v>
      </c>
      <c r="GZ2" s="1" t="s">
        <v>113</v>
      </c>
      <c r="HA2" s="1" t="s">
        <v>114</v>
      </c>
      <c r="HB2" s="1" t="s">
        <v>115</v>
      </c>
      <c r="HC2" s="1" t="s">
        <v>116</v>
      </c>
      <c r="HD2" s="1" t="s">
        <v>117</v>
      </c>
      <c r="HE2" s="1" t="s">
        <v>118</v>
      </c>
      <c r="HF2" s="1" t="s">
        <v>119</v>
      </c>
      <c r="HG2" s="1" t="s">
        <v>120</v>
      </c>
      <c r="HH2" s="1" t="s">
        <v>121</v>
      </c>
      <c r="HI2" s="1" t="s">
        <v>284</v>
      </c>
      <c r="HJ2" s="1" t="s">
        <v>285</v>
      </c>
      <c r="HK2" s="1" t="s">
        <v>286</v>
      </c>
      <c r="HL2" s="1" t="s">
        <v>122</v>
      </c>
      <c r="HM2" s="1" t="s">
        <v>123</v>
      </c>
      <c r="HN2" s="1" t="s">
        <v>287</v>
      </c>
      <c r="HO2" s="1" t="s">
        <v>288</v>
      </c>
      <c r="HP2" s="1" t="s">
        <v>289</v>
      </c>
      <c r="HQ2" s="1" t="s">
        <v>290</v>
      </c>
      <c r="HR2" s="1" t="s">
        <v>124</v>
      </c>
      <c r="HS2" s="1" t="s">
        <v>125</v>
      </c>
      <c r="HT2" s="1" t="s">
        <v>126</v>
      </c>
      <c r="HU2" s="1" t="s">
        <v>291</v>
      </c>
      <c r="HV2" s="1" t="s">
        <v>127</v>
      </c>
      <c r="HW2" s="1" t="s">
        <v>128</v>
      </c>
      <c r="HX2" s="1" t="s">
        <v>129</v>
      </c>
      <c r="HY2" s="1" t="s">
        <v>130</v>
      </c>
      <c r="HZ2" s="1" t="s">
        <v>131</v>
      </c>
      <c r="IA2" s="1" t="s">
        <v>132</v>
      </c>
      <c r="IB2" s="1" t="s">
        <v>133</v>
      </c>
      <c r="IC2" s="1" t="s">
        <v>179</v>
      </c>
      <c r="ID2" s="1" t="s">
        <v>180</v>
      </c>
      <c r="IE2" s="1" t="s">
        <v>181</v>
      </c>
      <c r="IF2" s="1" t="s">
        <v>182</v>
      </c>
      <c r="IG2" s="1" t="s">
        <v>629</v>
      </c>
      <c r="IH2" s="1" t="s">
        <v>630</v>
      </c>
      <c r="II2" s="1" t="s">
        <v>631</v>
      </c>
      <c r="IJ2" s="1" t="s">
        <v>632</v>
      </c>
      <c r="IK2" s="1" t="s">
        <v>633</v>
      </c>
      <c r="IL2" s="1" t="s">
        <v>634</v>
      </c>
      <c r="IM2" s="1" t="s">
        <v>635</v>
      </c>
      <c r="IN2" s="1" t="s">
        <v>636</v>
      </c>
      <c r="IO2" s="1" t="s">
        <v>134</v>
      </c>
      <c r="IP2" s="1" t="s">
        <v>292</v>
      </c>
      <c r="IQ2" s="1" t="s">
        <v>273</v>
      </c>
      <c r="IR2" s="1" t="s">
        <v>135</v>
      </c>
      <c r="IS2" s="1" t="s">
        <v>136</v>
      </c>
      <c r="IT2" s="1" t="s">
        <v>137</v>
      </c>
      <c r="IU2" s="1" t="s">
        <v>274</v>
      </c>
      <c r="IV2" s="1" t="s">
        <v>293</v>
      </c>
      <c r="IW2" s="1" t="s">
        <v>138</v>
      </c>
      <c r="IX2" s="1" t="s">
        <v>139</v>
      </c>
      <c r="IY2" s="1" t="s">
        <v>140</v>
      </c>
      <c r="IZ2" s="1" t="s">
        <v>141</v>
      </c>
      <c r="JA2" s="1" t="s">
        <v>142</v>
      </c>
      <c r="JB2" s="1" t="s">
        <v>19</v>
      </c>
      <c r="JC2" s="1" t="s">
        <v>143</v>
      </c>
      <c r="JD2" s="1" t="s">
        <v>144</v>
      </c>
      <c r="JE2" s="1" t="s">
        <v>145</v>
      </c>
      <c r="JF2" s="1" t="s">
        <v>146</v>
      </c>
      <c r="JG2" s="1" t="s">
        <v>147</v>
      </c>
      <c r="JH2" s="1" t="s">
        <v>148</v>
      </c>
      <c r="JI2" s="1" t="s">
        <v>295</v>
      </c>
      <c r="JJ2" s="1" t="s">
        <v>149</v>
      </c>
      <c r="JK2" s="1" t="s">
        <v>297</v>
      </c>
      <c r="JL2" s="1" t="s">
        <v>298</v>
      </c>
      <c r="JM2" s="1" t="s">
        <v>299</v>
      </c>
      <c r="JN2" s="1" t="s">
        <v>300</v>
      </c>
      <c r="JO2" s="1" t="s">
        <v>301</v>
      </c>
      <c r="JP2" s="1" t="s">
        <v>302</v>
      </c>
      <c r="JQ2" s="1" t="s">
        <v>275</v>
      </c>
      <c r="JR2" s="1" t="s">
        <v>150</v>
      </c>
      <c r="JS2" s="1" t="s">
        <v>151</v>
      </c>
      <c r="JT2" s="1" t="s">
        <v>152</v>
      </c>
      <c r="JU2" s="1" t="s">
        <v>153</v>
      </c>
      <c r="JV2" s="1" t="s">
        <v>276</v>
      </c>
      <c r="JW2" s="1" t="s">
        <v>154</v>
      </c>
      <c r="JX2" s="1" t="s">
        <v>155</v>
      </c>
      <c r="JY2" s="1" t="s">
        <v>156</v>
      </c>
      <c r="JZ2" s="1" t="s">
        <v>157</v>
      </c>
      <c r="KA2" s="1" t="s">
        <v>158</v>
      </c>
      <c r="KB2" s="1" t="s">
        <v>159</v>
      </c>
      <c r="KC2" s="1" t="s">
        <v>160</v>
      </c>
      <c r="KD2" s="1" t="s">
        <v>296</v>
      </c>
      <c r="KE2" s="1" t="s">
        <v>161</v>
      </c>
      <c r="KF2" s="1" t="s">
        <v>162</v>
      </c>
      <c r="KG2" s="1" t="s">
        <v>163</v>
      </c>
      <c r="KH2" s="1" t="s">
        <v>164</v>
      </c>
      <c r="KI2" s="1" t="s">
        <v>303</v>
      </c>
      <c r="KJ2" s="1" t="s">
        <v>165</v>
      </c>
      <c r="KK2" s="1" t="s">
        <v>166</v>
      </c>
      <c r="KL2" s="1" t="s">
        <v>167</v>
      </c>
      <c r="KM2" s="1" t="s">
        <v>168</v>
      </c>
      <c r="KN2" s="1" t="s">
        <v>169</v>
      </c>
      <c r="KO2" s="1" t="s">
        <v>170</v>
      </c>
      <c r="KP2" s="1" t="s">
        <v>171</v>
      </c>
      <c r="KQ2" s="1" t="s">
        <v>172</v>
      </c>
      <c r="KR2" s="1" t="s">
        <v>173</v>
      </c>
      <c r="KS2" s="1" t="s">
        <v>174</v>
      </c>
      <c r="KT2" s="1" t="s">
        <v>175</v>
      </c>
    </row>
    <row r="3" spans="1:306" ht="25.5" x14ac:dyDescent="0.2">
      <c r="A3" s="1" t="s">
        <v>11</v>
      </c>
      <c r="B3" s="1" t="s">
        <v>12</v>
      </c>
      <c r="C3" s="1" t="s">
        <v>55</v>
      </c>
      <c r="D3" s="1" t="s">
        <v>3</v>
      </c>
      <c r="E3" s="1" t="s">
        <v>3</v>
      </c>
      <c r="F3" s="1" t="s">
        <v>3</v>
      </c>
      <c r="G3" s="1" t="s">
        <v>2</v>
      </c>
      <c r="H3" s="1" t="s">
        <v>2</v>
      </c>
      <c r="I3" s="1" t="s">
        <v>18</v>
      </c>
      <c r="U3" s="1" t="s">
        <v>18</v>
      </c>
      <c r="AF3" s="1" t="s">
        <v>18</v>
      </c>
      <c r="AM3" s="1" t="s">
        <v>18</v>
      </c>
      <c r="BI3" s="1" t="s">
        <v>18</v>
      </c>
      <c r="BS3" s="1" t="s">
        <v>18</v>
      </c>
      <c r="BT3" s="1" t="s">
        <v>18</v>
      </c>
      <c r="BU3" s="1" t="s">
        <v>18</v>
      </c>
      <c r="BV3" s="1" t="s">
        <v>18</v>
      </c>
      <c r="BW3" s="1" t="s">
        <v>18</v>
      </c>
      <c r="BX3" s="1" t="s">
        <v>18</v>
      </c>
      <c r="BY3" s="1" t="s">
        <v>18</v>
      </c>
      <c r="BZ3" s="1" t="s">
        <v>18</v>
      </c>
      <c r="CA3" s="1" t="s">
        <v>18</v>
      </c>
      <c r="CB3" s="1" t="s">
        <v>18</v>
      </c>
      <c r="CC3" s="1" t="s">
        <v>18</v>
      </c>
      <c r="CD3" s="1" t="s">
        <v>18</v>
      </c>
      <c r="CE3" s="1" t="s">
        <v>18</v>
      </c>
      <c r="CF3" s="1" t="s">
        <v>18</v>
      </c>
      <c r="CG3" s="1" t="s">
        <v>18</v>
      </c>
      <c r="CH3" s="1" t="s">
        <v>18</v>
      </c>
      <c r="CI3" s="1" t="s">
        <v>18</v>
      </c>
      <c r="CJ3" s="1" t="s">
        <v>18</v>
      </c>
      <c r="CK3" s="1" t="s">
        <v>18</v>
      </c>
      <c r="CL3" s="1" t="s">
        <v>18</v>
      </c>
      <c r="CM3" s="1" t="s">
        <v>18</v>
      </c>
      <c r="CN3" s="1" t="s">
        <v>18</v>
      </c>
      <c r="CO3" s="1" t="s">
        <v>18</v>
      </c>
      <c r="CP3" s="1" t="s">
        <v>18</v>
      </c>
      <c r="CQ3" s="1" t="s">
        <v>18</v>
      </c>
      <c r="CR3" s="1" t="s">
        <v>18</v>
      </c>
      <c r="CS3" s="1" t="s">
        <v>18</v>
      </c>
      <c r="CT3" s="1" t="s">
        <v>18</v>
      </c>
      <c r="CU3" s="1" t="s">
        <v>18</v>
      </c>
      <c r="CV3" s="1" t="s">
        <v>18</v>
      </c>
      <c r="CW3" s="1" t="s">
        <v>18</v>
      </c>
      <c r="CX3" s="1" t="s">
        <v>18</v>
      </c>
      <c r="CY3" s="1" t="s">
        <v>18</v>
      </c>
      <c r="CZ3" s="1" t="s">
        <v>18</v>
      </c>
      <c r="DA3" s="1" t="s">
        <v>18</v>
      </c>
      <c r="DB3" s="1" t="s">
        <v>18</v>
      </c>
      <c r="DC3" s="1" t="s">
        <v>18</v>
      </c>
      <c r="DD3" s="1" t="s">
        <v>18</v>
      </c>
      <c r="DE3" s="1" t="s">
        <v>18</v>
      </c>
      <c r="DF3" s="1" t="s">
        <v>18</v>
      </c>
      <c r="DG3" s="1" t="s">
        <v>18</v>
      </c>
      <c r="DH3" s="1" t="s">
        <v>18</v>
      </c>
      <c r="DI3" s="1" t="s">
        <v>18</v>
      </c>
      <c r="DJ3" s="1" t="s">
        <v>18</v>
      </c>
      <c r="DK3" s="1" t="s">
        <v>18</v>
      </c>
      <c r="DL3" s="1" t="s">
        <v>18</v>
      </c>
      <c r="DM3" s="1" t="s">
        <v>18</v>
      </c>
      <c r="DN3" s="1" t="s">
        <v>18</v>
      </c>
      <c r="DO3" s="1" t="s">
        <v>18</v>
      </c>
      <c r="DP3" s="1" t="s">
        <v>18</v>
      </c>
      <c r="DQ3" s="1" t="s">
        <v>18</v>
      </c>
      <c r="DR3" s="1" t="s">
        <v>18</v>
      </c>
      <c r="DS3" s="1" t="s">
        <v>18</v>
      </c>
      <c r="DT3" s="1" t="s">
        <v>18</v>
      </c>
      <c r="DU3" s="1" t="s">
        <v>18</v>
      </c>
      <c r="DV3" s="1" t="s">
        <v>18</v>
      </c>
      <c r="DW3" s="1" t="s">
        <v>18</v>
      </c>
      <c r="DX3" s="1" t="s">
        <v>18</v>
      </c>
      <c r="DY3" s="1" t="s">
        <v>18</v>
      </c>
      <c r="DZ3" s="1" t="s">
        <v>18</v>
      </c>
      <c r="EA3" s="1" t="s">
        <v>18</v>
      </c>
      <c r="EB3" s="1" t="s">
        <v>18</v>
      </c>
      <c r="EC3" s="1" t="s">
        <v>18</v>
      </c>
      <c r="ED3" s="1" t="s">
        <v>18</v>
      </c>
      <c r="EE3" s="1" t="s">
        <v>18</v>
      </c>
      <c r="EF3" s="1" t="s">
        <v>18</v>
      </c>
      <c r="EG3" s="1" t="s">
        <v>18</v>
      </c>
      <c r="EH3" s="1" t="s">
        <v>18</v>
      </c>
      <c r="EI3" s="1" t="s">
        <v>18</v>
      </c>
      <c r="EJ3" s="1" t="s">
        <v>18</v>
      </c>
      <c r="EK3" s="1" t="s">
        <v>18</v>
      </c>
      <c r="EL3" s="1" t="s">
        <v>18</v>
      </c>
      <c r="EM3" s="1" t="s">
        <v>18</v>
      </c>
      <c r="EN3" s="1" t="s">
        <v>18</v>
      </c>
      <c r="EO3" s="1" t="s">
        <v>18</v>
      </c>
      <c r="EP3" s="1" t="s">
        <v>18</v>
      </c>
      <c r="EQ3" s="1" t="s">
        <v>18</v>
      </c>
      <c r="ER3" s="1" t="s">
        <v>18</v>
      </c>
      <c r="ES3" s="1" t="s">
        <v>18</v>
      </c>
      <c r="ET3" s="1" t="s">
        <v>18</v>
      </c>
      <c r="EU3" s="1" t="s">
        <v>18</v>
      </c>
      <c r="EV3" s="1" t="s">
        <v>18</v>
      </c>
      <c r="EW3" s="1" t="s">
        <v>18</v>
      </c>
      <c r="EX3" s="1" t="s">
        <v>18</v>
      </c>
      <c r="EY3" s="1" t="s">
        <v>18</v>
      </c>
      <c r="EZ3" s="1" t="s">
        <v>18</v>
      </c>
      <c r="FA3" s="1" t="s">
        <v>18</v>
      </c>
      <c r="FB3" s="1" t="s">
        <v>18</v>
      </c>
      <c r="FC3" s="1" t="s">
        <v>18</v>
      </c>
      <c r="FD3" s="1" t="s">
        <v>18</v>
      </c>
      <c r="FE3" s="1" t="s">
        <v>18</v>
      </c>
      <c r="FF3" s="1" t="s">
        <v>18</v>
      </c>
      <c r="FG3" s="1" t="s">
        <v>18</v>
      </c>
      <c r="FH3" s="1" t="s">
        <v>18</v>
      </c>
      <c r="FI3" s="1" t="s">
        <v>18</v>
      </c>
      <c r="GK3" s="1" t="s">
        <v>18</v>
      </c>
      <c r="GP3" s="1" t="s">
        <v>4</v>
      </c>
      <c r="GQ3" s="1" t="s">
        <v>3</v>
      </c>
      <c r="GR3" s="1" t="s">
        <v>3</v>
      </c>
      <c r="GS3" s="1" t="s">
        <v>3</v>
      </c>
      <c r="GT3" s="1" t="s">
        <v>3</v>
      </c>
      <c r="GU3" s="1" t="s">
        <v>3</v>
      </c>
      <c r="GV3" s="1" t="s">
        <v>3</v>
      </c>
      <c r="GW3" s="1" t="s">
        <v>18</v>
      </c>
      <c r="HT3" s="1" t="s">
        <v>4</v>
      </c>
      <c r="HU3" s="1" t="s">
        <v>1</v>
      </c>
      <c r="HV3" s="1" t="s">
        <v>1</v>
      </c>
      <c r="HW3" s="1" t="s">
        <v>1</v>
      </c>
      <c r="HX3" s="1" t="s">
        <v>2</v>
      </c>
      <c r="HY3" s="1" t="s">
        <v>1</v>
      </c>
      <c r="HZ3" s="1" t="s">
        <v>1</v>
      </c>
      <c r="IA3" s="1" t="s">
        <v>2</v>
      </c>
      <c r="IB3" s="1" t="s">
        <v>53</v>
      </c>
      <c r="IC3" s="1" t="s">
        <v>18</v>
      </c>
      <c r="IG3" s="1" t="s">
        <v>18</v>
      </c>
      <c r="IH3" s="1" t="s">
        <v>18</v>
      </c>
      <c r="II3" s="1" t="s">
        <v>4</v>
      </c>
      <c r="IJ3" s="1" t="s">
        <v>18</v>
      </c>
      <c r="IK3" s="1" t="s">
        <v>18</v>
      </c>
      <c r="IL3" s="1" t="s">
        <v>18</v>
      </c>
      <c r="IM3" s="1" t="s">
        <v>18</v>
      </c>
      <c r="IN3" s="1" t="s">
        <v>18</v>
      </c>
      <c r="IO3" s="1" t="s">
        <v>9</v>
      </c>
      <c r="IP3" s="1" t="s">
        <v>5</v>
      </c>
      <c r="IQ3" s="1" t="s">
        <v>9</v>
      </c>
      <c r="IR3" s="1" t="s">
        <v>9</v>
      </c>
      <c r="IS3" s="1" t="s">
        <v>9</v>
      </c>
      <c r="IT3" s="1" t="s">
        <v>6</v>
      </c>
      <c r="IU3" s="1" t="s">
        <v>5</v>
      </c>
      <c r="IV3" s="1" t="s">
        <v>5</v>
      </c>
      <c r="IW3" s="1" t="s">
        <v>9</v>
      </c>
      <c r="IX3" s="1" t="s">
        <v>9</v>
      </c>
      <c r="IY3" s="1" t="s">
        <v>4</v>
      </c>
      <c r="IZ3" s="1" t="s">
        <v>1</v>
      </c>
      <c r="JA3" s="1" t="s">
        <v>3</v>
      </c>
      <c r="JB3" s="1" t="s">
        <v>1</v>
      </c>
      <c r="JC3" s="1" t="s">
        <v>2</v>
      </c>
      <c r="JD3" s="1" t="s">
        <v>1</v>
      </c>
      <c r="JE3" s="1" t="s">
        <v>1</v>
      </c>
      <c r="JF3" s="1" t="s">
        <v>1</v>
      </c>
      <c r="JG3" s="1" t="s">
        <v>7</v>
      </c>
      <c r="JH3" s="1" t="s">
        <v>7</v>
      </c>
      <c r="JI3" s="1" t="s">
        <v>3</v>
      </c>
      <c r="JJ3" s="1" t="s">
        <v>3</v>
      </c>
      <c r="JK3" s="1" t="s">
        <v>7</v>
      </c>
      <c r="JL3" s="1" t="s">
        <v>7</v>
      </c>
      <c r="JM3" s="1" t="s">
        <v>3</v>
      </c>
      <c r="JN3" s="1" t="s">
        <v>54</v>
      </c>
      <c r="JO3" s="1" t="s">
        <v>3</v>
      </c>
      <c r="JP3" s="1" t="s">
        <v>7</v>
      </c>
      <c r="JQ3" s="1" t="s">
        <v>18</v>
      </c>
      <c r="JV3" s="1" t="s">
        <v>18</v>
      </c>
      <c r="KA3" s="1" t="s">
        <v>4</v>
      </c>
      <c r="KB3" s="1" t="s">
        <v>3</v>
      </c>
      <c r="KC3" s="1" t="s">
        <v>2</v>
      </c>
      <c r="KD3" s="1" t="s">
        <v>7</v>
      </c>
      <c r="KE3" s="1" t="s">
        <v>3</v>
      </c>
      <c r="KF3" s="1" t="s">
        <v>7</v>
      </c>
      <c r="KG3" s="1" t="s">
        <v>7</v>
      </c>
      <c r="KH3" s="1" t="s">
        <v>7</v>
      </c>
      <c r="KI3" s="1" t="s">
        <v>7</v>
      </c>
      <c r="KJ3" s="1" t="s">
        <v>7</v>
      </c>
      <c r="KK3" s="1" t="s">
        <v>1</v>
      </c>
      <c r="KL3" s="1" t="s">
        <v>4</v>
      </c>
      <c r="KM3" s="1" t="s">
        <v>3</v>
      </c>
      <c r="KN3" s="1" t="s">
        <v>1</v>
      </c>
      <c r="KO3" s="1" t="s">
        <v>3</v>
      </c>
      <c r="KP3" s="1" t="s">
        <v>18</v>
      </c>
    </row>
    <row r="4" spans="1:306" ht="25.5" x14ac:dyDescent="0.2">
      <c r="A4" s="1" t="s">
        <v>0</v>
      </c>
      <c r="B4" s="1" t="s">
        <v>12</v>
      </c>
      <c r="C4" s="1" t="s">
        <v>55</v>
      </c>
      <c r="D4" s="1" t="s">
        <v>7</v>
      </c>
      <c r="E4" s="1" t="s">
        <v>7</v>
      </c>
      <c r="F4" s="1" t="s">
        <v>7</v>
      </c>
      <c r="G4" s="1" t="s">
        <v>3</v>
      </c>
      <c r="H4" s="1" t="s">
        <v>1</v>
      </c>
      <c r="I4" s="1" t="s">
        <v>4</v>
      </c>
      <c r="J4" s="1" t="s">
        <v>53</v>
      </c>
      <c r="K4" s="1" t="s">
        <v>7</v>
      </c>
      <c r="L4" s="1" t="s">
        <v>1</v>
      </c>
      <c r="M4" s="1" t="s">
        <v>3</v>
      </c>
      <c r="N4" s="1" t="s">
        <v>53</v>
      </c>
      <c r="O4" s="1" t="s">
        <v>3</v>
      </c>
      <c r="P4" s="1" t="s">
        <v>53</v>
      </c>
      <c r="Q4" s="1" t="s">
        <v>53</v>
      </c>
      <c r="R4" s="1" t="s">
        <v>53</v>
      </c>
      <c r="S4" s="1" t="s">
        <v>7</v>
      </c>
      <c r="T4" s="1" t="s">
        <v>53</v>
      </c>
      <c r="U4" s="1" t="s">
        <v>4</v>
      </c>
      <c r="V4" s="1" t="s">
        <v>1</v>
      </c>
      <c r="W4" s="1" t="s">
        <v>1</v>
      </c>
      <c r="X4" s="1" t="s">
        <v>3</v>
      </c>
      <c r="Y4" s="1" t="s">
        <v>53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1</v>
      </c>
      <c r="AE4" s="1" t="s">
        <v>1</v>
      </c>
      <c r="AF4" s="1" t="s">
        <v>18</v>
      </c>
      <c r="AM4" s="1" t="s">
        <v>18</v>
      </c>
      <c r="BI4" s="1" t="s">
        <v>18</v>
      </c>
      <c r="BS4" s="1" t="s">
        <v>18</v>
      </c>
      <c r="BT4" s="1" t="s">
        <v>18</v>
      </c>
      <c r="BU4" s="1" t="s">
        <v>18</v>
      </c>
      <c r="BV4" s="1" t="s">
        <v>18</v>
      </c>
      <c r="BW4" s="1" t="s">
        <v>18</v>
      </c>
      <c r="BX4" s="1" t="s">
        <v>18</v>
      </c>
      <c r="BY4" s="1" t="s">
        <v>18</v>
      </c>
      <c r="BZ4" s="1" t="s">
        <v>18</v>
      </c>
      <c r="CA4" s="1" t="s">
        <v>18</v>
      </c>
      <c r="CB4" s="1" t="s">
        <v>18</v>
      </c>
      <c r="CC4" s="1" t="s">
        <v>18</v>
      </c>
      <c r="CD4" s="1" t="s">
        <v>18</v>
      </c>
      <c r="CE4" s="1" t="s">
        <v>18</v>
      </c>
      <c r="CF4" s="1" t="s">
        <v>18</v>
      </c>
      <c r="CG4" s="1" t="s">
        <v>18</v>
      </c>
      <c r="CH4" s="1" t="s">
        <v>18</v>
      </c>
      <c r="CI4" s="1" t="s">
        <v>18</v>
      </c>
      <c r="CJ4" s="1" t="s">
        <v>18</v>
      </c>
      <c r="CK4" s="1" t="s">
        <v>18</v>
      </c>
      <c r="CL4" s="1" t="s">
        <v>18</v>
      </c>
      <c r="CM4" s="1" t="s">
        <v>18</v>
      </c>
      <c r="CN4" s="1" t="s">
        <v>18</v>
      </c>
      <c r="CO4" s="1" t="s">
        <v>18</v>
      </c>
      <c r="CP4" s="1" t="s">
        <v>18</v>
      </c>
      <c r="CQ4" s="1" t="s">
        <v>18</v>
      </c>
      <c r="CR4" s="1" t="s">
        <v>18</v>
      </c>
      <c r="CS4" s="1" t="s">
        <v>18</v>
      </c>
      <c r="CT4" s="1" t="s">
        <v>18</v>
      </c>
      <c r="CU4" s="1" t="s">
        <v>18</v>
      </c>
      <c r="CV4" s="1" t="s">
        <v>18</v>
      </c>
      <c r="CW4" s="1" t="s">
        <v>18</v>
      </c>
      <c r="CX4" s="1" t="s">
        <v>18</v>
      </c>
      <c r="CY4" s="1" t="s">
        <v>18</v>
      </c>
      <c r="CZ4" s="1" t="s">
        <v>18</v>
      </c>
      <c r="DA4" s="1" t="s">
        <v>18</v>
      </c>
      <c r="DB4" s="1" t="s">
        <v>18</v>
      </c>
      <c r="DC4" s="1" t="s">
        <v>18</v>
      </c>
      <c r="DD4" s="1" t="s">
        <v>18</v>
      </c>
      <c r="DE4" s="1" t="s">
        <v>18</v>
      </c>
      <c r="DF4" s="1" t="s">
        <v>18</v>
      </c>
      <c r="DG4" s="1" t="s">
        <v>18</v>
      </c>
      <c r="DH4" s="1" t="s">
        <v>18</v>
      </c>
      <c r="DI4" s="1" t="s">
        <v>18</v>
      </c>
      <c r="DJ4" s="1" t="s">
        <v>18</v>
      </c>
      <c r="DK4" s="1" t="s">
        <v>18</v>
      </c>
      <c r="DL4" s="1" t="s">
        <v>18</v>
      </c>
      <c r="DM4" s="1" t="s">
        <v>18</v>
      </c>
      <c r="DN4" s="1" t="s">
        <v>18</v>
      </c>
      <c r="DO4" s="1" t="s">
        <v>18</v>
      </c>
      <c r="DP4" s="1" t="s">
        <v>18</v>
      </c>
      <c r="DQ4" s="1" t="s">
        <v>18</v>
      </c>
      <c r="DR4" s="1" t="s">
        <v>18</v>
      </c>
      <c r="DS4" s="1" t="s">
        <v>18</v>
      </c>
      <c r="DT4" s="1" t="s">
        <v>18</v>
      </c>
      <c r="DU4" s="1" t="s">
        <v>18</v>
      </c>
      <c r="DV4" s="1" t="s">
        <v>18</v>
      </c>
      <c r="DW4" s="1" t="s">
        <v>18</v>
      </c>
      <c r="DX4" s="1" t="s">
        <v>18</v>
      </c>
      <c r="DY4" s="1" t="s">
        <v>18</v>
      </c>
      <c r="DZ4" s="1" t="s">
        <v>18</v>
      </c>
      <c r="EA4" s="1" t="s">
        <v>18</v>
      </c>
      <c r="EB4" s="1" t="s">
        <v>18</v>
      </c>
      <c r="EC4" s="1" t="s">
        <v>18</v>
      </c>
      <c r="ED4" s="1" t="s">
        <v>18</v>
      </c>
      <c r="EE4" s="1" t="s">
        <v>18</v>
      </c>
      <c r="EF4" s="1" t="s">
        <v>18</v>
      </c>
      <c r="EG4" s="1" t="s">
        <v>18</v>
      </c>
      <c r="EH4" s="1" t="s">
        <v>18</v>
      </c>
      <c r="EI4" s="1" t="s">
        <v>18</v>
      </c>
      <c r="EJ4" s="1" t="s">
        <v>18</v>
      </c>
      <c r="EK4" s="1" t="s">
        <v>18</v>
      </c>
      <c r="EL4" s="1" t="s">
        <v>18</v>
      </c>
      <c r="EM4" s="1" t="s">
        <v>18</v>
      </c>
      <c r="EN4" s="1" t="s">
        <v>18</v>
      </c>
      <c r="EO4" s="1" t="s">
        <v>18</v>
      </c>
      <c r="EP4" s="1" t="s">
        <v>18</v>
      </c>
      <c r="EQ4" s="1" t="s">
        <v>18</v>
      </c>
      <c r="ER4" s="1" t="s">
        <v>18</v>
      </c>
      <c r="ES4" s="1" t="s">
        <v>18</v>
      </c>
      <c r="ET4" s="1" t="s">
        <v>18</v>
      </c>
      <c r="EU4" s="1" t="s">
        <v>18</v>
      </c>
      <c r="EV4" s="1" t="s">
        <v>18</v>
      </c>
      <c r="EW4" s="1" t="s">
        <v>18</v>
      </c>
      <c r="EX4" s="1" t="s">
        <v>18</v>
      </c>
      <c r="EY4" s="1" t="s">
        <v>18</v>
      </c>
      <c r="EZ4" s="1" t="s">
        <v>18</v>
      </c>
      <c r="FA4" s="1" t="s">
        <v>18</v>
      </c>
      <c r="FB4" s="1" t="s">
        <v>18</v>
      </c>
      <c r="FC4" s="1" t="s">
        <v>18</v>
      </c>
      <c r="FD4" s="1" t="s">
        <v>18</v>
      </c>
      <c r="FE4" s="1" t="s">
        <v>18</v>
      </c>
      <c r="FF4" s="1" t="s">
        <v>18</v>
      </c>
      <c r="FG4" s="1" t="s">
        <v>18</v>
      </c>
      <c r="FH4" s="1" t="s">
        <v>18</v>
      </c>
      <c r="FI4" s="1" t="s">
        <v>18</v>
      </c>
      <c r="GK4" s="1" t="s">
        <v>4</v>
      </c>
      <c r="GL4" s="1" t="s">
        <v>1</v>
      </c>
      <c r="GM4" s="1" t="s">
        <v>1</v>
      </c>
      <c r="GN4" s="1" t="s">
        <v>2</v>
      </c>
      <c r="GO4" s="1" t="s">
        <v>1</v>
      </c>
      <c r="GP4" s="1" t="s">
        <v>18</v>
      </c>
      <c r="GW4" s="1" t="s">
        <v>18</v>
      </c>
      <c r="HT4" s="1" t="s">
        <v>18</v>
      </c>
      <c r="IC4" s="1" t="s">
        <v>18</v>
      </c>
      <c r="IG4" s="1" t="s">
        <v>4</v>
      </c>
      <c r="IH4" s="1" t="s">
        <v>4</v>
      </c>
      <c r="II4" s="1" t="s">
        <v>4</v>
      </c>
      <c r="IJ4" s="1" t="s">
        <v>18</v>
      </c>
      <c r="IK4" s="1" t="s">
        <v>18</v>
      </c>
      <c r="IL4" s="1" t="s">
        <v>18</v>
      </c>
      <c r="IM4" s="1" t="s">
        <v>18</v>
      </c>
      <c r="IN4" s="1" t="s">
        <v>18</v>
      </c>
      <c r="IO4" s="1" t="s">
        <v>5</v>
      </c>
      <c r="IP4" s="1" t="s">
        <v>5</v>
      </c>
      <c r="IQ4" s="1" t="s">
        <v>9</v>
      </c>
      <c r="IR4" s="1" t="s">
        <v>8</v>
      </c>
      <c r="IS4" s="1" t="s">
        <v>10</v>
      </c>
      <c r="IT4" s="1" t="s">
        <v>10</v>
      </c>
      <c r="IU4" s="1" t="s">
        <v>10</v>
      </c>
      <c r="IV4" s="1" t="s">
        <v>10</v>
      </c>
      <c r="IW4" s="1" t="s">
        <v>10</v>
      </c>
      <c r="IX4" s="1" t="s">
        <v>10</v>
      </c>
      <c r="IY4" s="1" t="s">
        <v>4</v>
      </c>
      <c r="IZ4" s="1" t="s">
        <v>2</v>
      </c>
      <c r="JA4" s="1" t="s">
        <v>2</v>
      </c>
      <c r="JB4" s="1" t="s">
        <v>2</v>
      </c>
      <c r="JC4" s="1" t="s">
        <v>53</v>
      </c>
      <c r="JD4" s="1" t="s">
        <v>53</v>
      </c>
      <c r="JE4" s="1" t="s">
        <v>2</v>
      </c>
      <c r="JF4" s="1" t="s">
        <v>53</v>
      </c>
      <c r="JG4" s="1" t="s">
        <v>7</v>
      </c>
      <c r="JH4" s="1" t="s">
        <v>7</v>
      </c>
      <c r="JI4" s="1" t="s">
        <v>7</v>
      </c>
      <c r="JJ4" s="1" t="s">
        <v>7</v>
      </c>
      <c r="JK4" s="1" t="s">
        <v>3</v>
      </c>
      <c r="JL4" s="1" t="s">
        <v>3</v>
      </c>
      <c r="JM4" s="1" t="s">
        <v>7</v>
      </c>
      <c r="JN4" s="1" t="s">
        <v>3</v>
      </c>
      <c r="JO4" s="1" t="s">
        <v>54</v>
      </c>
      <c r="JP4" s="1" t="s">
        <v>54</v>
      </c>
      <c r="JQ4" s="1" t="s">
        <v>18</v>
      </c>
      <c r="JV4" s="1" t="s">
        <v>18</v>
      </c>
      <c r="KA4" s="1" t="s">
        <v>18</v>
      </c>
      <c r="KF4" s="1" t="s">
        <v>54</v>
      </c>
      <c r="KG4" s="1" t="s">
        <v>54</v>
      </c>
      <c r="KH4" s="1" t="s">
        <v>3</v>
      </c>
      <c r="KI4" s="1" t="s">
        <v>3</v>
      </c>
      <c r="KJ4" s="1" t="s">
        <v>3</v>
      </c>
      <c r="KK4" s="1" t="s">
        <v>3</v>
      </c>
      <c r="KL4" s="1" t="s">
        <v>4</v>
      </c>
      <c r="KM4" s="1" t="s">
        <v>2</v>
      </c>
      <c r="KN4" s="1" t="s">
        <v>2</v>
      </c>
      <c r="KO4" s="1" t="s">
        <v>2</v>
      </c>
      <c r="KP4" s="1" t="s">
        <v>18</v>
      </c>
    </row>
    <row r="5" spans="1:306" ht="25.5" x14ac:dyDescent="0.2">
      <c r="A5" s="1" t="s">
        <v>11</v>
      </c>
      <c r="B5" s="1" t="s">
        <v>12</v>
      </c>
      <c r="C5" s="1" t="s">
        <v>55</v>
      </c>
      <c r="D5" s="1" t="s">
        <v>7</v>
      </c>
      <c r="E5" s="1" t="s">
        <v>7</v>
      </c>
      <c r="F5" s="1" t="s">
        <v>7</v>
      </c>
      <c r="G5" s="1" t="s">
        <v>3</v>
      </c>
      <c r="H5" s="1" t="s">
        <v>7</v>
      </c>
      <c r="I5" s="1" t="s">
        <v>18</v>
      </c>
      <c r="U5" s="1" t="s">
        <v>18</v>
      </c>
      <c r="AF5" s="1" t="s">
        <v>4</v>
      </c>
      <c r="AG5" s="1" t="s">
        <v>7</v>
      </c>
      <c r="AH5" s="1" t="s">
        <v>53</v>
      </c>
      <c r="AI5" s="1" t="s">
        <v>53</v>
      </c>
      <c r="AJ5" s="1" t="s">
        <v>53</v>
      </c>
      <c r="AK5" s="1" t="s">
        <v>53</v>
      </c>
      <c r="AL5" s="1" t="s">
        <v>53</v>
      </c>
      <c r="AM5" s="1" t="s">
        <v>18</v>
      </c>
      <c r="BI5" s="1" t="s">
        <v>18</v>
      </c>
      <c r="BS5" s="1" t="s">
        <v>18</v>
      </c>
      <c r="BT5" s="1" t="s">
        <v>18</v>
      </c>
      <c r="BU5" s="1" t="s">
        <v>18</v>
      </c>
      <c r="BV5" s="1" t="s">
        <v>18</v>
      </c>
      <c r="BW5" s="1" t="s">
        <v>18</v>
      </c>
      <c r="BX5" s="1" t="s">
        <v>18</v>
      </c>
      <c r="BY5" s="1" t="s">
        <v>18</v>
      </c>
      <c r="BZ5" s="1" t="s">
        <v>18</v>
      </c>
      <c r="CA5" s="1" t="s">
        <v>18</v>
      </c>
      <c r="CB5" s="1" t="s">
        <v>18</v>
      </c>
      <c r="CC5" s="1" t="s">
        <v>18</v>
      </c>
      <c r="CD5" s="1" t="s">
        <v>18</v>
      </c>
      <c r="CE5" s="1" t="s">
        <v>18</v>
      </c>
      <c r="CF5" s="1" t="s">
        <v>18</v>
      </c>
      <c r="CG5" s="1" t="s">
        <v>18</v>
      </c>
      <c r="CH5" s="1" t="s">
        <v>18</v>
      </c>
      <c r="CI5" s="1" t="s">
        <v>18</v>
      </c>
      <c r="CJ5" s="1" t="s">
        <v>18</v>
      </c>
      <c r="CK5" s="1" t="s">
        <v>18</v>
      </c>
      <c r="CL5" s="1" t="s">
        <v>18</v>
      </c>
      <c r="CM5" s="1" t="s">
        <v>18</v>
      </c>
      <c r="CN5" s="1" t="s">
        <v>18</v>
      </c>
      <c r="CO5" s="1" t="s">
        <v>18</v>
      </c>
      <c r="CP5" s="1" t="s">
        <v>18</v>
      </c>
      <c r="CQ5" s="1" t="s">
        <v>18</v>
      </c>
      <c r="CR5" s="1" t="s">
        <v>18</v>
      </c>
      <c r="CS5" s="1" t="s">
        <v>18</v>
      </c>
      <c r="CT5" s="1" t="s">
        <v>18</v>
      </c>
      <c r="CU5" s="1" t="s">
        <v>18</v>
      </c>
      <c r="CV5" s="1" t="s">
        <v>18</v>
      </c>
      <c r="CW5" s="1" t="s">
        <v>18</v>
      </c>
      <c r="CX5" s="1" t="s">
        <v>18</v>
      </c>
      <c r="CY5" s="1" t="s">
        <v>18</v>
      </c>
      <c r="CZ5" s="1" t="s">
        <v>18</v>
      </c>
      <c r="DA5" s="1" t="s">
        <v>18</v>
      </c>
      <c r="DB5" s="1" t="s">
        <v>18</v>
      </c>
      <c r="DC5" s="1" t="s">
        <v>18</v>
      </c>
      <c r="DD5" s="1" t="s">
        <v>18</v>
      </c>
      <c r="DE5" s="1" t="s">
        <v>18</v>
      </c>
      <c r="DF5" s="1" t="s">
        <v>18</v>
      </c>
      <c r="DG5" s="1" t="s">
        <v>18</v>
      </c>
      <c r="DH5" s="1" t="s">
        <v>18</v>
      </c>
      <c r="DI5" s="1" t="s">
        <v>18</v>
      </c>
      <c r="DJ5" s="1" t="s">
        <v>18</v>
      </c>
      <c r="DK5" s="1" t="s">
        <v>18</v>
      </c>
      <c r="DL5" s="1" t="s">
        <v>18</v>
      </c>
      <c r="DM5" s="1" t="s">
        <v>18</v>
      </c>
      <c r="DN5" s="1" t="s">
        <v>18</v>
      </c>
      <c r="DO5" s="1" t="s">
        <v>18</v>
      </c>
      <c r="DP5" s="1" t="s">
        <v>18</v>
      </c>
      <c r="DQ5" s="1" t="s">
        <v>18</v>
      </c>
      <c r="DR5" s="1" t="s">
        <v>18</v>
      </c>
      <c r="DS5" s="1" t="s">
        <v>18</v>
      </c>
      <c r="DT5" s="1" t="s">
        <v>18</v>
      </c>
      <c r="DU5" s="1" t="s">
        <v>18</v>
      </c>
      <c r="DV5" s="1" t="s">
        <v>18</v>
      </c>
      <c r="DW5" s="1" t="s">
        <v>18</v>
      </c>
      <c r="DX5" s="1" t="s">
        <v>18</v>
      </c>
      <c r="DY5" s="1" t="s">
        <v>18</v>
      </c>
      <c r="DZ5" s="1" t="s">
        <v>18</v>
      </c>
      <c r="EA5" s="1" t="s">
        <v>18</v>
      </c>
      <c r="EB5" s="1" t="s">
        <v>18</v>
      </c>
      <c r="EC5" s="1" t="s">
        <v>18</v>
      </c>
      <c r="ED5" s="1" t="s">
        <v>18</v>
      </c>
      <c r="EE5" s="1" t="s">
        <v>18</v>
      </c>
      <c r="EF5" s="1" t="s">
        <v>18</v>
      </c>
      <c r="EG5" s="1" t="s">
        <v>18</v>
      </c>
      <c r="EH5" s="1" t="s">
        <v>18</v>
      </c>
      <c r="EI5" s="1" t="s">
        <v>18</v>
      </c>
      <c r="EJ5" s="1" t="s">
        <v>18</v>
      </c>
      <c r="EK5" s="1" t="s">
        <v>18</v>
      </c>
      <c r="EL5" s="1" t="s">
        <v>18</v>
      </c>
      <c r="EM5" s="1" t="s">
        <v>18</v>
      </c>
      <c r="EN5" s="1" t="s">
        <v>18</v>
      </c>
      <c r="EO5" s="1" t="s">
        <v>18</v>
      </c>
      <c r="EP5" s="1" t="s">
        <v>18</v>
      </c>
      <c r="EQ5" s="1" t="s">
        <v>18</v>
      </c>
      <c r="ER5" s="1" t="s">
        <v>18</v>
      </c>
      <c r="ES5" s="1" t="s">
        <v>18</v>
      </c>
      <c r="ET5" s="1" t="s">
        <v>18</v>
      </c>
      <c r="EU5" s="1" t="s">
        <v>18</v>
      </c>
      <c r="EV5" s="1" t="s">
        <v>18</v>
      </c>
      <c r="EW5" s="1" t="s">
        <v>18</v>
      </c>
      <c r="EX5" s="1" t="s">
        <v>18</v>
      </c>
      <c r="EY5" s="1" t="s">
        <v>18</v>
      </c>
      <c r="EZ5" s="1" t="s">
        <v>18</v>
      </c>
      <c r="FA5" s="1" t="s">
        <v>18</v>
      </c>
      <c r="FB5" s="1" t="s">
        <v>18</v>
      </c>
      <c r="FC5" s="1" t="s">
        <v>18</v>
      </c>
      <c r="FD5" s="1" t="s">
        <v>18</v>
      </c>
      <c r="FE5" s="1" t="s">
        <v>18</v>
      </c>
      <c r="FF5" s="1" t="s">
        <v>18</v>
      </c>
      <c r="FG5" s="1" t="s">
        <v>18</v>
      </c>
      <c r="FH5" s="1" t="s">
        <v>18</v>
      </c>
      <c r="FI5" s="1" t="s">
        <v>18</v>
      </c>
      <c r="GK5" s="1" t="s">
        <v>18</v>
      </c>
      <c r="GP5" s="1" t="s">
        <v>18</v>
      </c>
      <c r="GW5" s="1" t="s">
        <v>18</v>
      </c>
      <c r="HT5" s="1" t="s">
        <v>18</v>
      </c>
      <c r="IC5" s="1" t="s">
        <v>18</v>
      </c>
      <c r="IG5" s="1" t="s">
        <v>4</v>
      </c>
      <c r="IH5" s="1" t="s">
        <v>18</v>
      </c>
      <c r="II5" s="1" t="s">
        <v>4</v>
      </c>
      <c r="IJ5" s="1" t="s">
        <v>18</v>
      </c>
      <c r="IK5" s="1" t="s">
        <v>18</v>
      </c>
      <c r="IL5" s="1" t="s">
        <v>18</v>
      </c>
      <c r="IM5" s="1" t="s">
        <v>18</v>
      </c>
      <c r="IN5" s="1" t="s">
        <v>18</v>
      </c>
      <c r="IO5" s="1" t="s">
        <v>9</v>
      </c>
      <c r="IP5" s="1" t="s">
        <v>9</v>
      </c>
      <c r="IQ5" s="1" t="s">
        <v>5</v>
      </c>
      <c r="IR5" s="1" t="s">
        <v>6</v>
      </c>
      <c r="IS5" s="1" t="s">
        <v>6</v>
      </c>
      <c r="IT5" s="1" t="s">
        <v>6</v>
      </c>
      <c r="IU5" s="1" t="s">
        <v>5</v>
      </c>
      <c r="IV5" s="1" t="s">
        <v>5</v>
      </c>
      <c r="IW5" s="1" t="s">
        <v>9</v>
      </c>
      <c r="IX5" s="1" t="s">
        <v>6</v>
      </c>
      <c r="IY5" s="1" t="s">
        <v>18</v>
      </c>
      <c r="JG5" s="1" t="s">
        <v>3</v>
      </c>
      <c r="JH5" s="1" t="s">
        <v>3</v>
      </c>
      <c r="JI5" s="1" t="s">
        <v>54</v>
      </c>
      <c r="JJ5" s="1" t="s">
        <v>54</v>
      </c>
      <c r="JK5" s="1" t="s">
        <v>54</v>
      </c>
      <c r="JL5" s="1" t="s">
        <v>54</v>
      </c>
      <c r="JM5" s="1" t="s">
        <v>54</v>
      </c>
      <c r="JN5" s="1" t="s">
        <v>54</v>
      </c>
      <c r="JO5" s="1" t="s">
        <v>54</v>
      </c>
      <c r="JP5" s="1" t="s">
        <v>54</v>
      </c>
      <c r="JQ5" s="1" t="s">
        <v>18</v>
      </c>
      <c r="JV5" s="1" t="s">
        <v>18</v>
      </c>
      <c r="KA5" s="1" t="s">
        <v>18</v>
      </c>
      <c r="KF5" s="1" t="s">
        <v>3</v>
      </c>
      <c r="KG5" s="1" t="s">
        <v>3</v>
      </c>
      <c r="KH5" s="1" t="s">
        <v>3</v>
      </c>
      <c r="KI5" s="1" t="s">
        <v>3</v>
      </c>
      <c r="KJ5" s="1" t="s">
        <v>3</v>
      </c>
      <c r="KK5" s="1" t="s">
        <v>3</v>
      </c>
      <c r="KL5" s="1" t="s">
        <v>18</v>
      </c>
      <c r="KP5" s="1" t="s">
        <v>18</v>
      </c>
    </row>
    <row r="6" spans="1:306" ht="25.5" x14ac:dyDescent="0.2">
      <c r="A6" s="1" t="s">
        <v>11</v>
      </c>
      <c r="B6" s="1" t="s">
        <v>12</v>
      </c>
      <c r="C6" s="1" t="s">
        <v>55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4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53</v>
      </c>
      <c r="P6" s="1" t="s">
        <v>3</v>
      </c>
      <c r="Q6" s="1" t="s">
        <v>53</v>
      </c>
      <c r="R6" s="1" t="s">
        <v>53</v>
      </c>
      <c r="S6" s="1" t="s">
        <v>1</v>
      </c>
      <c r="T6" s="1" t="s">
        <v>53</v>
      </c>
      <c r="U6" s="1" t="s">
        <v>18</v>
      </c>
      <c r="AF6" s="1" t="s">
        <v>18</v>
      </c>
      <c r="AM6" s="1" t="s">
        <v>18</v>
      </c>
      <c r="BI6" s="1" t="s">
        <v>18</v>
      </c>
      <c r="BS6" s="1" t="s">
        <v>18</v>
      </c>
      <c r="BT6" s="1" t="s">
        <v>18</v>
      </c>
      <c r="BU6" s="1" t="s">
        <v>18</v>
      </c>
      <c r="BV6" s="1" t="s">
        <v>18</v>
      </c>
      <c r="BW6" s="1" t="s">
        <v>18</v>
      </c>
      <c r="BX6" s="1" t="s">
        <v>18</v>
      </c>
      <c r="BY6" s="1" t="s">
        <v>18</v>
      </c>
      <c r="BZ6" s="1" t="s">
        <v>18</v>
      </c>
      <c r="CA6" s="1" t="s">
        <v>18</v>
      </c>
      <c r="CB6" s="1" t="s">
        <v>18</v>
      </c>
      <c r="CC6" s="1" t="s">
        <v>18</v>
      </c>
      <c r="CD6" s="1" t="s">
        <v>18</v>
      </c>
      <c r="CE6" s="1" t="s">
        <v>18</v>
      </c>
      <c r="CF6" s="1" t="s">
        <v>18</v>
      </c>
      <c r="CG6" s="1" t="s">
        <v>18</v>
      </c>
      <c r="CH6" s="1" t="s">
        <v>18</v>
      </c>
      <c r="CI6" s="1" t="s">
        <v>18</v>
      </c>
      <c r="CJ6" s="1" t="s">
        <v>18</v>
      </c>
      <c r="CK6" s="1" t="s">
        <v>18</v>
      </c>
      <c r="CL6" s="1" t="s">
        <v>18</v>
      </c>
      <c r="CM6" s="1" t="s">
        <v>18</v>
      </c>
      <c r="CN6" s="1" t="s">
        <v>18</v>
      </c>
      <c r="CO6" s="1" t="s">
        <v>18</v>
      </c>
      <c r="CP6" s="1" t="s">
        <v>18</v>
      </c>
      <c r="CQ6" s="1" t="s">
        <v>18</v>
      </c>
      <c r="CR6" s="1" t="s">
        <v>18</v>
      </c>
      <c r="CS6" s="1" t="s">
        <v>18</v>
      </c>
      <c r="CT6" s="1" t="s">
        <v>18</v>
      </c>
      <c r="CU6" s="1" t="s">
        <v>18</v>
      </c>
      <c r="CV6" s="1" t="s">
        <v>18</v>
      </c>
      <c r="CW6" s="1" t="s">
        <v>18</v>
      </c>
      <c r="CX6" s="1" t="s">
        <v>18</v>
      </c>
      <c r="CY6" s="1" t="s">
        <v>18</v>
      </c>
      <c r="CZ6" s="1" t="s">
        <v>18</v>
      </c>
      <c r="DA6" s="1" t="s">
        <v>18</v>
      </c>
      <c r="DB6" s="1" t="s">
        <v>18</v>
      </c>
      <c r="DC6" s="1" t="s">
        <v>18</v>
      </c>
      <c r="DD6" s="1" t="s">
        <v>18</v>
      </c>
      <c r="DE6" s="1" t="s">
        <v>18</v>
      </c>
      <c r="DF6" s="1" t="s">
        <v>18</v>
      </c>
      <c r="DG6" s="1" t="s">
        <v>18</v>
      </c>
      <c r="DH6" s="1" t="s">
        <v>18</v>
      </c>
      <c r="DI6" s="1" t="s">
        <v>18</v>
      </c>
      <c r="DJ6" s="1" t="s">
        <v>18</v>
      </c>
      <c r="DK6" s="1" t="s">
        <v>18</v>
      </c>
      <c r="DL6" s="1" t="s">
        <v>18</v>
      </c>
      <c r="DM6" s="1" t="s">
        <v>18</v>
      </c>
      <c r="DN6" s="1" t="s">
        <v>18</v>
      </c>
      <c r="DO6" s="1" t="s">
        <v>18</v>
      </c>
      <c r="DP6" s="1" t="s">
        <v>18</v>
      </c>
      <c r="DQ6" s="1" t="s">
        <v>18</v>
      </c>
      <c r="DR6" s="1" t="s">
        <v>18</v>
      </c>
      <c r="DS6" s="1" t="s">
        <v>18</v>
      </c>
      <c r="DT6" s="1" t="s">
        <v>18</v>
      </c>
      <c r="DU6" s="1" t="s">
        <v>18</v>
      </c>
      <c r="DV6" s="1" t="s">
        <v>18</v>
      </c>
      <c r="DW6" s="1" t="s">
        <v>18</v>
      </c>
      <c r="DX6" s="1" t="s">
        <v>18</v>
      </c>
      <c r="DY6" s="1" t="s">
        <v>18</v>
      </c>
      <c r="DZ6" s="1" t="s">
        <v>18</v>
      </c>
      <c r="EA6" s="1" t="s">
        <v>18</v>
      </c>
      <c r="EB6" s="1" t="s">
        <v>18</v>
      </c>
      <c r="EC6" s="1" t="s">
        <v>18</v>
      </c>
      <c r="ED6" s="1" t="s">
        <v>18</v>
      </c>
      <c r="EE6" s="1" t="s">
        <v>18</v>
      </c>
      <c r="EF6" s="1" t="s">
        <v>18</v>
      </c>
      <c r="EG6" s="1" t="s">
        <v>18</v>
      </c>
      <c r="EH6" s="1" t="s">
        <v>18</v>
      </c>
      <c r="EI6" s="1" t="s">
        <v>18</v>
      </c>
      <c r="EJ6" s="1" t="s">
        <v>18</v>
      </c>
      <c r="EK6" s="1" t="s">
        <v>18</v>
      </c>
      <c r="EL6" s="1" t="s">
        <v>18</v>
      </c>
      <c r="EM6" s="1" t="s">
        <v>18</v>
      </c>
      <c r="EN6" s="1" t="s">
        <v>18</v>
      </c>
      <c r="EO6" s="1" t="s">
        <v>18</v>
      </c>
      <c r="EP6" s="1" t="s">
        <v>18</v>
      </c>
      <c r="EQ6" s="1" t="s">
        <v>18</v>
      </c>
      <c r="ER6" s="1" t="s">
        <v>18</v>
      </c>
      <c r="ES6" s="1" t="s">
        <v>18</v>
      </c>
      <c r="ET6" s="1" t="s">
        <v>18</v>
      </c>
      <c r="EU6" s="1" t="s">
        <v>18</v>
      </c>
      <c r="EV6" s="1" t="s">
        <v>18</v>
      </c>
      <c r="EW6" s="1" t="s">
        <v>18</v>
      </c>
      <c r="EX6" s="1" t="s">
        <v>18</v>
      </c>
      <c r="EY6" s="1" t="s">
        <v>18</v>
      </c>
      <c r="EZ6" s="1" t="s">
        <v>18</v>
      </c>
      <c r="FA6" s="1" t="s">
        <v>18</v>
      </c>
      <c r="FB6" s="1" t="s">
        <v>18</v>
      </c>
      <c r="FC6" s="1" t="s">
        <v>18</v>
      </c>
      <c r="FD6" s="1" t="s">
        <v>18</v>
      </c>
      <c r="FE6" s="1" t="s">
        <v>18</v>
      </c>
      <c r="FF6" s="1" t="s">
        <v>18</v>
      </c>
      <c r="FG6" s="1" t="s">
        <v>18</v>
      </c>
      <c r="FH6" s="1" t="s">
        <v>18</v>
      </c>
      <c r="FI6" s="1" t="s">
        <v>18</v>
      </c>
      <c r="GK6" s="1" t="s">
        <v>18</v>
      </c>
      <c r="GP6" s="1" t="s">
        <v>18</v>
      </c>
      <c r="GW6" s="1" t="s">
        <v>18</v>
      </c>
      <c r="HT6" s="1" t="s">
        <v>18</v>
      </c>
      <c r="IC6" s="1" t="s">
        <v>18</v>
      </c>
      <c r="IG6" s="1" t="s">
        <v>4</v>
      </c>
      <c r="IH6" s="1" t="s">
        <v>18</v>
      </c>
      <c r="II6" s="1" t="s">
        <v>18</v>
      </c>
      <c r="IJ6" s="1" t="s">
        <v>18</v>
      </c>
      <c r="IK6" s="1" t="s">
        <v>18</v>
      </c>
      <c r="IL6" s="1" t="s">
        <v>18</v>
      </c>
      <c r="IM6" s="1" t="s">
        <v>18</v>
      </c>
      <c r="IN6" s="1" t="s">
        <v>18</v>
      </c>
      <c r="IO6" s="1" t="s">
        <v>9</v>
      </c>
      <c r="IP6" s="1" t="s">
        <v>9</v>
      </c>
      <c r="IQ6" s="1" t="s">
        <v>9</v>
      </c>
      <c r="IR6" s="1" t="s">
        <v>8</v>
      </c>
      <c r="IS6" s="1" t="s">
        <v>9</v>
      </c>
      <c r="IT6" s="1" t="s">
        <v>9</v>
      </c>
      <c r="IU6" s="1" t="s">
        <v>8</v>
      </c>
      <c r="IV6" s="1" t="s">
        <v>9</v>
      </c>
      <c r="IW6" s="1" t="s">
        <v>9</v>
      </c>
      <c r="IX6" s="1" t="s">
        <v>6</v>
      </c>
      <c r="IY6" s="1" t="s">
        <v>18</v>
      </c>
      <c r="JG6" s="1" t="s">
        <v>7</v>
      </c>
      <c r="JH6" s="1" t="s">
        <v>7</v>
      </c>
      <c r="JI6" s="1" t="s">
        <v>54</v>
      </c>
      <c r="JJ6" s="1" t="s">
        <v>54</v>
      </c>
      <c r="JK6" s="1" t="s">
        <v>3</v>
      </c>
      <c r="JL6" s="1" t="s">
        <v>3</v>
      </c>
      <c r="JM6" s="1" t="s">
        <v>54</v>
      </c>
      <c r="JN6" s="1" t="s">
        <v>54</v>
      </c>
      <c r="JO6" s="1" t="s">
        <v>7</v>
      </c>
      <c r="JP6" s="1" t="s">
        <v>7</v>
      </c>
      <c r="JQ6" s="1" t="s">
        <v>18</v>
      </c>
      <c r="JV6" s="1" t="s">
        <v>18</v>
      </c>
      <c r="KA6" s="1" t="s">
        <v>18</v>
      </c>
      <c r="KF6" s="1" t="s">
        <v>7</v>
      </c>
      <c r="KG6" s="1" t="s">
        <v>54</v>
      </c>
      <c r="KH6" s="1" t="s">
        <v>7</v>
      </c>
      <c r="KI6" s="1" t="s">
        <v>7</v>
      </c>
      <c r="KJ6" s="1" t="s">
        <v>7</v>
      </c>
      <c r="KK6" s="1" t="s">
        <v>7</v>
      </c>
      <c r="KL6" s="1" t="s">
        <v>18</v>
      </c>
      <c r="KP6" s="1" t="s">
        <v>18</v>
      </c>
    </row>
    <row r="7" spans="1:306" ht="25.5" x14ac:dyDescent="0.2">
      <c r="A7" s="1" t="s">
        <v>0</v>
      </c>
      <c r="B7" s="1" t="s">
        <v>12</v>
      </c>
      <c r="C7" s="1" t="s">
        <v>55</v>
      </c>
      <c r="D7" s="1" t="s">
        <v>54</v>
      </c>
      <c r="E7" s="1" t="s">
        <v>54</v>
      </c>
      <c r="F7" s="1" t="s">
        <v>54</v>
      </c>
      <c r="G7" s="1" t="s">
        <v>54</v>
      </c>
      <c r="H7" s="1" t="s">
        <v>54</v>
      </c>
      <c r="I7" s="1" t="s">
        <v>4</v>
      </c>
      <c r="J7" s="1" t="s">
        <v>53</v>
      </c>
      <c r="K7" s="1" t="s">
        <v>52</v>
      </c>
      <c r="L7" s="1" t="s">
        <v>52</v>
      </c>
      <c r="M7" s="1" t="s">
        <v>53</v>
      </c>
      <c r="N7" s="1" t="s">
        <v>52</v>
      </c>
      <c r="O7" s="1" t="s">
        <v>2</v>
      </c>
      <c r="P7" s="1" t="s">
        <v>53</v>
      </c>
      <c r="Q7" s="1" t="s">
        <v>3</v>
      </c>
      <c r="R7" s="1" t="s">
        <v>53</v>
      </c>
      <c r="S7" s="1" t="s">
        <v>3</v>
      </c>
      <c r="T7" s="1" t="s">
        <v>52</v>
      </c>
      <c r="U7" s="1" t="s">
        <v>4</v>
      </c>
      <c r="V7" s="1" t="s">
        <v>52</v>
      </c>
      <c r="W7" s="1" t="s">
        <v>52</v>
      </c>
      <c r="X7" s="1" t="s">
        <v>1</v>
      </c>
      <c r="Y7" s="1" t="s">
        <v>53</v>
      </c>
      <c r="Z7" s="1" t="s">
        <v>52</v>
      </c>
      <c r="AA7" s="1" t="s">
        <v>52</v>
      </c>
      <c r="AB7" s="1" t="s">
        <v>52</v>
      </c>
      <c r="AC7" s="1" t="s">
        <v>52</v>
      </c>
      <c r="AD7" s="1" t="s">
        <v>53</v>
      </c>
      <c r="AE7" s="1" t="s">
        <v>52</v>
      </c>
      <c r="AF7" s="1" t="s">
        <v>18</v>
      </c>
      <c r="AM7" s="1" t="s">
        <v>4</v>
      </c>
      <c r="AN7" s="1" t="s">
        <v>3</v>
      </c>
      <c r="AO7" s="1" t="s">
        <v>1</v>
      </c>
      <c r="AP7" s="1" t="s">
        <v>53</v>
      </c>
      <c r="AQ7" s="1" t="s">
        <v>53</v>
      </c>
      <c r="AR7" s="1" t="s">
        <v>3</v>
      </c>
      <c r="AS7" s="1" t="s">
        <v>3</v>
      </c>
      <c r="AT7" s="1" t="s">
        <v>1</v>
      </c>
      <c r="AU7" s="1" t="s">
        <v>3</v>
      </c>
      <c r="AV7" s="1" t="s">
        <v>1</v>
      </c>
      <c r="AW7" s="1" t="s">
        <v>53</v>
      </c>
      <c r="AX7" s="1" t="s">
        <v>3</v>
      </c>
      <c r="AY7" s="1" t="s">
        <v>7</v>
      </c>
      <c r="AZ7" s="1" t="s">
        <v>7</v>
      </c>
      <c r="BA7" s="1" t="s">
        <v>53</v>
      </c>
      <c r="BB7" s="1" t="s">
        <v>2</v>
      </c>
      <c r="BC7" s="1" t="s">
        <v>53</v>
      </c>
      <c r="BD7" s="1" t="s">
        <v>53</v>
      </c>
      <c r="BE7" s="1" t="s">
        <v>53</v>
      </c>
      <c r="BF7" s="1" t="s">
        <v>53</v>
      </c>
      <c r="BG7" s="1" t="s">
        <v>53</v>
      </c>
      <c r="BH7" s="1" t="s">
        <v>53</v>
      </c>
      <c r="BI7" s="1" t="s">
        <v>4</v>
      </c>
      <c r="BJ7" s="1" t="s">
        <v>1</v>
      </c>
      <c r="BK7" s="1" t="s">
        <v>3</v>
      </c>
      <c r="BL7" s="1" t="s">
        <v>52</v>
      </c>
      <c r="BM7" s="1" t="s">
        <v>3</v>
      </c>
      <c r="BN7" s="1" t="s">
        <v>1</v>
      </c>
      <c r="BO7" s="1" t="s">
        <v>53</v>
      </c>
      <c r="BP7" s="1" t="s">
        <v>3</v>
      </c>
      <c r="BQ7" s="1" t="s">
        <v>3</v>
      </c>
      <c r="BR7" s="1" t="s">
        <v>53</v>
      </c>
      <c r="BS7" s="1" t="s">
        <v>4</v>
      </c>
      <c r="BT7" s="1" t="s">
        <v>18</v>
      </c>
      <c r="BU7" s="1" t="s">
        <v>18</v>
      </c>
      <c r="BV7" s="1" t="s">
        <v>18</v>
      </c>
      <c r="BW7" s="1" t="s">
        <v>4</v>
      </c>
      <c r="BX7" s="1" t="s">
        <v>4</v>
      </c>
      <c r="BY7" s="1" t="s">
        <v>18</v>
      </c>
      <c r="BZ7" s="1" t="s">
        <v>18</v>
      </c>
      <c r="CA7" s="1" t="s">
        <v>18</v>
      </c>
      <c r="CB7" s="1" t="s">
        <v>18</v>
      </c>
      <c r="CC7" s="1" t="s">
        <v>18</v>
      </c>
      <c r="CD7" s="1" t="s">
        <v>18</v>
      </c>
      <c r="CE7" s="1" t="s">
        <v>18</v>
      </c>
      <c r="CF7" s="1" t="s">
        <v>18</v>
      </c>
      <c r="CG7" s="1" t="s">
        <v>18</v>
      </c>
      <c r="CH7" s="1" t="s">
        <v>18</v>
      </c>
      <c r="CI7" s="1" t="s">
        <v>18</v>
      </c>
      <c r="CJ7" s="1" t="s">
        <v>18</v>
      </c>
      <c r="CK7" s="1" t="s">
        <v>18</v>
      </c>
      <c r="CL7" s="1" t="s">
        <v>18</v>
      </c>
      <c r="CM7" s="1" t="s">
        <v>18</v>
      </c>
      <c r="CN7" s="1" t="s">
        <v>18</v>
      </c>
      <c r="CO7" s="1" t="s">
        <v>18</v>
      </c>
      <c r="CP7" s="1" t="s">
        <v>18</v>
      </c>
      <c r="CQ7" s="1" t="s">
        <v>18</v>
      </c>
      <c r="CR7" s="1" t="s">
        <v>18</v>
      </c>
      <c r="CS7" s="1" t="s">
        <v>18</v>
      </c>
      <c r="CT7" s="1" t="s">
        <v>18</v>
      </c>
      <c r="CU7" s="1" t="s">
        <v>18</v>
      </c>
      <c r="CV7" s="1" t="s">
        <v>18</v>
      </c>
      <c r="CW7" s="1" t="s">
        <v>18</v>
      </c>
      <c r="CX7" s="1" t="s">
        <v>18</v>
      </c>
      <c r="CY7" s="1" t="s">
        <v>18</v>
      </c>
      <c r="CZ7" s="1" t="s">
        <v>18</v>
      </c>
      <c r="DA7" s="1" t="s">
        <v>18</v>
      </c>
      <c r="DB7" s="1" t="s">
        <v>18</v>
      </c>
      <c r="DC7" s="1" t="s">
        <v>18</v>
      </c>
      <c r="DD7" s="1" t="s">
        <v>18</v>
      </c>
      <c r="DE7" s="1" t="s">
        <v>18</v>
      </c>
      <c r="DF7" s="1" t="s">
        <v>18</v>
      </c>
      <c r="DG7" s="1" t="s">
        <v>18</v>
      </c>
      <c r="DH7" s="1" t="s">
        <v>18</v>
      </c>
      <c r="DI7" s="1" t="s">
        <v>18</v>
      </c>
      <c r="DJ7" s="1" t="s">
        <v>18</v>
      </c>
      <c r="DK7" s="1" t="s">
        <v>18</v>
      </c>
      <c r="DL7" s="1" t="s">
        <v>18</v>
      </c>
      <c r="DM7" s="1" t="s">
        <v>18</v>
      </c>
      <c r="DN7" s="1" t="s">
        <v>18</v>
      </c>
      <c r="DO7" s="1" t="s">
        <v>18</v>
      </c>
      <c r="DP7" s="1" t="s">
        <v>18</v>
      </c>
      <c r="DQ7" s="1" t="s">
        <v>18</v>
      </c>
      <c r="DR7" s="1" t="s">
        <v>18</v>
      </c>
      <c r="DS7" s="1" t="s">
        <v>18</v>
      </c>
      <c r="DT7" s="1" t="s">
        <v>18</v>
      </c>
      <c r="DU7" s="1" t="s">
        <v>18</v>
      </c>
      <c r="DV7" s="1" t="s">
        <v>18</v>
      </c>
      <c r="DW7" s="1" t="s">
        <v>18</v>
      </c>
      <c r="DX7" s="1" t="s">
        <v>18</v>
      </c>
      <c r="DY7" s="1" t="s">
        <v>18</v>
      </c>
      <c r="DZ7" s="1" t="s">
        <v>18</v>
      </c>
      <c r="EA7" s="1" t="s">
        <v>18</v>
      </c>
      <c r="EB7" s="1" t="s">
        <v>18</v>
      </c>
      <c r="EC7" s="1" t="s">
        <v>18</v>
      </c>
      <c r="ED7" s="1" t="s">
        <v>18</v>
      </c>
      <c r="EE7" s="1" t="s">
        <v>18</v>
      </c>
      <c r="EF7" s="1" t="s">
        <v>18</v>
      </c>
      <c r="EG7" s="1" t="s">
        <v>18</v>
      </c>
      <c r="EH7" s="1" t="s">
        <v>18</v>
      </c>
      <c r="EI7" s="1" t="s">
        <v>18</v>
      </c>
      <c r="EJ7" s="1" t="s">
        <v>18</v>
      </c>
      <c r="EK7" s="1" t="s">
        <v>18</v>
      </c>
      <c r="EL7" s="1" t="s">
        <v>18</v>
      </c>
      <c r="EM7" s="1" t="s">
        <v>18</v>
      </c>
      <c r="EN7" s="1" t="s">
        <v>18</v>
      </c>
      <c r="EO7" s="1" t="s">
        <v>18</v>
      </c>
      <c r="EP7" s="1" t="s">
        <v>18</v>
      </c>
      <c r="EQ7" s="1" t="s">
        <v>18</v>
      </c>
      <c r="ER7" s="1" t="s">
        <v>18</v>
      </c>
      <c r="ES7" s="1" t="s">
        <v>18</v>
      </c>
      <c r="ET7" s="1" t="s">
        <v>18</v>
      </c>
      <c r="EU7" s="1" t="s">
        <v>18</v>
      </c>
      <c r="EV7" s="1" t="s">
        <v>18</v>
      </c>
      <c r="EW7" s="1" t="s">
        <v>18</v>
      </c>
      <c r="EX7" s="1" t="s">
        <v>18</v>
      </c>
      <c r="EY7" s="1" t="s">
        <v>18</v>
      </c>
      <c r="EZ7" s="1" t="s">
        <v>18</v>
      </c>
      <c r="FA7" s="1" t="s">
        <v>18</v>
      </c>
      <c r="FB7" s="1" t="s">
        <v>18</v>
      </c>
      <c r="FC7" s="1" t="s">
        <v>18</v>
      </c>
      <c r="FD7" s="1" t="s">
        <v>18</v>
      </c>
      <c r="FE7" s="1" t="s">
        <v>18</v>
      </c>
      <c r="FF7" s="1" t="s">
        <v>18</v>
      </c>
      <c r="FG7" s="1" t="s">
        <v>18</v>
      </c>
      <c r="FH7" s="1" t="s">
        <v>18</v>
      </c>
      <c r="FI7" s="1" t="s">
        <v>18</v>
      </c>
      <c r="FJ7" s="1" t="s">
        <v>7</v>
      </c>
      <c r="FK7" s="1" t="s">
        <v>2</v>
      </c>
      <c r="FL7" s="1" t="s">
        <v>53</v>
      </c>
      <c r="FM7" s="1" t="s">
        <v>53</v>
      </c>
      <c r="FN7" s="1" t="s">
        <v>53</v>
      </c>
      <c r="FO7" s="1" t="s">
        <v>1</v>
      </c>
      <c r="FP7" s="1" t="s">
        <v>3</v>
      </c>
      <c r="FQ7" s="1" t="s">
        <v>3</v>
      </c>
      <c r="FR7" s="1" t="s">
        <v>2</v>
      </c>
      <c r="FS7" s="1" t="s">
        <v>2</v>
      </c>
      <c r="FT7" s="1" t="s">
        <v>3</v>
      </c>
      <c r="FU7" s="1" t="s">
        <v>3</v>
      </c>
      <c r="FV7" s="1" t="s">
        <v>3</v>
      </c>
      <c r="FW7" s="1" t="s">
        <v>7</v>
      </c>
      <c r="FX7" s="1" t="s">
        <v>7</v>
      </c>
      <c r="FY7" s="1" t="s">
        <v>3</v>
      </c>
      <c r="FZ7" s="1" t="s">
        <v>3</v>
      </c>
      <c r="GA7" s="1" t="s">
        <v>3</v>
      </c>
      <c r="GB7" s="1" t="s">
        <v>3</v>
      </c>
      <c r="GC7" s="1" t="s">
        <v>7</v>
      </c>
      <c r="GD7" s="1" t="s">
        <v>7</v>
      </c>
      <c r="GE7" s="1" t="s">
        <v>7</v>
      </c>
      <c r="GF7" s="1" t="s">
        <v>1</v>
      </c>
      <c r="GG7" s="1" t="s">
        <v>1</v>
      </c>
      <c r="GH7" s="1" t="s">
        <v>53</v>
      </c>
      <c r="GI7" s="1" t="s">
        <v>1</v>
      </c>
      <c r="GJ7" s="1" t="s">
        <v>1</v>
      </c>
      <c r="GK7" s="1" t="s">
        <v>4</v>
      </c>
      <c r="GL7" s="1" t="s">
        <v>2</v>
      </c>
      <c r="GM7" s="1" t="s">
        <v>2</v>
      </c>
      <c r="GN7" s="1" t="s">
        <v>52</v>
      </c>
      <c r="GO7" s="1" t="s">
        <v>2</v>
      </c>
      <c r="GP7" s="1" t="s">
        <v>18</v>
      </c>
      <c r="GW7" s="1" t="s">
        <v>18</v>
      </c>
      <c r="HT7" s="1" t="s">
        <v>18</v>
      </c>
      <c r="IC7" s="1" t="s">
        <v>18</v>
      </c>
      <c r="IG7" s="1" t="s">
        <v>4</v>
      </c>
      <c r="IH7" s="1" t="s">
        <v>4</v>
      </c>
      <c r="II7" s="1" t="s">
        <v>4</v>
      </c>
      <c r="IJ7" s="1" t="s">
        <v>4</v>
      </c>
      <c r="IK7" s="1" t="s">
        <v>18</v>
      </c>
      <c r="IL7" s="1" t="s">
        <v>4</v>
      </c>
      <c r="IM7" s="1" t="s">
        <v>18</v>
      </c>
      <c r="IN7" s="1" t="s">
        <v>18</v>
      </c>
      <c r="IO7" s="1" t="s">
        <v>8</v>
      </c>
      <c r="IP7" s="1" t="s">
        <v>9</v>
      </c>
      <c r="IQ7" s="1" t="s">
        <v>9</v>
      </c>
      <c r="IR7" s="1" t="s">
        <v>8</v>
      </c>
      <c r="IS7" s="1" t="s">
        <v>10</v>
      </c>
      <c r="IT7" s="1" t="s">
        <v>10</v>
      </c>
      <c r="IU7" s="1" t="s">
        <v>10</v>
      </c>
      <c r="IV7" s="1" t="s">
        <v>5</v>
      </c>
      <c r="IW7" s="1" t="s">
        <v>8</v>
      </c>
      <c r="IX7" s="1" t="s">
        <v>8</v>
      </c>
      <c r="IY7" s="1" t="s">
        <v>4</v>
      </c>
      <c r="IZ7" s="1" t="s">
        <v>53</v>
      </c>
      <c r="JA7" s="1" t="s">
        <v>53</v>
      </c>
      <c r="JB7" s="1" t="s">
        <v>53</v>
      </c>
      <c r="JC7" s="1" t="s">
        <v>53</v>
      </c>
      <c r="JD7" s="1" t="s">
        <v>3</v>
      </c>
      <c r="JE7" s="1" t="s">
        <v>2</v>
      </c>
      <c r="JF7" s="1" t="s">
        <v>53</v>
      </c>
      <c r="JG7" s="1" t="s">
        <v>1</v>
      </c>
      <c r="JH7" s="1" t="s">
        <v>2</v>
      </c>
      <c r="JI7" s="1" t="s">
        <v>54</v>
      </c>
      <c r="JJ7" s="1" t="s">
        <v>54</v>
      </c>
      <c r="JK7" s="1" t="s">
        <v>54</v>
      </c>
      <c r="JL7" s="1" t="s">
        <v>52</v>
      </c>
      <c r="JM7" s="1" t="s">
        <v>3</v>
      </c>
      <c r="JN7" s="1" t="s">
        <v>52</v>
      </c>
      <c r="JO7" s="1" t="s">
        <v>52</v>
      </c>
      <c r="JP7" s="1" t="s">
        <v>52</v>
      </c>
      <c r="JQ7" s="1" t="s">
        <v>18</v>
      </c>
      <c r="JV7" s="1" t="s">
        <v>18</v>
      </c>
      <c r="KA7" s="1" t="s">
        <v>4</v>
      </c>
      <c r="KB7" s="1" t="s">
        <v>52</v>
      </c>
      <c r="KC7" s="1" t="s">
        <v>54</v>
      </c>
      <c r="KD7" s="1" t="s">
        <v>54</v>
      </c>
      <c r="KE7" s="1" t="s">
        <v>52</v>
      </c>
      <c r="KF7" s="1" t="s">
        <v>54</v>
      </c>
      <c r="KG7" s="1" t="s">
        <v>52</v>
      </c>
      <c r="KH7" s="1" t="s">
        <v>2</v>
      </c>
      <c r="KI7" s="1" t="s">
        <v>2</v>
      </c>
      <c r="KJ7" s="1" t="s">
        <v>1</v>
      </c>
      <c r="KK7" s="1" t="s">
        <v>1</v>
      </c>
      <c r="KL7" s="1" t="s">
        <v>4</v>
      </c>
      <c r="KM7" s="1" t="s">
        <v>52</v>
      </c>
      <c r="KN7" s="1" t="s">
        <v>52</v>
      </c>
      <c r="KO7" s="1" t="s">
        <v>52</v>
      </c>
      <c r="KP7" s="1" t="s">
        <v>18</v>
      </c>
    </row>
    <row r="8" spans="1:306" ht="25.5" x14ac:dyDescent="0.2">
      <c r="A8" s="1" t="s">
        <v>0</v>
      </c>
      <c r="B8" s="1" t="s">
        <v>12</v>
      </c>
      <c r="C8" s="1" t="s">
        <v>55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3</v>
      </c>
      <c r="I8" s="1" t="s">
        <v>18</v>
      </c>
      <c r="U8" s="1" t="s">
        <v>4</v>
      </c>
      <c r="V8" s="1" t="s">
        <v>3</v>
      </c>
      <c r="W8" s="1" t="s">
        <v>3</v>
      </c>
      <c r="X8" s="1" t="s">
        <v>3</v>
      </c>
      <c r="Y8" s="1" t="s">
        <v>3</v>
      </c>
      <c r="Z8" s="1" t="s">
        <v>3</v>
      </c>
      <c r="AA8" s="1" t="s">
        <v>3</v>
      </c>
      <c r="AB8" s="1" t="s">
        <v>3</v>
      </c>
      <c r="AC8" s="1" t="s">
        <v>3</v>
      </c>
      <c r="AD8" s="1" t="s">
        <v>3</v>
      </c>
      <c r="AE8" s="1" t="s">
        <v>3</v>
      </c>
      <c r="AF8" s="1" t="s">
        <v>18</v>
      </c>
      <c r="AM8" s="1" t="s">
        <v>18</v>
      </c>
      <c r="BI8" s="1" t="s">
        <v>18</v>
      </c>
      <c r="BS8" s="1" t="s">
        <v>18</v>
      </c>
      <c r="BT8" s="1" t="s">
        <v>18</v>
      </c>
      <c r="BU8" s="1" t="s">
        <v>18</v>
      </c>
      <c r="BV8" s="1" t="s">
        <v>18</v>
      </c>
      <c r="BW8" s="1" t="s">
        <v>18</v>
      </c>
      <c r="BX8" s="1" t="s">
        <v>18</v>
      </c>
      <c r="BY8" s="1" t="s">
        <v>18</v>
      </c>
      <c r="BZ8" s="1" t="s">
        <v>18</v>
      </c>
      <c r="CA8" s="1" t="s">
        <v>18</v>
      </c>
      <c r="CB8" s="1" t="s">
        <v>18</v>
      </c>
      <c r="CC8" s="1" t="s">
        <v>18</v>
      </c>
      <c r="CD8" s="1" t="s">
        <v>18</v>
      </c>
      <c r="CE8" s="1" t="s">
        <v>18</v>
      </c>
      <c r="CF8" s="1" t="s">
        <v>18</v>
      </c>
      <c r="CG8" s="1" t="s">
        <v>18</v>
      </c>
      <c r="CH8" s="1" t="s">
        <v>18</v>
      </c>
      <c r="CI8" s="1" t="s">
        <v>18</v>
      </c>
      <c r="CJ8" s="1" t="s">
        <v>18</v>
      </c>
      <c r="CK8" s="1" t="s">
        <v>18</v>
      </c>
      <c r="CL8" s="1" t="s">
        <v>18</v>
      </c>
      <c r="CM8" s="1" t="s">
        <v>18</v>
      </c>
      <c r="CN8" s="1" t="s">
        <v>18</v>
      </c>
      <c r="CO8" s="1" t="s">
        <v>18</v>
      </c>
      <c r="CP8" s="1" t="s">
        <v>18</v>
      </c>
      <c r="CQ8" s="1" t="s">
        <v>18</v>
      </c>
      <c r="CR8" s="1" t="s">
        <v>18</v>
      </c>
      <c r="CS8" s="1" t="s">
        <v>18</v>
      </c>
      <c r="CT8" s="1" t="s">
        <v>18</v>
      </c>
      <c r="CU8" s="1" t="s">
        <v>18</v>
      </c>
      <c r="CV8" s="1" t="s">
        <v>18</v>
      </c>
      <c r="CW8" s="1" t="s">
        <v>18</v>
      </c>
      <c r="CX8" s="1" t="s">
        <v>18</v>
      </c>
      <c r="CY8" s="1" t="s">
        <v>18</v>
      </c>
      <c r="CZ8" s="1" t="s">
        <v>18</v>
      </c>
      <c r="DA8" s="1" t="s">
        <v>18</v>
      </c>
      <c r="DB8" s="1" t="s">
        <v>18</v>
      </c>
      <c r="DC8" s="1" t="s">
        <v>18</v>
      </c>
      <c r="DD8" s="1" t="s">
        <v>18</v>
      </c>
      <c r="DE8" s="1" t="s">
        <v>18</v>
      </c>
      <c r="DF8" s="1" t="s">
        <v>18</v>
      </c>
      <c r="DG8" s="1" t="s">
        <v>18</v>
      </c>
      <c r="DH8" s="1" t="s">
        <v>18</v>
      </c>
      <c r="DI8" s="1" t="s">
        <v>18</v>
      </c>
      <c r="DJ8" s="1" t="s">
        <v>18</v>
      </c>
      <c r="DK8" s="1" t="s">
        <v>18</v>
      </c>
      <c r="DL8" s="1" t="s">
        <v>18</v>
      </c>
      <c r="DM8" s="1" t="s">
        <v>18</v>
      </c>
      <c r="DN8" s="1" t="s">
        <v>18</v>
      </c>
      <c r="DO8" s="1" t="s">
        <v>18</v>
      </c>
      <c r="DP8" s="1" t="s">
        <v>18</v>
      </c>
      <c r="DQ8" s="1" t="s">
        <v>18</v>
      </c>
      <c r="DR8" s="1" t="s">
        <v>18</v>
      </c>
      <c r="DS8" s="1" t="s">
        <v>18</v>
      </c>
      <c r="DT8" s="1" t="s">
        <v>18</v>
      </c>
      <c r="DU8" s="1" t="s">
        <v>18</v>
      </c>
      <c r="DV8" s="1" t="s">
        <v>18</v>
      </c>
      <c r="DW8" s="1" t="s">
        <v>18</v>
      </c>
      <c r="DX8" s="1" t="s">
        <v>18</v>
      </c>
      <c r="DY8" s="1" t="s">
        <v>18</v>
      </c>
      <c r="DZ8" s="1" t="s">
        <v>18</v>
      </c>
      <c r="EA8" s="1" t="s">
        <v>18</v>
      </c>
      <c r="EB8" s="1" t="s">
        <v>18</v>
      </c>
      <c r="EC8" s="1" t="s">
        <v>18</v>
      </c>
      <c r="ED8" s="1" t="s">
        <v>18</v>
      </c>
      <c r="EE8" s="1" t="s">
        <v>18</v>
      </c>
      <c r="EF8" s="1" t="s">
        <v>18</v>
      </c>
      <c r="EG8" s="1" t="s">
        <v>18</v>
      </c>
      <c r="EH8" s="1" t="s">
        <v>18</v>
      </c>
      <c r="EI8" s="1" t="s">
        <v>18</v>
      </c>
      <c r="EJ8" s="1" t="s">
        <v>18</v>
      </c>
      <c r="EK8" s="1" t="s">
        <v>18</v>
      </c>
      <c r="EL8" s="1" t="s">
        <v>18</v>
      </c>
      <c r="EM8" s="1" t="s">
        <v>18</v>
      </c>
      <c r="EN8" s="1" t="s">
        <v>18</v>
      </c>
      <c r="EO8" s="1" t="s">
        <v>18</v>
      </c>
      <c r="EP8" s="1" t="s">
        <v>18</v>
      </c>
      <c r="EQ8" s="1" t="s">
        <v>18</v>
      </c>
      <c r="ER8" s="1" t="s">
        <v>18</v>
      </c>
      <c r="ES8" s="1" t="s">
        <v>18</v>
      </c>
      <c r="ET8" s="1" t="s">
        <v>18</v>
      </c>
      <c r="EU8" s="1" t="s">
        <v>18</v>
      </c>
      <c r="EV8" s="1" t="s">
        <v>18</v>
      </c>
      <c r="EW8" s="1" t="s">
        <v>18</v>
      </c>
      <c r="EX8" s="1" t="s">
        <v>18</v>
      </c>
      <c r="EY8" s="1" t="s">
        <v>18</v>
      </c>
      <c r="EZ8" s="1" t="s">
        <v>18</v>
      </c>
      <c r="FA8" s="1" t="s">
        <v>18</v>
      </c>
      <c r="FB8" s="1" t="s">
        <v>18</v>
      </c>
      <c r="FC8" s="1" t="s">
        <v>18</v>
      </c>
      <c r="FD8" s="1" t="s">
        <v>18</v>
      </c>
      <c r="FE8" s="1" t="s">
        <v>18</v>
      </c>
      <c r="FF8" s="1" t="s">
        <v>18</v>
      </c>
      <c r="FG8" s="1" t="s">
        <v>18</v>
      </c>
      <c r="FH8" s="1" t="s">
        <v>18</v>
      </c>
      <c r="FI8" s="1" t="s">
        <v>18</v>
      </c>
      <c r="GK8" s="1" t="s">
        <v>18</v>
      </c>
      <c r="GP8" s="1" t="s">
        <v>18</v>
      </c>
      <c r="GW8" s="1" t="s">
        <v>18</v>
      </c>
      <c r="HT8" s="1" t="s">
        <v>18</v>
      </c>
      <c r="IC8" s="1" t="s">
        <v>18</v>
      </c>
      <c r="IG8" s="1" t="s">
        <v>4</v>
      </c>
      <c r="IH8" s="1" t="s">
        <v>4</v>
      </c>
      <c r="II8" s="1" t="s">
        <v>18</v>
      </c>
      <c r="IJ8" s="1" t="s">
        <v>18</v>
      </c>
      <c r="IK8" s="1" t="s">
        <v>18</v>
      </c>
      <c r="IL8" s="1" t="s">
        <v>18</v>
      </c>
      <c r="IM8" s="1" t="s">
        <v>18</v>
      </c>
      <c r="IN8" s="1" t="s">
        <v>18</v>
      </c>
      <c r="IO8" s="1" t="s">
        <v>9</v>
      </c>
      <c r="IP8" s="1" t="s">
        <v>5</v>
      </c>
      <c r="IQ8" s="1" t="s">
        <v>9</v>
      </c>
      <c r="IR8" s="1" t="s">
        <v>5</v>
      </c>
      <c r="IS8" s="1" t="s">
        <v>5</v>
      </c>
      <c r="IT8" s="1" t="s">
        <v>9</v>
      </c>
      <c r="IU8" s="1" t="s">
        <v>5</v>
      </c>
      <c r="IV8" s="1" t="s">
        <v>5</v>
      </c>
      <c r="IW8" s="1" t="s">
        <v>5</v>
      </c>
      <c r="IX8" s="1" t="s">
        <v>5</v>
      </c>
      <c r="IY8" s="1" t="s">
        <v>18</v>
      </c>
      <c r="JG8" s="1" t="s">
        <v>3</v>
      </c>
      <c r="JH8" s="1" t="s">
        <v>3</v>
      </c>
      <c r="JI8" s="1" t="s">
        <v>3</v>
      </c>
      <c r="JJ8" s="1" t="s">
        <v>3</v>
      </c>
      <c r="JK8" s="1" t="s">
        <v>3</v>
      </c>
      <c r="JL8" s="1" t="s">
        <v>3</v>
      </c>
      <c r="JM8" s="1" t="s">
        <v>3</v>
      </c>
      <c r="JN8" s="1" t="s">
        <v>3</v>
      </c>
      <c r="JO8" s="1" t="s">
        <v>3</v>
      </c>
      <c r="JP8" s="1" t="s">
        <v>3</v>
      </c>
      <c r="JQ8" s="1" t="s">
        <v>18</v>
      </c>
      <c r="JV8" s="1" t="s">
        <v>18</v>
      </c>
      <c r="KA8" s="1" t="s">
        <v>18</v>
      </c>
      <c r="KF8" s="1" t="s">
        <v>54</v>
      </c>
      <c r="KG8" s="1" t="s">
        <v>54</v>
      </c>
      <c r="KH8" s="1" t="s">
        <v>3</v>
      </c>
      <c r="KI8" s="1" t="s">
        <v>3</v>
      </c>
      <c r="KJ8" s="1" t="s">
        <v>3</v>
      </c>
      <c r="KK8" s="1" t="s">
        <v>3</v>
      </c>
      <c r="KL8" s="1" t="s">
        <v>18</v>
      </c>
      <c r="KP8" s="1" t="s">
        <v>18</v>
      </c>
    </row>
    <row r="9" spans="1:306" ht="25.5" x14ac:dyDescent="0.2">
      <c r="A9" s="1" t="s">
        <v>0</v>
      </c>
      <c r="B9" s="1" t="s">
        <v>12</v>
      </c>
      <c r="C9" s="1" t="s">
        <v>55</v>
      </c>
      <c r="D9" s="1" t="s">
        <v>3</v>
      </c>
      <c r="E9" s="1" t="s">
        <v>3</v>
      </c>
      <c r="F9" s="1" t="s">
        <v>1</v>
      </c>
      <c r="G9" s="1" t="s">
        <v>52</v>
      </c>
      <c r="H9" s="1" t="s">
        <v>52</v>
      </c>
      <c r="I9" s="1" t="s">
        <v>4</v>
      </c>
      <c r="J9" s="1" t="s">
        <v>1</v>
      </c>
      <c r="K9" s="1" t="s">
        <v>53</v>
      </c>
      <c r="L9" s="1" t="s">
        <v>2</v>
      </c>
      <c r="M9" s="1" t="s">
        <v>3</v>
      </c>
      <c r="N9" s="1" t="s">
        <v>53</v>
      </c>
      <c r="O9" s="1" t="s">
        <v>52</v>
      </c>
      <c r="P9" s="1" t="s">
        <v>52</v>
      </c>
      <c r="Q9" s="1" t="s">
        <v>3</v>
      </c>
      <c r="R9" s="1" t="s">
        <v>2</v>
      </c>
      <c r="S9" s="1" t="s">
        <v>2</v>
      </c>
      <c r="T9" s="1" t="s">
        <v>52</v>
      </c>
      <c r="U9" s="1" t="s">
        <v>18</v>
      </c>
      <c r="AF9" s="1" t="s">
        <v>18</v>
      </c>
      <c r="AM9" s="1" t="s">
        <v>18</v>
      </c>
      <c r="BI9" s="1" t="s">
        <v>4</v>
      </c>
      <c r="BJ9" s="1" t="s">
        <v>1</v>
      </c>
      <c r="BK9" s="1" t="s">
        <v>1</v>
      </c>
      <c r="BL9" s="1" t="s">
        <v>2</v>
      </c>
      <c r="BM9" s="1" t="s">
        <v>1</v>
      </c>
      <c r="BN9" s="1" t="s">
        <v>2</v>
      </c>
      <c r="BO9" s="1" t="s">
        <v>2</v>
      </c>
      <c r="BP9" s="1" t="s">
        <v>1</v>
      </c>
      <c r="BQ9" s="1" t="s">
        <v>2</v>
      </c>
      <c r="BR9" s="1" t="s">
        <v>3</v>
      </c>
      <c r="BS9" s="1" t="s">
        <v>4</v>
      </c>
      <c r="BT9" s="1" t="s">
        <v>18</v>
      </c>
      <c r="BU9" s="1" t="s">
        <v>18</v>
      </c>
      <c r="BV9" s="1" t="s">
        <v>18</v>
      </c>
      <c r="BW9" s="1" t="s">
        <v>4</v>
      </c>
      <c r="BX9" s="1" t="s">
        <v>18</v>
      </c>
      <c r="BY9" s="1" t="s">
        <v>18</v>
      </c>
      <c r="BZ9" s="1" t="s">
        <v>18</v>
      </c>
      <c r="CA9" s="1" t="s">
        <v>18</v>
      </c>
      <c r="CB9" s="1" t="s">
        <v>18</v>
      </c>
      <c r="CC9" s="1" t="s">
        <v>18</v>
      </c>
      <c r="CD9" s="1" t="s">
        <v>18</v>
      </c>
      <c r="CE9" s="1" t="s">
        <v>18</v>
      </c>
      <c r="CF9" s="1" t="s">
        <v>18</v>
      </c>
      <c r="CG9" s="1" t="s">
        <v>18</v>
      </c>
      <c r="CH9" s="1" t="s">
        <v>18</v>
      </c>
      <c r="CI9" s="1" t="s">
        <v>18</v>
      </c>
      <c r="CJ9" s="1" t="s">
        <v>18</v>
      </c>
      <c r="CK9" s="1" t="s">
        <v>18</v>
      </c>
      <c r="CL9" s="1" t="s">
        <v>18</v>
      </c>
      <c r="CM9" s="1" t="s">
        <v>18</v>
      </c>
      <c r="CN9" s="1" t="s">
        <v>18</v>
      </c>
      <c r="CO9" s="1" t="s">
        <v>18</v>
      </c>
      <c r="CP9" s="1" t="s">
        <v>18</v>
      </c>
      <c r="CQ9" s="1" t="s">
        <v>18</v>
      </c>
      <c r="CR9" s="1" t="s">
        <v>18</v>
      </c>
      <c r="CS9" s="1" t="s">
        <v>18</v>
      </c>
      <c r="CT9" s="1" t="s">
        <v>18</v>
      </c>
      <c r="CU9" s="1" t="s">
        <v>18</v>
      </c>
      <c r="CV9" s="1" t="s">
        <v>18</v>
      </c>
      <c r="CW9" s="1" t="s">
        <v>18</v>
      </c>
      <c r="CX9" s="1" t="s">
        <v>18</v>
      </c>
      <c r="CY9" s="1" t="s">
        <v>4</v>
      </c>
      <c r="CZ9" s="1" t="s">
        <v>18</v>
      </c>
      <c r="DA9" s="1" t="s">
        <v>18</v>
      </c>
      <c r="DB9" s="1" t="s">
        <v>18</v>
      </c>
      <c r="DC9" s="1" t="s">
        <v>18</v>
      </c>
      <c r="DD9" s="1" t="s">
        <v>18</v>
      </c>
      <c r="DE9" s="1" t="s">
        <v>18</v>
      </c>
      <c r="DF9" s="1" t="s">
        <v>18</v>
      </c>
      <c r="DG9" s="1" t="s">
        <v>18</v>
      </c>
      <c r="DH9" s="1" t="s">
        <v>18</v>
      </c>
      <c r="DI9" s="1" t="s">
        <v>18</v>
      </c>
      <c r="DJ9" s="1" t="s">
        <v>18</v>
      </c>
      <c r="DK9" s="1" t="s">
        <v>18</v>
      </c>
      <c r="DL9" s="1" t="s">
        <v>18</v>
      </c>
      <c r="DM9" s="1" t="s">
        <v>18</v>
      </c>
      <c r="DN9" s="1" t="s">
        <v>18</v>
      </c>
      <c r="DO9" s="1" t="s">
        <v>18</v>
      </c>
      <c r="DP9" s="1" t="s">
        <v>18</v>
      </c>
      <c r="DQ9" s="1" t="s">
        <v>18</v>
      </c>
      <c r="DR9" s="1" t="s">
        <v>18</v>
      </c>
      <c r="DS9" s="1" t="s">
        <v>18</v>
      </c>
      <c r="DT9" s="1" t="s">
        <v>18</v>
      </c>
      <c r="DU9" s="1" t="s">
        <v>18</v>
      </c>
      <c r="DV9" s="1" t="s">
        <v>18</v>
      </c>
      <c r="DW9" s="1" t="s">
        <v>18</v>
      </c>
      <c r="DX9" s="1" t="s">
        <v>18</v>
      </c>
      <c r="DY9" s="1" t="s">
        <v>18</v>
      </c>
      <c r="DZ9" s="1" t="s">
        <v>18</v>
      </c>
      <c r="EA9" s="1" t="s">
        <v>18</v>
      </c>
      <c r="EB9" s="1" t="s">
        <v>18</v>
      </c>
      <c r="EC9" s="1" t="s">
        <v>18</v>
      </c>
      <c r="ED9" s="1" t="s">
        <v>18</v>
      </c>
      <c r="EE9" s="1" t="s">
        <v>18</v>
      </c>
      <c r="EF9" s="1" t="s">
        <v>18</v>
      </c>
      <c r="EG9" s="1" t="s">
        <v>18</v>
      </c>
      <c r="EH9" s="1" t="s">
        <v>18</v>
      </c>
      <c r="EI9" s="1" t="s">
        <v>18</v>
      </c>
      <c r="EJ9" s="1" t="s">
        <v>18</v>
      </c>
      <c r="EK9" s="1" t="s">
        <v>18</v>
      </c>
      <c r="EL9" s="1" t="s">
        <v>18</v>
      </c>
      <c r="EM9" s="1" t="s">
        <v>18</v>
      </c>
      <c r="EN9" s="1" t="s">
        <v>18</v>
      </c>
      <c r="EO9" s="1" t="s">
        <v>18</v>
      </c>
      <c r="EP9" s="1" t="s">
        <v>18</v>
      </c>
      <c r="EQ9" s="1" t="s">
        <v>18</v>
      </c>
      <c r="ER9" s="1" t="s">
        <v>18</v>
      </c>
      <c r="ES9" s="1" t="s">
        <v>18</v>
      </c>
      <c r="ET9" s="1" t="s">
        <v>18</v>
      </c>
      <c r="EU9" s="1" t="s">
        <v>18</v>
      </c>
      <c r="EV9" s="1" t="s">
        <v>18</v>
      </c>
      <c r="EW9" s="1" t="s">
        <v>18</v>
      </c>
      <c r="EX9" s="1" t="s">
        <v>18</v>
      </c>
      <c r="EY9" s="1" t="s">
        <v>18</v>
      </c>
      <c r="EZ9" s="1" t="s">
        <v>18</v>
      </c>
      <c r="FA9" s="1" t="s">
        <v>18</v>
      </c>
      <c r="FB9" s="1" t="s">
        <v>18</v>
      </c>
      <c r="FC9" s="1" t="s">
        <v>18</v>
      </c>
      <c r="FD9" s="1" t="s">
        <v>18</v>
      </c>
      <c r="FE9" s="1" t="s">
        <v>18</v>
      </c>
      <c r="FF9" s="1" t="s">
        <v>18</v>
      </c>
      <c r="FG9" s="1" t="s">
        <v>18</v>
      </c>
      <c r="FH9" s="1" t="s">
        <v>18</v>
      </c>
      <c r="FI9" s="1" t="s">
        <v>18</v>
      </c>
      <c r="FJ9" s="1" t="s">
        <v>3</v>
      </c>
      <c r="FK9" s="1" t="s">
        <v>2</v>
      </c>
      <c r="FL9" s="1" t="s">
        <v>1</v>
      </c>
      <c r="FM9" s="1" t="s">
        <v>53</v>
      </c>
      <c r="FN9" s="1" t="s">
        <v>2</v>
      </c>
      <c r="FO9" s="1" t="s">
        <v>3</v>
      </c>
      <c r="FP9" s="1" t="s">
        <v>3</v>
      </c>
      <c r="FQ9" s="1" t="s">
        <v>3</v>
      </c>
      <c r="FR9" s="1" t="s">
        <v>1</v>
      </c>
      <c r="FS9" s="1" t="s">
        <v>2</v>
      </c>
      <c r="FT9" s="1" t="s">
        <v>7</v>
      </c>
      <c r="FU9" s="1" t="s">
        <v>7</v>
      </c>
      <c r="FV9" s="1" t="s">
        <v>7</v>
      </c>
      <c r="FW9" s="1" t="s">
        <v>52</v>
      </c>
      <c r="FX9" s="1" t="s">
        <v>3</v>
      </c>
      <c r="FY9" s="1" t="s">
        <v>52</v>
      </c>
      <c r="FZ9" s="1" t="s">
        <v>7</v>
      </c>
      <c r="GA9" s="1" t="s">
        <v>7</v>
      </c>
      <c r="GB9" s="1" t="s">
        <v>7</v>
      </c>
      <c r="GC9" s="1" t="s">
        <v>7</v>
      </c>
      <c r="GD9" s="1" t="s">
        <v>1</v>
      </c>
      <c r="GE9" s="1" t="s">
        <v>2</v>
      </c>
      <c r="GF9" s="1" t="s">
        <v>7</v>
      </c>
      <c r="GG9" s="1" t="s">
        <v>7</v>
      </c>
      <c r="GH9" s="1" t="s">
        <v>53</v>
      </c>
      <c r="GI9" s="1" t="s">
        <v>1</v>
      </c>
      <c r="GJ9" s="1" t="s">
        <v>3</v>
      </c>
      <c r="GK9" s="1" t="s">
        <v>18</v>
      </c>
      <c r="GP9" s="1" t="s">
        <v>18</v>
      </c>
      <c r="GW9" s="1" t="s">
        <v>18</v>
      </c>
      <c r="HT9" s="1" t="s">
        <v>18</v>
      </c>
      <c r="IC9" s="1" t="s">
        <v>18</v>
      </c>
      <c r="IG9" s="1" t="s">
        <v>4</v>
      </c>
      <c r="IH9" s="1" t="s">
        <v>4</v>
      </c>
      <c r="II9" s="1" t="s">
        <v>18</v>
      </c>
      <c r="IJ9" s="1" t="s">
        <v>4</v>
      </c>
      <c r="IK9" s="1" t="s">
        <v>18</v>
      </c>
      <c r="IL9" s="1" t="s">
        <v>18</v>
      </c>
      <c r="IM9" s="1" t="s">
        <v>18</v>
      </c>
      <c r="IN9" s="1" t="s">
        <v>18</v>
      </c>
      <c r="IO9" s="1" t="s">
        <v>9</v>
      </c>
      <c r="IP9" s="1" t="s">
        <v>5</v>
      </c>
      <c r="IQ9" s="1" t="s">
        <v>9</v>
      </c>
      <c r="IR9" s="1" t="s">
        <v>9</v>
      </c>
      <c r="IS9" s="1" t="s">
        <v>9</v>
      </c>
      <c r="IT9" s="1" t="s">
        <v>9</v>
      </c>
      <c r="IU9" s="1" t="s">
        <v>8</v>
      </c>
      <c r="IV9" s="1" t="s">
        <v>9</v>
      </c>
      <c r="IW9" s="1" t="s">
        <v>9</v>
      </c>
      <c r="IX9" s="1" t="s">
        <v>10</v>
      </c>
      <c r="IY9" s="1" t="s">
        <v>18</v>
      </c>
      <c r="JG9" s="1" t="s">
        <v>3</v>
      </c>
      <c r="JH9" s="1" t="s">
        <v>1</v>
      </c>
      <c r="JI9" s="1" t="s">
        <v>54</v>
      </c>
      <c r="JJ9" s="1" t="s">
        <v>54</v>
      </c>
      <c r="JK9" s="1" t="s">
        <v>52</v>
      </c>
      <c r="JL9" s="1" t="s">
        <v>52</v>
      </c>
      <c r="JM9" s="1" t="s">
        <v>52</v>
      </c>
      <c r="JN9" s="1" t="s">
        <v>52</v>
      </c>
      <c r="JO9" s="1" t="s">
        <v>52</v>
      </c>
      <c r="JP9" s="1" t="s">
        <v>52</v>
      </c>
      <c r="JQ9" s="1" t="s">
        <v>18</v>
      </c>
      <c r="JV9" s="1" t="s">
        <v>18</v>
      </c>
      <c r="KA9" s="1" t="s">
        <v>18</v>
      </c>
      <c r="KF9" s="1" t="s">
        <v>3</v>
      </c>
      <c r="KG9" s="1" t="s">
        <v>3</v>
      </c>
      <c r="KH9" s="1" t="s">
        <v>1</v>
      </c>
      <c r="KI9" s="1" t="s">
        <v>1</v>
      </c>
      <c r="KJ9" s="1" t="s">
        <v>3</v>
      </c>
      <c r="KK9" s="1" t="s">
        <v>3</v>
      </c>
      <c r="KL9" s="1" t="s">
        <v>4</v>
      </c>
      <c r="KM9" s="1" t="s">
        <v>2</v>
      </c>
      <c r="KN9" s="1" t="s">
        <v>2</v>
      </c>
      <c r="KO9" s="1" t="s">
        <v>2</v>
      </c>
      <c r="KP9" s="1" t="s">
        <v>18</v>
      </c>
    </row>
    <row r="10" spans="1:306" ht="25.5" x14ac:dyDescent="0.2">
      <c r="A10" s="1" t="s">
        <v>0</v>
      </c>
      <c r="B10" s="1" t="s">
        <v>12</v>
      </c>
      <c r="C10" s="1" t="s">
        <v>55</v>
      </c>
      <c r="D10" s="1" t="s">
        <v>1</v>
      </c>
      <c r="E10" s="1" t="s">
        <v>3</v>
      </c>
      <c r="F10" s="1" t="s">
        <v>3</v>
      </c>
      <c r="G10" s="1" t="s">
        <v>1</v>
      </c>
      <c r="H10" s="1" t="s">
        <v>1</v>
      </c>
      <c r="I10" s="1" t="s">
        <v>4</v>
      </c>
      <c r="J10" s="1" t="s">
        <v>3</v>
      </c>
      <c r="K10" s="1" t="s">
        <v>3</v>
      </c>
      <c r="L10" s="1" t="s">
        <v>1</v>
      </c>
      <c r="M10" s="1" t="s">
        <v>52</v>
      </c>
      <c r="N10" s="1" t="s">
        <v>2</v>
      </c>
      <c r="O10" s="1" t="s">
        <v>52</v>
      </c>
      <c r="P10" s="1" t="s">
        <v>2</v>
      </c>
      <c r="Q10" s="1" t="s">
        <v>2</v>
      </c>
      <c r="R10" s="1" t="s">
        <v>53</v>
      </c>
      <c r="S10" s="1" t="s">
        <v>2</v>
      </c>
      <c r="T10" s="1" t="s">
        <v>53</v>
      </c>
      <c r="U10" s="1" t="s">
        <v>18</v>
      </c>
      <c r="AF10" s="1" t="s">
        <v>18</v>
      </c>
      <c r="AM10" s="1" t="s">
        <v>4</v>
      </c>
      <c r="AN10" s="1" t="s">
        <v>3</v>
      </c>
      <c r="AO10" s="1" t="s">
        <v>3</v>
      </c>
      <c r="AP10" s="1" t="s">
        <v>1</v>
      </c>
      <c r="AQ10" s="1" t="s">
        <v>1</v>
      </c>
      <c r="AR10" s="1" t="s">
        <v>2</v>
      </c>
      <c r="AS10" s="1" t="s">
        <v>1</v>
      </c>
      <c r="AT10" s="1" t="s">
        <v>2</v>
      </c>
      <c r="AU10" s="1" t="s">
        <v>2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7</v>
      </c>
      <c r="BA10" s="1" t="s">
        <v>3</v>
      </c>
      <c r="BB10" s="1" t="s">
        <v>3</v>
      </c>
      <c r="BC10" s="1" t="s">
        <v>3</v>
      </c>
      <c r="BD10" s="1" t="s">
        <v>2</v>
      </c>
      <c r="BE10" s="1" t="s">
        <v>3</v>
      </c>
      <c r="BF10" s="1" t="s">
        <v>52</v>
      </c>
      <c r="BG10" s="1" t="s">
        <v>52</v>
      </c>
      <c r="BH10" s="1" t="s">
        <v>3</v>
      </c>
      <c r="BI10" s="1" t="s">
        <v>18</v>
      </c>
      <c r="BS10" s="1" t="s">
        <v>4</v>
      </c>
      <c r="BT10" s="1" t="s">
        <v>4</v>
      </c>
      <c r="BU10" s="1" t="s">
        <v>18</v>
      </c>
      <c r="BV10" s="1" t="s">
        <v>18</v>
      </c>
      <c r="BW10" s="1" t="s">
        <v>18</v>
      </c>
      <c r="BX10" s="1" t="s">
        <v>18</v>
      </c>
      <c r="BY10" s="1" t="s">
        <v>18</v>
      </c>
      <c r="BZ10" s="1" t="s">
        <v>18</v>
      </c>
      <c r="CA10" s="1" t="s">
        <v>18</v>
      </c>
      <c r="CB10" s="1" t="s">
        <v>18</v>
      </c>
      <c r="CC10" s="1" t="s">
        <v>18</v>
      </c>
      <c r="CD10" s="1" t="s">
        <v>18</v>
      </c>
      <c r="CE10" s="1" t="s">
        <v>18</v>
      </c>
      <c r="CF10" s="1" t="s">
        <v>18</v>
      </c>
      <c r="CG10" s="1" t="s">
        <v>18</v>
      </c>
      <c r="CH10" s="1" t="s">
        <v>18</v>
      </c>
      <c r="CI10" s="1" t="s">
        <v>18</v>
      </c>
      <c r="CJ10" s="1" t="s">
        <v>18</v>
      </c>
      <c r="CK10" s="1" t="s">
        <v>18</v>
      </c>
      <c r="CL10" s="1" t="s">
        <v>18</v>
      </c>
      <c r="CM10" s="1" t="s">
        <v>18</v>
      </c>
      <c r="CN10" s="1" t="s">
        <v>18</v>
      </c>
      <c r="CO10" s="1" t="s">
        <v>18</v>
      </c>
      <c r="CP10" s="1" t="s">
        <v>18</v>
      </c>
      <c r="CQ10" s="1" t="s">
        <v>18</v>
      </c>
      <c r="CR10" s="1" t="s">
        <v>18</v>
      </c>
      <c r="CS10" s="1" t="s">
        <v>4</v>
      </c>
      <c r="CT10" s="1" t="s">
        <v>18</v>
      </c>
      <c r="CU10" s="1" t="s">
        <v>18</v>
      </c>
      <c r="CV10" s="1" t="s">
        <v>18</v>
      </c>
      <c r="CW10" s="1" t="s">
        <v>18</v>
      </c>
      <c r="CX10" s="1" t="s">
        <v>18</v>
      </c>
      <c r="CY10" s="1" t="s">
        <v>18</v>
      </c>
      <c r="CZ10" s="1" t="s">
        <v>18</v>
      </c>
      <c r="DA10" s="1" t="s">
        <v>18</v>
      </c>
      <c r="DB10" s="1" t="s">
        <v>18</v>
      </c>
      <c r="DC10" s="1" t="s">
        <v>18</v>
      </c>
      <c r="DD10" s="1" t="s">
        <v>18</v>
      </c>
      <c r="DE10" s="1" t="s">
        <v>18</v>
      </c>
      <c r="DF10" s="1" t="s">
        <v>18</v>
      </c>
      <c r="DG10" s="1" t="s">
        <v>18</v>
      </c>
      <c r="DH10" s="1" t="s">
        <v>18</v>
      </c>
      <c r="DI10" s="1" t="s">
        <v>18</v>
      </c>
      <c r="DJ10" s="1" t="s">
        <v>18</v>
      </c>
      <c r="DK10" s="1" t="s">
        <v>18</v>
      </c>
      <c r="DL10" s="1" t="s">
        <v>18</v>
      </c>
      <c r="DM10" s="1" t="s">
        <v>18</v>
      </c>
      <c r="DN10" s="1" t="s">
        <v>18</v>
      </c>
      <c r="DO10" s="1" t="s">
        <v>18</v>
      </c>
      <c r="DP10" s="1" t="s">
        <v>18</v>
      </c>
      <c r="DQ10" s="1" t="s">
        <v>18</v>
      </c>
      <c r="DR10" s="1" t="s">
        <v>18</v>
      </c>
      <c r="DS10" s="1" t="s">
        <v>18</v>
      </c>
      <c r="DT10" s="1" t="s">
        <v>18</v>
      </c>
      <c r="DU10" s="1" t="s">
        <v>18</v>
      </c>
      <c r="DV10" s="1" t="s">
        <v>18</v>
      </c>
      <c r="DW10" s="1" t="s">
        <v>18</v>
      </c>
      <c r="DX10" s="1" t="s">
        <v>18</v>
      </c>
      <c r="DY10" s="1" t="s">
        <v>18</v>
      </c>
      <c r="DZ10" s="1" t="s">
        <v>18</v>
      </c>
      <c r="EA10" s="1" t="s">
        <v>18</v>
      </c>
      <c r="EB10" s="1" t="s">
        <v>18</v>
      </c>
      <c r="EC10" s="1" t="s">
        <v>18</v>
      </c>
      <c r="ED10" s="1" t="s">
        <v>18</v>
      </c>
      <c r="EE10" s="1" t="s">
        <v>18</v>
      </c>
      <c r="EF10" s="1" t="s">
        <v>18</v>
      </c>
      <c r="EG10" s="1" t="s">
        <v>18</v>
      </c>
      <c r="EH10" s="1" t="s">
        <v>18</v>
      </c>
      <c r="EI10" s="1" t="s">
        <v>18</v>
      </c>
      <c r="EJ10" s="1" t="s">
        <v>18</v>
      </c>
      <c r="EK10" s="1" t="s">
        <v>18</v>
      </c>
      <c r="EL10" s="1" t="s">
        <v>18</v>
      </c>
      <c r="EM10" s="1" t="s">
        <v>18</v>
      </c>
      <c r="EN10" s="1" t="s">
        <v>18</v>
      </c>
      <c r="EO10" s="1" t="s">
        <v>18</v>
      </c>
      <c r="EP10" s="1" t="s">
        <v>18</v>
      </c>
      <c r="EQ10" s="1" t="s">
        <v>18</v>
      </c>
      <c r="ER10" s="1" t="s">
        <v>18</v>
      </c>
      <c r="ES10" s="1" t="s">
        <v>18</v>
      </c>
      <c r="ET10" s="1" t="s">
        <v>18</v>
      </c>
      <c r="EU10" s="1" t="s">
        <v>18</v>
      </c>
      <c r="EV10" s="1" t="s">
        <v>18</v>
      </c>
      <c r="EW10" s="1" t="s">
        <v>18</v>
      </c>
      <c r="EX10" s="1" t="s">
        <v>18</v>
      </c>
      <c r="EY10" s="1" t="s">
        <v>18</v>
      </c>
      <c r="EZ10" s="1" t="s">
        <v>18</v>
      </c>
      <c r="FA10" s="1" t="s">
        <v>18</v>
      </c>
      <c r="FB10" s="1" t="s">
        <v>18</v>
      </c>
      <c r="FC10" s="1" t="s">
        <v>18</v>
      </c>
      <c r="FD10" s="1" t="s">
        <v>18</v>
      </c>
      <c r="FE10" s="1" t="s">
        <v>18</v>
      </c>
      <c r="FF10" s="1" t="s">
        <v>18</v>
      </c>
      <c r="FG10" s="1" t="s">
        <v>18</v>
      </c>
      <c r="FH10" s="1" t="s">
        <v>18</v>
      </c>
      <c r="FI10" s="1" t="s">
        <v>18</v>
      </c>
      <c r="FJ10" s="1" t="s">
        <v>7</v>
      </c>
      <c r="FK10" s="1" t="s">
        <v>1</v>
      </c>
      <c r="FL10" s="1" t="s">
        <v>3</v>
      </c>
      <c r="FM10" s="1" t="s">
        <v>3</v>
      </c>
      <c r="FN10" s="1" t="s">
        <v>3</v>
      </c>
      <c r="FO10" s="1" t="s">
        <v>3</v>
      </c>
      <c r="FP10" s="1" t="s">
        <v>7</v>
      </c>
      <c r="FQ10" s="1" t="s">
        <v>7</v>
      </c>
      <c r="FR10" s="1" t="s">
        <v>3</v>
      </c>
      <c r="FS10" s="1" t="s">
        <v>3</v>
      </c>
      <c r="FT10" s="1" t="s">
        <v>7</v>
      </c>
      <c r="FU10" s="1" t="s">
        <v>7</v>
      </c>
      <c r="FV10" s="1" t="s">
        <v>7</v>
      </c>
      <c r="FW10" s="1" t="s">
        <v>3</v>
      </c>
      <c r="FX10" s="1" t="s">
        <v>3</v>
      </c>
      <c r="FY10" s="1" t="s">
        <v>3</v>
      </c>
      <c r="FZ10" s="1" t="s">
        <v>7</v>
      </c>
      <c r="GA10" s="1" t="s">
        <v>7</v>
      </c>
      <c r="GB10" s="1" t="s">
        <v>7</v>
      </c>
      <c r="GC10" s="1" t="s">
        <v>7</v>
      </c>
      <c r="GD10" s="1" t="s">
        <v>7</v>
      </c>
      <c r="GE10" s="1" t="s">
        <v>7</v>
      </c>
      <c r="GF10" s="1" t="s">
        <v>1</v>
      </c>
      <c r="GG10" s="1" t="s">
        <v>1</v>
      </c>
      <c r="GH10" s="1" t="s">
        <v>3</v>
      </c>
      <c r="GI10" s="1" t="s">
        <v>3</v>
      </c>
      <c r="GJ10" s="1" t="s">
        <v>3</v>
      </c>
      <c r="GK10" s="1" t="s">
        <v>18</v>
      </c>
      <c r="GP10" s="1" t="s">
        <v>4</v>
      </c>
      <c r="GQ10" s="1" t="s">
        <v>1</v>
      </c>
      <c r="GR10" s="1" t="s">
        <v>1</v>
      </c>
      <c r="GS10" s="1" t="s">
        <v>1</v>
      </c>
      <c r="GT10" s="1" t="s">
        <v>1</v>
      </c>
      <c r="GU10" s="1" t="s">
        <v>3</v>
      </c>
      <c r="GV10" s="1" t="s">
        <v>3</v>
      </c>
      <c r="GW10" s="1" t="s">
        <v>4</v>
      </c>
      <c r="GX10" s="1" t="s">
        <v>1</v>
      </c>
      <c r="GY10" s="1" t="s">
        <v>2</v>
      </c>
      <c r="GZ10" s="1" t="s">
        <v>1</v>
      </c>
      <c r="HA10" s="1" t="s">
        <v>1</v>
      </c>
      <c r="HB10" s="1" t="s">
        <v>52</v>
      </c>
      <c r="HC10" s="1" t="s">
        <v>1</v>
      </c>
      <c r="HD10" s="1" t="s">
        <v>1</v>
      </c>
      <c r="HE10" s="1" t="s">
        <v>1</v>
      </c>
      <c r="HF10" s="1" t="s">
        <v>1</v>
      </c>
      <c r="HG10" s="1" t="s">
        <v>1</v>
      </c>
      <c r="HH10" s="1" t="s">
        <v>1</v>
      </c>
      <c r="HI10" s="1" t="s">
        <v>3</v>
      </c>
      <c r="HJ10" s="1" t="s">
        <v>3</v>
      </c>
      <c r="HK10" s="1" t="s">
        <v>1</v>
      </c>
      <c r="HL10" s="1" t="s">
        <v>1</v>
      </c>
      <c r="HM10" s="1" t="s">
        <v>1</v>
      </c>
      <c r="HN10" s="1" t="s">
        <v>1</v>
      </c>
      <c r="HO10" s="1" t="s">
        <v>3</v>
      </c>
      <c r="HP10" s="1" t="s">
        <v>3</v>
      </c>
      <c r="HQ10" s="1" t="s">
        <v>1</v>
      </c>
      <c r="HR10" s="1" t="s">
        <v>1</v>
      </c>
      <c r="HS10" s="1" t="s">
        <v>1</v>
      </c>
      <c r="HT10" s="1" t="s">
        <v>18</v>
      </c>
      <c r="IC10" s="1" t="s">
        <v>18</v>
      </c>
      <c r="IG10" s="1" t="s">
        <v>4</v>
      </c>
      <c r="IH10" s="1" t="s">
        <v>18</v>
      </c>
      <c r="II10" s="1" t="s">
        <v>18</v>
      </c>
      <c r="IJ10" s="1" t="s">
        <v>4</v>
      </c>
      <c r="IK10" s="1" t="s">
        <v>18</v>
      </c>
      <c r="IL10" s="1" t="s">
        <v>18</v>
      </c>
      <c r="IM10" s="1" t="s">
        <v>18</v>
      </c>
      <c r="IN10" s="1" t="s">
        <v>18</v>
      </c>
      <c r="IO10" s="1" t="s">
        <v>6</v>
      </c>
      <c r="IP10" s="1" t="s">
        <v>6</v>
      </c>
      <c r="IQ10" s="1" t="s">
        <v>5</v>
      </c>
      <c r="IR10" s="1" t="s">
        <v>5</v>
      </c>
      <c r="IS10" s="1" t="s">
        <v>5</v>
      </c>
      <c r="IT10" s="1" t="s">
        <v>9</v>
      </c>
      <c r="IU10" s="1" t="s">
        <v>5</v>
      </c>
      <c r="IV10" s="1" t="s">
        <v>5</v>
      </c>
      <c r="IW10" s="1" t="s">
        <v>5</v>
      </c>
      <c r="IX10" s="1" t="s">
        <v>5</v>
      </c>
      <c r="IY10" s="1" t="s">
        <v>18</v>
      </c>
      <c r="JG10" s="1" t="s">
        <v>1</v>
      </c>
      <c r="JH10" s="1" t="s">
        <v>3</v>
      </c>
      <c r="JI10" s="1" t="s">
        <v>2</v>
      </c>
      <c r="JJ10" s="1" t="s">
        <v>2</v>
      </c>
      <c r="JK10" s="1" t="s">
        <v>1</v>
      </c>
      <c r="JL10" s="1" t="s">
        <v>2</v>
      </c>
      <c r="JM10" s="1" t="s">
        <v>2</v>
      </c>
      <c r="JN10" s="1" t="s">
        <v>2</v>
      </c>
      <c r="JO10" s="1" t="s">
        <v>52</v>
      </c>
      <c r="JP10" s="1" t="s">
        <v>52</v>
      </c>
      <c r="JQ10" s="1" t="s">
        <v>18</v>
      </c>
      <c r="JV10" s="1" t="s">
        <v>18</v>
      </c>
      <c r="KA10" s="1" t="s">
        <v>18</v>
      </c>
      <c r="KF10" s="1" t="s">
        <v>3</v>
      </c>
      <c r="KG10" s="1" t="s">
        <v>3</v>
      </c>
      <c r="KH10" s="1" t="s">
        <v>2</v>
      </c>
      <c r="KI10" s="1" t="s">
        <v>2</v>
      </c>
      <c r="KJ10" s="1" t="s">
        <v>7</v>
      </c>
      <c r="KK10" s="1" t="s">
        <v>3</v>
      </c>
      <c r="KL10" s="1" t="s">
        <v>4</v>
      </c>
      <c r="KM10" s="1" t="s">
        <v>52</v>
      </c>
      <c r="KN10" s="1" t="s">
        <v>52</v>
      </c>
      <c r="KO10" s="1" t="s">
        <v>1</v>
      </c>
      <c r="KP10" s="1" t="s">
        <v>18</v>
      </c>
    </row>
    <row r="11" spans="1:306" ht="25.5" x14ac:dyDescent="0.2">
      <c r="A11" s="1" t="s">
        <v>0</v>
      </c>
      <c r="B11" s="1" t="s">
        <v>12</v>
      </c>
      <c r="C11" s="1" t="s">
        <v>55</v>
      </c>
      <c r="D11" s="1" t="s">
        <v>3</v>
      </c>
      <c r="E11" s="1" t="s">
        <v>3</v>
      </c>
      <c r="F11" s="1" t="s">
        <v>1</v>
      </c>
      <c r="G11" s="1" t="s">
        <v>1</v>
      </c>
      <c r="H11" s="1" t="s">
        <v>2</v>
      </c>
      <c r="I11" s="1" t="s">
        <v>4</v>
      </c>
      <c r="J11" s="1" t="s">
        <v>3</v>
      </c>
      <c r="K11" s="1" t="s">
        <v>3</v>
      </c>
      <c r="L11" s="1" t="s">
        <v>3</v>
      </c>
      <c r="M11" s="1" t="s">
        <v>2</v>
      </c>
      <c r="N11" s="1" t="s">
        <v>2</v>
      </c>
      <c r="O11" s="1" t="s">
        <v>3</v>
      </c>
      <c r="P11" s="1" t="s">
        <v>1</v>
      </c>
      <c r="Q11" s="1" t="s">
        <v>7</v>
      </c>
      <c r="R11" s="1" t="s">
        <v>53</v>
      </c>
      <c r="S11" s="1" t="s">
        <v>3</v>
      </c>
      <c r="T11" s="1" t="s">
        <v>53</v>
      </c>
      <c r="U11" s="1" t="s">
        <v>4</v>
      </c>
      <c r="V11" s="1" t="s">
        <v>1</v>
      </c>
      <c r="W11" s="1" t="s">
        <v>7</v>
      </c>
      <c r="X11" s="1" t="s">
        <v>7</v>
      </c>
      <c r="Y11" s="1" t="s">
        <v>1</v>
      </c>
      <c r="Z11" s="1" t="s">
        <v>53</v>
      </c>
      <c r="AA11" s="1" t="s">
        <v>53</v>
      </c>
      <c r="AB11" s="1" t="s">
        <v>53</v>
      </c>
      <c r="AC11" s="1" t="s">
        <v>53</v>
      </c>
      <c r="AD11" s="1" t="s">
        <v>1</v>
      </c>
      <c r="AE11" s="1" t="s">
        <v>1</v>
      </c>
      <c r="AF11" s="1" t="s">
        <v>18</v>
      </c>
      <c r="AM11" s="1" t="s">
        <v>4</v>
      </c>
      <c r="AN11" s="1" t="s">
        <v>3</v>
      </c>
      <c r="AO11" s="1" t="s">
        <v>1</v>
      </c>
      <c r="AP11" s="1" t="s">
        <v>2</v>
      </c>
      <c r="AQ11" s="1" t="s">
        <v>1</v>
      </c>
      <c r="AR11" s="1" t="s">
        <v>3</v>
      </c>
      <c r="AS11" s="1" t="s">
        <v>7</v>
      </c>
      <c r="AT11" s="1" t="s">
        <v>1</v>
      </c>
      <c r="AU11" s="1" t="s">
        <v>1</v>
      </c>
      <c r="AV11" s="1" t="s">
        <v>2</v>
      </c>
      <c r="AW11" s="1" t="s">
        <v>2</v>
      </c>
      <c r="AX11" s="1" t="s">
        <v>2</v>
      </c>
      <c r="AY11" s="1" t="s">
        <v>2</v>
      </c>
      <c r="AZ11" s="1" t="s">
        <v>3</v>
      </c>
      <c r="BA11" s="1" t="s">
        <v>1</v>
      </c>
      <c r="BB11" s="1" t="s">
        <v>3</v>
      </c>
      <c r="BC11" s="1" t="s">
        <v>1</v>
      </c>
      <c r="BD11" s="1" t="s">
        <v>2</v>
      </c>
      <c r="BE11" s="1" t="s">
        <v>3</v>
      </c>
      <c r="BF11" s="1" t="s">
        <v>1</v>
      </c>
      <c r="BG11" s="1" t="s">
        <v>1</v>
      </c>
      <c r="BH11" s="1" t="s">
        <v>3</v>
      </c>
      <c r="BI11" s="1" t="s">
        <v>4</v>
      </c>
      <c r="BJ11" s="1" t="s">
        <v>3</v>
      </c>
      <c r="BK11" s="1" t="s">
        <v>3</v>
      </c>
      <c r="BL11" s="1" t="s">
        <v>1</v>
      </c>
      <c r="BM11" s="1" t="s">
        <v>7</v>
      </c>
      <c r="BN11" s="1" t="s">
        <v>7</v>
      </c>
      <c r="BO11" s="1" t="s">
        <v>3</v>
      </c>
      <c r="BP11" s="1" t="s">
        <v>3</v>
      </c>
      <c r="BQ11" s="1" t="s">
        <v>3</v>
      </c>
      <c r="BR11" s="1" t="s">
        <v>1</v>
      </c>
      <c r="BS11" s="1" t="s">
        <v>4</v>
      </c>
      <c r="BT11" s="1" t="s">
        <v>18</v>
      </c>
      <c r="BU11" s="1" t="s">
        <v>18</v>
      </c>
      <c r="BV11" s="1" t="s">
        <v>4</v>
      </c>
      <c r="BW11" s="1" t="s">
        <v>18</v>
      </c>
      <c r="BX11" s="1" t="s">
        <v>18</v>
      </c>
      <c r="BY11" s="1" t="s">
        <v>18</v>
      </c>
      <c r="BZ11" s="1" t="s">
        <v>18</v>
      </c>
      <c r="CA11" s="1" t="s">
        <v>18</v>
      </c>
      <c r="CB11" s="1" t="s">
        <v>18</v>
      </c>
      <c r="CC11" s="1" t="s">
        <v>18</v>
      </c>
      <c r="CD11" s="1" t="s">
        <v>18</v>
      </c>
      <c r="CE11" s="1" t="s">
        <v>18</v>
      </c>
      <c r="CF11" s="1" t="s">
        <v>18</v>
      </c>
      <c r="CG11" s="1" t="s">
        <v>18</v>
      </c>
      <c r="CH11" s="1" t="s">
        <v>18</v>
      </c>
      <c r="CI11" s="1" t="s">
        <v>18</v>
      </c>
      <c r="CJ11" s="1" t="s">
        <v>18</v>
      </c>
      <c r="CK11" s="1" t="s">
        <v>18</v>
      </c>
      <c r="CL11" s="1" t="s">
        <v>18</v>
      </c>
      <c r="CM11" s="1" t="s">
        <v>18</v>
      </c>
      <c r="CN11" s="1" t="s">
        <v>18</v>
      </c>
      <c r="CO11" s="1" t="s">
        <v>18</v>
      </c>
      <c r="CP11" s="1" t="s">
        <v>18</v>
      </c>
      <c r="CQ11" s="1" t="s">
        <v>18</v>
      </c>
      <c r="CR11" s="1" t="s">
        <v>18</v>
      </c>
      <c r="CS11" s="1" t="s">
        <v>18</v>
      </c>
      <c r="CT11" s="1" t="s">
        <v>4</v>
      </c>
      <c r="CU11" s="1" t="s">
        <v>18</v>
      </c>
      <c r="CV11" s="1" t="s">
        <v>18</v>
      </c>
      <c r="CW11" s="1" t="s">
        <v>18</v>
      </c>
      <c r="CX11" s="1" t="s">
        <v>18</v>
      </c>
      <c r="CY11" s="1" t="s">
        <v>18</v>
      </c>
      <c r="CZ11" s="1" t="s">
        <v>18</v>
      </c>
      <c r="DA11" s="1" t="s">
        <v>18</v>
      </c>
      <c r="DB11" s="1" t="s">
        <v>18</v>
      </c>
      <c r="DC11" s="1" t="s">
        <v>18</v>
      </c>
      <c r="DD11" s="1" t="s">
        <v>18</v>
      </c>
      <c r="DE11" s="1" t="s">
        <v>18</v>
      </c>
      <c r="DF11" s="1" t="s">
        <v>18</v>
      </c>
      <c r="DG11" s="1" t="s">
        <v>18</v>
      </c>
      <c r="DH11" s="1" t="s">
        <v>18</v>
      </c>
      <c r="DI11" s="1" t="s">
        <v>18</v>
      </c>
      <c r="DJ11" s="1" t="s">
        <v>18</v>
      </c>
      <c r="DK11" s="1" t="s">
        <v>18</v>
      </c>
      <c r="DL11" s="1" t="s">
        <v>18</v>
      </c>
      <c r="DM11" s="1" t="s">
        <v>18</v>
      </c>
      <c r="DN11" s="1" t="s">
        <v>18</v>
      </c>
      <c r="DO11" s="1" t="s">
        <v>18</v>
      </c>
      <c r="DP11" s="1" t="s">
        <v>18</v>
      </c>
      <c r="DQ11" s="1" t="s">
        <v>18</v>
      </c>
      <c r="DR11" s="1" t="s">
        <v>18</v>
      </c>
      <c r="DS11" s="1" t="s">
        <v>18</v>
      </c>
      <c r="DT11" s="1" t="s">
        <v>18</v>
      </c>
      <c r="DU11" s="1" t="s">
        <v>18</v>
      </c>
      <c r="DV11" s="1" t="s">
        <v>18</v>
      </c>
      <c r="DW11" s="1" t="s">
        <v>18</v>
      </c>
      <c r="DX11" s="1" t="s">
        <v>18</v>
      </c>
      <c r="DY11" s="1" t="s">
        <v>18</v>
      </c>
      <c r="DZ11" s="1" t="s">
        <v>18</v>
      </c>
      <c r="EA11" s="1" t="s">
        <v>4</v>
      </c>
      <c r="EB11" s="1" t="s">
        <v>18</v>
      </c>
      <c r="EC11" s="1" t="s">
        <v>18</v>
      </c>
      <c r="ED11" s="1" t="s">
        <v>18</v>
      </c>
      <c r="EE11" s="1" t="s">
        <v>18</v>
      </c>
      <c r="EF11" s="1" t="s">
        <v>18</v>
      </c>
      <c r="EG11" s="1" t="s">
        <v>18</v>
      </c>
      <c r="EH11" s="1" t="s">
        <v>18</v>
      </c>
      <c r="EI11" s="1" t="s">
        <v>18</v>
      </c>
      <c r="EJ11" s="1" t="s">
        <v>18</v>
      </c>
      <c r="EK11" s="1" t="s">
        <v>18</v>
      </c>
      <c r="EL11" s="1" t="s">
        <v>18</v>
      </c>
      <c r="EM11" s="1" t="s">
        <v>18</v>
      </c>
      <c r="EN11" s="1" t="s">
        <v>18</v>
      </c>
      <c r="EO11" s="1" t="s">
        <v>18</v>
      </c>
      <c r="EP11" s="1" t="s">
        <v>18</v>
      </c>
      <c r="EQ11" s="1" t="s">
        <v>18</v>
      </c>
      <c r="ER11" s="1" t="s">
        <v>18</v>
      </c>
      <c r="ES11" s="1" t="s">
        <v>18</v>
      </c>
      <c r="ET11" s="1" t="s">
        <v>18</v>
      </c>
      <c r="EU11" s="1" t="s">
        <v>18</v>
      </c>
      <c r="EV11" s="1" t="s">
        <v>18</v>
      </c>
      <c r="EW11" s="1" t="s">
        <v>18</v>
      </c>
      <c r="EX11" s="1" t="s">
        <v>18</v>
      </c>
      <c r="EY11" s="1" t="s">
        <v>18</v>
      </c>
      <c r="EZ11" s="1" t="s">
        <v>18</v>
      </c>
      <c r="FA11" s="1" t="s">
        <v>18</v>
      </c>
      <c r="FB11" s="1" t="s">
        <v>18</v>
      </c>
      <c r="FC11" s="1" t="s">
        <v>18</v>
      </c>
      <c r="FD11" s="1" t="s">
        <v>18</v>
      </c>
      <c r="FE11" s="1" t="s">
        <v>18</v>
      </c>
      <c r="FF11" s="1" t="s">
        <v>18</v>
      </c>
      <c r="FG11" s="1" t="s">
        <v>18</v>
      </c>
      <c r="FH11" s="1" t="s">
        <v>18</v>
      </c>
      <c r="FI11" s="1" t="s">
        <v>18</v>
      </c>
      <c r="FJ11" s="1" t="s">
        <v>3</v>
      </c>
      <c r="FK11" s="1" t="s">
        <v>3</v>
      </c>
      <c r="FL11" s="1" t="s">
        <v>3</v>
      </c>
      <c r="FM11" s="1" t="s">
        <v>3</v>
      </c>
      <c r="FN11" s="1" t="s">
        <v>3</v>
      </c>
      <c r="FO11" s="1" t="s">
        <v>3</v>
      </c>
      <c r="FP11" s="1" t="s">
        <v>7</v>
      </c>
      <c r="FQ11" s="1" t="s">
        <v>3</v>
      </c>
      <c r="FR11" s="1" t="s">
        <v>3</v>
      </c>
      <c r="FS11" s="1" t="s">
        <v>2</v>
      </c>
      <c r="FT11" s="1" t="s">
        <v>3</v>
      </c>
      <c r="FU11" s="1" t="s">
        <v>7</v>
      </c>
      <c r="FV11" s="1" t="s">
        <v>7</v>
      </c>
      <c r="FW11" s="1" t="s">
        <v>3</v>
      </c>
      <c r="FX11" s="1" t="s">
        <v>3</v>
      </c>
      <c r="FY11" s="1" t="s">
        <v>3</v>
      </c>
      <c r="FZ11" s="1" t="s">
        <v>1</v>
      </c>
      <c r="GA11" s="1" t="s">
        <v>3</v>
      </c>
      <c r="GB11" s="1" t="s">
        <v>1</v>
      </c>
      <c r="GC11" s="1" t="s">
        <v>7</v>
      </c>
      <c r="GD11" s="1" t="s">
        <v>7</v>
      </c>
      <c r="GE11" s="1" t="s">
        <v>3</v>
      </c>
      <c r="GF11" s="1" t="s">
        <v>3</v>
      </c>
      <c r="GG11" s="1" t="s">
        <v>3</v>
      </c>
      <c r="GH11" s="1" t="s">
        <v>1</v>
      </c>
      <c r="GI11" s="1" t="s">
        <v>3</v>
      </c>
      <c r="GJ11" s="1" t="s">
        <v>3</v>
      </c>
      <c r="GK11" s="1" t="s">
        <v>18</v>
      </c>
      <c r="GP11" s="1" t="s">
        <v>4</v>
      </c>
      <c r="GQ11" s="1" t="s">
        <v>1</v>
      </c>
      <c r="GR11" s="1" t="s">
        <v>3</v>
      </c>
      <c r="GS11" s="1" t="s">
        <v>1</v>
      </c>
      <c r="GT11" s="1" t="s">
        <v>1</v>
      </c>
      <c r="GU11" s="1" t="s">
        <v>1</v>
      </c>
      <c r="GV11" s="1" t="s">
        <v>3</v>
      </c>
      <c r="GW11" s="1" t="s">
        <v>18</v>
      </c>
      <c r="HT11" s="1" t="s">
        <v>4</v>
      </c>
      <c r="HU11" s="1" t="s">
        <v>2</v>
      </c>
      <c r="HV11" s="1" t="s">
        <v>2</v>
      </c>
      <c r="HW11" s="1" t="s">
        <v>2</v>
      </c>
      <c r="HX11" s="1" t="s">
        <v>3</v>
      </c>
      <c r="HY11" s="1" t="s">
        <v>3</v>
      </c>
      <c r="HZ11" s="1" t="s">
        <v>53</v>
      </c>
      <c r="IA11" s="1" t="s">
        <v>3</v>
      </c>
      <c r="IB11" s="1" t="s">
        <v>7</v>
      </c>
      <c r="IC11" s="1" t="s">
        <v>4</v>
      </c>
      <c r="ID11" s="1" t="s">
        <v>1</v>
      </c>
      <c r="IE11" s="1" t="s">
        <v>1</v>
      </c>
      <c r="IF11" s="1" t="s">
        <v>2</v>
      </c>
      <c r="IG11" s="1" t="s">
        <v>4</v>
      </c>
      <c r="IH11" s="1" t="s">
        <v>18</v>
      </c>
      <c r="II11" s="1" t="s">
        <v>4</v>
      </c>
      <c r="IJ11" s="1" t="s">
        <v>4</v>
      </c>
      <c r="IK11" s="1" t="s">
        <v>18</v>
      </c>
      <c r="IL11" s="1" t="s">
        <v>18</v>
      </c>
      <c r="IM11" s="1" t="s">
        <v>18</v>
      </c>
      <c r="IN11" s="1" t="s">
        <v>18</v>
      </c>
      <c r="IO11" s="1" t="s">
        <v>5</v>
      </c>
      <c r="IP11" s="1" t="s">
        <v>5</v>
      </c>
      <c r="IQ11" s="1" t="s">
        <v>5</v>
      </c>
      <c r="IR11" s="1" t="s">
        <v>5</v>
      </c>
      <c r="IS11" s="1" t="s">
        <v>5</v>
      </c>
      <c r="IT11" s="1" t="s">
        <v>9</v>
      </c>
      <c r="IU11" s="1" t="s">
        <v>8</v>
      </c>
      <c r="IV11" s="1" t="s">
        <v>8</v>
      </c>
      <c r="IW11" s="1" t="s">
        <v>8</v>
      </c>
      <c r="IX11" s="1" t="s">
        <v>8</v>
      </c>
      <c r="IY11" s="1" t="s">
        <v>4</v>
      </c>
      <c r="IZ11" s="1" t="s">
        <v>52</v>
      </c>
      <c r="JA11" s="1" t="s">
        <v>52</v>
      </c>
      <c r="JB11" s="1" t="s">
        <v>52</v>
      </c>
      <c r="JC11" s="1" t="s">
        <v>52</v>
      </c>
      <c r="JD11" s="1" t="s">
        <v>52</v>
      </c>
      <c r="JE11" s="1" t="s">
        <v>52</v>
      </c>
      <c r="JF11" s="1" t="s">
        <v>52</v>
      </c>
      <c r="JG11" s="1" t="s">
        <v>7</v>
      </c>
      <c r="JH11" s="1" t="s">
        <v>7</v>
      </c>
      <c r="JI11" s="1" t="s">
        <v>54</v>
      </c>
      <c r="JJ11" s="1" t="s">
        <v>54</v>
      </c>
      <c r="JK11" s="1" t="s">
        <v>1</v>
      </c>
      <c r="JL11" s="1" t="s">
        <v>2</v>
      </c>
      <c r="JM11" s="1" t="s">
        <v>2</v>
      </c>
      <c r="JN11" s="1" t="s">
        <v>54</v>
      </c>
      <c r="JO11" s="1" t="s">
        <v>2</v>
      </c>
      <c r="JP11" s="1" t="s">
        <v>2</v>
      </c>
      <c r="JQ11" s="1" t="s">
        <v>18</v>
      </c>
      <c r="JV11" s="1" t="s">
        <v>18</v>
      </c>
      <c r="KA11" s="1" t="s">
        <v>18</v>
      </c>
      <c r="KF11" s="1" t="s">
        <v>3</v>
      </c>
      <c r="KG11" s="1" t="s">
        <v>2</v>
      </c>
      <c r="KH11" s="1" t="s">
        <v>3</v>
      </c>
      <c r="KI11" s="1" t="s">
        <v>2</v>
      </c>
      <c r="KJ11" s="1" t="s">
        <v>3</v>
      </c>
      <c r="KK11" s="1" t="s">
        <v>3</v>
      </c>
      <c r="KL11" s="1" t="s">
        <v>4</v>
      </c>
      <c r="KM11" s="1" t="s">
        <v>1</v>
      </c>
      <c r="KN11" s="1" t="s">
        <v>1</v>
      </c>
      <c r="KO11" s="1" t="s">
        <v>1</v>
      </c>
      <c r="KP11" s="1" t="s">
        <v>18</v>
      </c>
    </row>
    <row r="12" spans="1:306" ht="25.5" x14ac:dyDescent="0.2">
      <c r="A12" s="1" t="s">
        <v>0</v>
      </c>
      <c r="B12" s="1" t="s">
        <v>12</v>
      </c>
      <c r="C12" s="1" t="s">
        <v>55</v>
      </c>
      <c r="D12" s="1" t="s">
        <v>54</v>
      </c>
      <c r="E12" s="1" t="s">
        <v>54</v>
      </c>
      <c r="F12" s="1" t="s">
        <v>54</v>
      </c>
      <c r="G12" s="1" t="s">
        <v>2</v>
      </c>
      <c r="H12" s="1" t="s">
        <v>2</v>
      </c>
      <c r="I12" s="1" t="s">
        <v>4</v>
      </c>
      <c r="J12" s="1" t="s">
        <v>2</v>
      </c>
      <c r="K12" s="1" t="s">
        <v>3</v>
      </c>
      <c r="L12" s="1" t="s">
        <v>3</v>
      </c>
      <c r="M12" s="1" t="s">
        <v>53</v>
      </c>
      <c r="N12" s="1" t="s">
        <v>2</v>
      </c>
      <c r="O12" s="1" t="s">
        <v>53</v>
      </c>
      <c r="P12" s="1" t="s">
        <v>1</v>
      </c>
      <c r="Q12" s="1" t="s">
        <v>1</v>
      </c>
      <c r="R12" s="1" t="s">
        <v>53</v>
      </c>
      <c r="S12" s="1" t="s">
        <v>3</v>
      </c>
      <c r="T12" s="1" t="s">
        <v>1</v>
      </c>
      <c r="U12" s="1" t="s">
        <v>18</v>
      </c>
      <c r="AF12" s="1" t="s">
        <v>18</v>
      </c>
      <c r="AM12" s="1" t="s">
        <v>18</v>
      </c>
      <c r="BI12" s="1" t="s">
        <v>4</v>
      </c>
      <c r="BJ12" s="1" t="s">
        <v>3</v>
      </c>
      <c r="BK12" s="1" t="s">
        <v>1</v>
      </c>
      <c r="BL12" s="1" t="s">
        <v>2</v>
      </c>
      <c r="BM12" s="1" t="s">
        <v>3</v>
      </c>
      <c r="BN12" s="1" t="s">
        <v>1</v>
      </c>
      <c r="BO12" s="1" t="s">
        <v>3</v>
      </c>
      <c r="BP12" s="1" t="s">
        <v>3</v>
      </c>
      <c r="BQ12" s="1" t="s">
        <v>1</v>
      </c>
      <c r="BR12" s="1" t="s">
        <v>1</v>
      </c>
      <c r="BS12" s="1" t="s">
        <v>4</v>
      </c>
      <c r="BT12" s="1" t="s">
        <v>18</v>
      </c>
      <c r="BU12" s="1" t="s">
        <v>18</v>
      </c>
      <c r="BV12" s="1" t="s">
        <v>4</v>
      </c>
      <c r="BW12" s="1" t="s">
        <v>18</v>
      </c>
      <c r="BX12" s="1" t="s">
        <v>18</v>
      </c>
      <c r="BY12" s="1" t="s">
        <v>18</v>
      </c>
      <c r="BZ12" s="1" t="s">
        <v>18</v>
      </c>
      <c r="CA12" s="1" t="s">
        <v>18</v>
      </c>
      <c r="CB12" s="1" t="s">
        <v>18</v>
      </c>
      <c r="CC12" s="1" t="s">
        <v>18</v>
      </c>
      <c r="CD12" s="1" t="s">
        <v>18</v>
      </c>
      <c r="CE12" s="1" t="s">
        <v>18</v>
      </c>
      <c r="CF12" s="1" t="s">
        <v>18</v>
      </c>
      <c r="CG12" s="1" t="s">
        <v>18</v>
      </c>
      <c r="CH12" s="1" t="s">
        <v>18</v>
      </c>
      <c r="CI12" s="1" t="s">
        <v>18</v>
      </c>
      <c r="CJ12" s="1" t="s">
        <v>18</v>
      </c>
      <c r="CK12" s="1" t="s">
        <v>18</v>
      </c>
      <c r="CL12" s="1" t="s">
        <v>18</v>
      </c>
      <c r="CM12" s="1" t="s">
        <v>18</v>
      </c>
      <c r="CN12" s="1" t="s">
        <v>18</v>
      </c>
      <c r="CO12" s="1" t="s">
        <v>18</v>
      </c>
      <c r="CP12" s="1" t="s">
        <v>18</v>
      </c>
      <c r="CQ12" s="1" t="s">
        <v>18</v>
      </c>
      <c r="CR12" s="1" t="s">
        <v>18</v>
      </c>
      <c r="CS12" s="1" t="s">
        <v>18</v>
      </c>
      <c r="CT12" s="1" t="s">
        <v>18</v>
      </c>
      <c r="CU12" s="1" t="s">
        <v>18</v>
      </c>
      <c r="CV12" s="1" t="s">
        <v>18</v>
      </c>
      <c r="CW12" s="1" t="s">
        <v>18</v>
      </c>
      <c r="CX12" s="1" t="s">
        <v>18</v>
      </c>
      <c r="CY12" s="1" t="s">
        <v>18</v>
      </c>
      <c r="CZ12" s="1" t="s">
        <v>18</v>
      </c>
      <c r="DA12" s="1" t="s">
        <v>18</v>
      </c>
      <c r="DB12" s="1" t="s">
        <v>18</v>
      </c>
      <c r="DC12" s="1" t="s">
        <v>18</v>
      </c>
      <c r="DD12" s="1" t="s">
        <v>18</v>
      </c>
      <c r="DE12" s="1" t="s">
        <v>18</v>
      </c>
      <c r="DF12" s="1" t="s">
        <v>18</v>
      </c>
      <c r="DG12" s="1" t="s">
        <v>18</v>
      </c>
      <c r="DH12" s="1" t="s">
        <v>18</v>
      </c>
      <c r="DI12" s="1" t="s">
        <v>18</v>
      </c>
      <c r="DJ12" s="1" t="s">
        <v>18</v>
      </c>
      <c r="DK12" s="1" t="s">
        <v>18</v>
      </c>
      <c r="DL12" s="1" t="s">
        <v>18</v>
      </c>
      <c r="DM12" s="1" t="s">
        <v>18</v>
      </c>
      <c r="DN12" s="1" t="s">
        <v>18</v>
      </c>
      <c r="DO12" s="1" t="s">
        <v>18</v>
      </c>
      <c r="DP12" s="1" t="s">
        <v>18</v>
      </c>
      <c r="DQ12" s="1" t="s">
        <v>18</v>
      </c>
      <c r="DR12" s="1" t="s">
        <v>18</v>
      </c>
      <c r="DS12" s="1" t="s">
        <v>18</v>
      </c>
      <c r="DT12" s="1" t="s">
        <v>18</v>
      </c>
      <c r="DU12" s="1" t="s">
        <v>18</v>
      </c>
      <c r="DV12" s="1" t="s">
        <v>18</v>
      </c>
      <c r="DW12" s="1" t="s">
        <v>18</v>
      </c>
      <c r="DX12" s="1" t="s">
        <v>18</v>
      </c>
      <c r="DY12" s="1" t="s">
        <v>18</v>
      </c>
      <c r="DZ12" s="1" t="s">
        <v>18</v>
      </c>
      <c r="EA12" s="1" t="s">
        <v>18</v>
      </c>
      <c r="EB12" s="1" t="s">
        <v>18</v>
      </c>
      <c r="EC12" s="1" t="s">
        <v>18</v>
      </c>
      <c r="ED12" s="1" t="s">
        <v>18</v>
      </c>
      <c r="EE12" s="1" t="s">
        <v>18</v>
      </c>
      <c r="EF12" s="1" t="s">
        <v>18</v>
      </c>
      <c r="EG12" s="1" t="s">
        <v>18</v>
      </c>
      <c r="EH12" s="1" t="s">
        <v>18</v>
      </c>
      <c r="EI12" s="1" t="s">
        <v>18</v>
      </c>
      <c r="EJ12" s="1" t="s">
        <v>18</v>
      </c>
      <c r="EK12" s="1" t="s">
        <v>18</v>
      </c>
      <c r="EL12" s="1" t="s">
        <v>18</v>
      </c>
      <c r="EM12" s="1" t="s">
        <v>18</v>
      </c>
      <c r="EN12" s="1" t="s">
        <v>18</v>
      </c>
      <c r="EO12" s="1" t="s">
        <v>18</v>
      </c>
      <c r="EP12" s="1" t="s">
        <v>18</v>
      </c>
      <c r="EQ12" s="1" t="s">
        <v>18</v>
      </c>
      <c r="ER12" s="1" t="s">
        <v>4</v>
      </c>
      <c r="ES12" s="1" t="s">
        <v>18</v>
      </c>
      <c r="ET12" s="1" t="s">
        <v>18</v>
      </c>
      <c r="EU12" s="1" t="s">
        <v>18</v>
      </c>
      <c r="EV12" s="1" t="s">
        <v>18</v>
      </c>
      <c r="EW12" s="1" t="s">
        <v>18</v>
      </c>
      <c r="EX12" s="1" t="s">
        <v>18</v>
      </c>
      <c r="EY12" s="1" t="s">
        <v>18</v>
      </c>
      <c r="EZ12" s="1" t="s">
        <v>18</v>
      </c>
      <c r="FA12" s="1" t="s">
        <v>18</v>
      </c>
      <c r="FB12" s="1" t="s">
        <v>18</v>
      </c>
      <c r="FC12" s="1" t="s">
        <v>18</v>
      </c>
      <c r="FD12" s="1" t="s">
        <v>18</v>
      </c>
      <c r="FE12" s="1" t="s">
        <v>18</v>
      </c>
      <c r="FF12" s="1" t="s">
        <v>18</v>
      </c>
      <c r="FG12" s="1" t="s">
        <v>18</v>
      </c>
      <c r="FH12" s="1" t="s">
        <v>18</v>
      </c>
      <c r="FI12" s="1" t="s">
        <v>18</v>
      </c>
      <c r="FJ12" s="1" t="s">
        <v>3</v>
      </c>
      <c r="FK12" s="1" t="s">
        <v>3</v>
      </c>
      <c r="FL12" s="1" t="s">
        <v>3</v>
      </c>
      <c r="FM12" s="1" t="s">
        <v>1</v>
      </c>
      <c r="FN12" s="1" t="s">
        <v>1</v>
      </c>
      <c r="FO12" s="1" t="s">
        <v>3</v>
      </c>
      <c r="FP12" s="1" t="s">
        <v>3</v>
      </c>
      <c r="FQ12" s="1" t="s">
        <v>3</v>
      </c>
      <c r="FR12" s="1" t="s">
        <v>3</v>
      </c>
      <c r="FS12" s="1" t="s">
        <v>2</v>
      </c>
      <c r="FT12" s="1" t="s">
        <v>1</v>
      </c>
      <c r="FU12" s="1" t="s">
        <v>3</v>
      </c>
      <c r="FV12" s="1" t="s">
        <v>3</v>
      </c>
      <c r="FW12" s="1" t="s">
        <v>53</v>
      </c>
      <c r="FX12" s="1" t="s">
        <v>3</v>
      </c>
      <c r="FY12" s="1" t="s">
        <v>53</v>
      </c>
      <c r="FZ12" s="1" t="s">
        <v>7</v>
      </c>
      <c r="GA12" s="1" t="s">
        <v>7</v>
      </c>
      <c r="GB12" s="1" t="s">
        <v>7</v>
      </c>
      <c r="GC12" s="1" t="s">
        <v>7</v>
      </c>
      <c r="GD12" s="1" t="s">
        <v>7</v>
      </c>
      <c r="GE12" s="1" t="s">
        <v>7</v>
      </c>
      <c r="GF12" s="1" t="s">
        <v>3</v>
      </c>
      <c r="GG12" s="1" t="s">
        <v>3</v>
      </c>
      <c r="GH12" s="1" t="s">
        <v>2</v>
      </c>
      <c r="GI12" s="1" t="s">
        <v>3</v>
      </c>
      <c r="GJ12" s="1" t="s">
        <v>3</v>
      </c>
      <c r="GK12" s="1" t="s">
        <v>18</v>
      </c>
      <c r="GP12" s="1" t="s">
        <v>18</v>
      </c>
      <c r="GW12" s="1" t="s">
        <v>18</v>
      </c>
      <c r="HT12" s="1" t="s">
        <v>18</v>
      </c>
      <c r="IC12" s="1" t="s">
        <v>18</v>
      </c>
      <c r="IG12" s="1" t="s">
        <v>18</v>
      </c>
      <c r="IH12" s="1" t="s">
        <v>18</v>
      </c>
      <c r="II12" s="1" t="s">
        <v>18</v>
      </c>
      <c r="IJ12" s="1" t="s">
        <v>4</v>
      </c>
      <c r="IK12" s="1" t="s">
        <v>18</v>
      </c>
      <c r="IL12" s="1" t="s">
        <v>18</v>
      </c>
      <c r="IM12" s="1" t="s">
        <v>18</v>
      </c>
      <c r="IN12" s="1" t="s">
        <v>18</v>
      </c>
      <c r="IO12" s="1" t="s">
        <v>8</v>
      </c>
      <c r="IP12" s="1" t="s">
        <v>9</v>
      </c>
      <c r="IQ12" s="1" t="s">
        <v>9</v>
      </c>
      <c r="IR12" s="1" t="s">
        <v>9</v>
      </c>
      <c r="IS12" s="1" t="s">
        <v>9</v>
      </c>
      <c r="IT12" s="1" t="s">
        <v>9</v>
      </c>
      <c r="IU12" s="1" t="s">
        <v>8</v>
      </c>
      <c r="IV12" s="1" t="s">
        <v>8</v>
      </c>
      <c r="IW12" s="1" t="s">
        <v>8</v>
      </c>
      <c r="IX12" s="1" t="s">
        <v>9</v>
      </c>
      <c r="IY12" s="1" t="s">
        <v>18</v>
      </c>
      <c r="JG12" s="1" t="s">
        <v>2</v>
      </c>
      <c r="JH12" s="1" t="s">
        <v>2</v>
      </c>
      <c r="JI12" s="1" t="s">
        <v>54</v>
      </c>
      <c r="JJ12" s="1" t="s">
        <v>54</v>
      </c>
      <c r="JK12" s="1" t="s">
        <v>54</v>
      </c>
      <c r="JL12" s="1" t="s">
        <v>54</v>
      </c>
      <c r="JM12" s="1" t="s">
        <v>54</v>
      </c>
      <c r="JN12" s="1" t="s">
        <v>54</v>
      </c>
      <c r="JO12" s="1" t="s">
        <v>54</v>
      </c>
      <c r="JP12" s="1" t="s">
        <v>54</v>
      </c>
      <c r="JQ12" s="1" t="s">
        <v>18</v>
      </c>
      <c r="JV12" s="1" t="s">
        <v>18</v>
      </c>
      <c r="KA12" s="1" t="s">
        <v>18</v>
      </c>
      <c r="KF12" s="1" t="s">
        <v>54</v>
      </c>
      <c r="KG12" s="1" t="s">
        <v>54</v>
      </c>
      <c r="KH12" s="1" t="s">
        <v>54</v>
      </c>
      <c r="KI12" s="1" t="s">
        <v>54</v>
      </c>
      <c r="KJ12" s="1" t="s">
        <v>54</v>
      </c>
      <c r="KK12" s="1" t="s">
        <v>54</v>
      </c>
      <c r="KL12" s="1" t="s">
        <v>4</v>
      </c>
      <c r="KM12" s="1" t="s">
        <v>52</v>
      </c>
      <c r="KN12" s="1" t="s">
        <v>52</v>
      </c>
      <c r="KO12" s="1" t="s">
        <v>52</v>
      </c>
      <c r="KP12" s="1" t="s">
        <v>18</v>
      </c>
    </row>
    <row r="13" spans="1:306" ht="25.5" x14ac:dyDescent="0.2">
      <c r="A13" s="1" t="s">
        <v>11</v>
      </c>
      <c r="B13" s="1" t="s">
        <v>12</v>
      </c>
      <c r="C13" s="1" t="s">
        <v>55</v>
      </c>
      <c r="D13" s="1" t="s">
        <v>3</v>
      </c>
      <c r="E13" s="1" t="s">
        <v>3</v>
      </c>
      <c r="F13" s="1" t="s">
        <v>1</v>
      </c>
      <c r="G13" s="1" t="s">
        <v>54</v>
      </c>
      <c r="H13" s="1" t="s">
        <v>3</v>
      </c>
      <c r="I13" s="1" t="s">
        <v>18</v>
      </c>
      <c r="U13" s="1" t="s">
        <v>18</v>
      </c>
      <c r="AF13" s="1" t="s">
        <v>18</v>
      </c>
      <c r="AM13" s="1" t="s">
        <v>18</v>
      </c>
      <c r="BI13" s="1" t="s">
        <v>18</v>
      </c>
      <c r="BS13" s="1" t="s">
        <v>18</v>
      </c>
      <c r="BT13" s="1" t="s">
        <v>18</v>
      </c>
      <c r="BU13" s="1" t="s">
        <v>18</v>
      </c>
      <c r="BV13" s="1" t="s">
        <v>18</v>
      </c>
      <c r="BW13" s="1" t="s">
        <v>18</v>
      </c>
      <c r="BX13" s="1" t="s">
        <v>18</v>
      </c>
      <c r="BY13" s="1" t="s">
        <v>18</v>
      </c>
      <c r="BZ13" s="1" t="s">
        <v>18</v>
      </c>
      <c r="CA13" s="1" t="s">
        <v>18</v>
      </c>
      <c r="CB13" s="1" t="s">
        <v>18</v>
      </c>
      <c r="CC13" s="1" t="s">
        <v>18</v>
      </c>
      <c r="CD13" s="1" t="s">
        <v>18</v>
      </c>
      <c r="CE13" s="1" t="s">
        <v>18</v>
      </c>
      <c r="CF13" s="1" t="s">
        <v>18</v>
      </c>
      <c r="CG13" s="1" t="s">
        <v>18</v>
      </c>
      <c r="CH13" s="1" t="s">
        <v>18</v>
      </c>
      <c r="CI13" s="1" t="s">
        <v>18</v>
      </c>
      <c r="CJ13" s="1" t="s">
        <v>18</v>
      </c>
      <c r="CK13" s="1" t="s">
        <v>18</v>
      </c>
      <c r="CL13" s="1" t="s">
        <v>18</v>
      </c>
      <c r="CM13" s="1" t="s">
        <v>18</v>
      </c>
      <c r="CN13" s="1" t="s">
        <v>18</v>
      </c>
      <c r="CO13" s="1" t="s">
        <v>18</v>
      </c>
      <c r="CP13" s="1" t="s">
        <v>18</v>
      </c>
      <c r="CQ13" s="1" t="s">
        <v>18</v>
      </c>
      <c r="CR13" s="1" t="s">
        <v>18</v>
      </c>
      <c r="CS13" s="1" t="s">
        <v>18</v>
      </c>
      <c r="CT13" s="1" t="s">
        <v>18</v>
      </c>
      <c r="CU13" s="1" t="s">
        <v>18</v>
      </c>
      <c r="CV13" s="1" t="s">
        <v>18</v>
      </c>
      <c r="CW13" s="1" t="s">
        <v>18</v>
      </c>
      <c r="CX13" s="1" t="s">
        <v>18</v>
      </c>
      <c r="CY13" s="1" t="s">
        <v>18</v>
      </c>
      <c r="CZ13" s="1" t="s">
        <v>18</v>
      </c>
      <c r="DA13" s="1" t="s">
        <v>18</v>
      </c>
      <c r="DB13" s="1" t="s">
        <v>18</v>
      </c>
      <c r="DC13" s="1" t="s">
        <v>18</v>
      </c>
      <c r="DD13" s="1" t="s">
        <v>18</v>
      </c>
      <c r="DE13" s="1" t="s">
        <v>18</v>
      </c>
      <c r="DF13" s="1" t="s">
        <v>18</v>
      </c>
      <c r="DG13" s="1" t="s">
        <v>18</v>
      </c>
      <c r="DH13" s="1" t="s">
        <v>18</v>
      </c>
      <c r="DI13" s="1" t="s">
        <v>18</v>
      </c>
      <c r="DJ13" s="1" t="s">
        <v>18</v>
      </c>
      <c r="DK13" s="1" t="s">
        <v>18</v>
      </c>
      <c r="DL13" s="1" t="s">
        <v>18</v>
      </c>
      <c r="DM13" s="1" t="s">
        <v>18</v>
      </c>
      <c r="DN13" s="1" t="s">
        <v>18</v>
      </c>
      <c r="DO13" s="1" t="s">
        <v>18</v>
      </c>
      <c r="DP13" s="1" t="s">
        <v>18</v>
      </c>
      <c r="DQ13" s="1" t="s">
        <v>18</v>
      </c>
      <c r="DR13" s="1" t="s">
        <v>18</v>
      </c>
      <c r="DS13" s="1" t="s">
        <v>18</v>
      </c>
      <c r="DT13" s="1" t="s">
        <v>18</v>
      </c>
      <c r="DU13" s="1" t="s">
        <v>18</v>
      </c>
      <c r="DV13" s="1" t="s">
        <v>18</v>
      </c>
      <c r="DW13" s="1" t="s">
        <v>18</v>
      </c>
      <c r="DX13" s="1" t="s">
        <v>18</v>
      </c>
      <c r="DY13" s="1" t="s">
        <v>18</v>
      </c>
      <c r="DZ13" s="1" t="s">
        <v>18</v>
      </c>
      <c r="EA13" s="1" t="s">
        <v>18</v>
      </c>
      <c r="EB13" s="1" t="s">
        <v>18</v>
      </c>
      <c r="EC13" s="1" t="s">
        <v>18</v>
      </c>
      <c r="ED13" s="1" t="s">
        <v>18</v>
      </c>
      <c r="EE13" s="1" t="s">
        <v>18</v>
      </c>
      <c r="EF13" s="1" t="s">
        <v>18</v>
      </c>
      <c r="EG13" s="1" t="s">
        <v>18</v>
      </c>
      <c r="EH13" s="1" t="s">
        <v>18</v>
      </c>
      <c r="EI13" s="1" t="s">
        <v>18</v>
      </c>
      <c r="EJ13" s="1" t="s">
        <v>18</v>
      </c>
      <c r="EK13" s="1" t="s">
        <v>18</v>
      </c>
      <c r="EL13" s="1" t="s">
        <v>18</v>
      </c>
      <c r="EM13" s="1" t="s">
        <v>18</v>
      </c>
      <c r="EN13" s="1" t="s">
        <v>18</v>
      </c>
      <c r="EO13" s="1" t="s">
        <v>18</v>
      </c>
      <c r="EP13" s="1" t="s">
        <v>18</v>
      </c>
      <c r="EQ13" s="1" t="s">
        <v>18</v>
      </c>
      <c r="ER13" s="1" t="s">
        <v>18</v>
      </c>
      <c r="ES13" s="1" t="s">
        <v>18</v>
      </c>
      <c r="ET13" s="1" t="s">
        <v>18</v>
      </c>
      <c r="EU13" s="1" t="s">
        <v>18</v>
      </c>
      <c r="EV13" s="1" t="s">
        <v>18</v>
      </c>
      <c r="EW13" s="1" t="s">
        <v>18</v>
      </c>
      <c r="EX13" s="1" t="s">
        <v>18</v>
      </c>
      <c r="EY13" s="1" t="s">
        <v>18</v>
      </c>
      <c r="EZ13" s="1" t="s">
        <v>18</v>
      </c>
      <c r="FA13" s="1" t="s">
        <v>18</v>
      </c>
      <c r="FB13" s="1" t="s">
        <v>18</v>
      </c>
      <c r="FC13" s="1" t="s">
        <v>18</v>
      </c>
      <c r="FD13" s="1" t="s">
        <v>18</v>
      </c>
      <c r="FE13" s="1" t="s">
        <v>18</v>
      </c>
      <c r="FF13" s="1" t="s">
        <v>18</v>
      </c>
      <c r="FG13" s="1" t="s">
        <v>18</v>
      </c>
      <c r="FH13" s="1" t="s">
        <v>18</v>
      </c>
      <c r="FI13" s="1" t="s">
        <v>18</v>
      </c>
      <c r="GK13" s="1" t="s">
        <v>18</v>
      </c>
      <c r="GP13" s="1" t="s">
        <v>18</v>
      </c>
      <c r="GW13" s="1" t="s">
        <v>18</v>
      </c>
      <c r="HT13" s="1" t="s">
        <v>18</v>
      </c>
      <c r="IC13" s="1" t="s">
        <v>18</v>
      </c>
      <c r="IG13" s="1" t="s">
        <v>4</v>
      </c>
      <c r="IH13" s="1" t="s">
        <v>4</v>
      </c>
      <c r="II13" s="1" t="s">
        <v>18</v>
      </c>
      <c r="IJ13" s="1" t="s">
        <v>18</v>
      </c>
      <c r="IK13" s="1" t="s">
        <v>18</v>
      </c>
      <c r="IL13" s="1" t="s">
        <v>4</v>
      </c>
      <c r="IM13" s="1" t="s">
        <v>18</v>
      </c>
      <c r="IN13" s="1" t="s">
        <v>18</v>
      </c>
      <c r="IO13" s="1" t="s">
        <v>9</v>
      </c>
      <c r="IP13" s="1" t="s">
        <v>9</v>
      </c>
      <c r="IQ13" s="1" t="s">
        <v>6</v>
      </c>
      <c r="IR13" s="1" t="s">
        <v>6</v>
      </c>
      <c r="IS13" s="1" t="s">
        <v>6</v>
      </c>
      <c r="IT13" s="1" t="s">
        <v>6</v>
      </c>
      <c r="IU13" s="1" t="s">
        <v>9</v>
      </c>
      <c r="IV13" s="1" t="s">
        <v>9</v>
      </c>
      <c r="IW13" s="1" t="s">
        <v>9</v>
      </c>
      <c r="IX13" s="1" t="s">
        <v>6</v>
      </c>
      <c r="IY13" s="1" t="s">
        <v>4</v>
      </c>
      <c r="IZ13" s="1" t="s">
        <v>3</v>
      </c>
      <c r="JA13" s="1" t="s">
        <v>7</v>
      </c>
      <c r="JB13" s="1" t="s">
        <v>53</v>
      </c>
      <c r="JC13" s="1" t="s">
        <v>3</v>
      </c>
      <c r="JD13" s="1" t="s">
        <v>53</v>
      </c>
      <c r="JE13" s="1" t="s">
        <v>53</v>
      </c>
      <c r="JF13" s="1" t="s">
        <v>53</v>
      </c>
      <c r="JG13" s="1" t="s">
        <v>54</v>
      </c>
      <c r="JH13" s="1" t="s">
        <v>54</v>
      </c>
      <c r="JI13" s="1" t="s">
        <v>54</v>
      </c>
      <c r="JJ13" s="1" t="s">
        <v>54</v>
      </c>
      <c r="JK13" s="1" t="s">
        <v>3</v>
      </c>
      <c r="JL13" s="1" t="s">
        <v>7</v>
      </c>
      <c r="JM13" s="1" t="s">
        <v>54</v>
      </c>
      <c r="JN13" s="1" t="s">
        <v>54</v>
      </c>
      <c r="JO13" s="1" t="s">
        <v>7</v>
      </c>
      <c r="JP13" s="1" t="s">
        <v>7</v>
      </c>
      <c r="JQ13" s="1" t="s">
        <v>18</v>
      </c>
      <c r="JV13" s="1" t="s">
        <v>18</v>
      </c>
      <c r="KA13" s="1" t="s">
        <v>4</v>
      </c>
      <c r="KB13" s="1" t="s">
        <v>7</v>
      </c>
      <c r="KC13" s="1" t="s">
        <v>7</v>
      </c>
      <c r="KD13" s="1" t="s">
        <v>7</v>
      </c>
      <c r="KE13" s="1" t="s">
        <v>3</v>
      </c>
      <c r="KF13" s="1" t="s">
        <v>7</v>
      </c>
      <c r="KG13" s="1" t="s">
        <v>54</v>
      </c>
      <c r="KH13" s="1" t="s">
        <v>7</v>
      </c>
      <c r="KI13" s="1" t="s">
        <v>7</v>
      </c>
      <c r="KJ13" s="1" t="s">
        <v>7</v>
      </c>
      <c r="KK13" s="1" t="s">
        <v>7</v>
      </c>
      <c r="KL13" s="1" t="s">
        <v>18</v>
      </c>
      <c r="KP13" s="1" t="s">
        <v>18</v>
      </c>
    </row>
    <row r="14" spans="1:306" ht="25.5" x14ac:dyDescent="0.2">
      <c r="A14" s="1" t="s">
        <v>11</v>
      </c>
      <c r="B14" s="1" t="s">
        <v>12</v>
      </c>
      <c r="C14" s="1" t="s">
        <v>55</v>
      </c>
      <c r="D14" s="1" t="s">
        <v>54</v>
      </c>
      <c r="E14" s="1" t="s">
        <v>54</v>
      </c>
      <c r="F14" s="1" t="s">
        <v>54</v>
      </c>
      <c r="G14" s="1" t="s">
        <v>54</v>
      </c>
      <c r="H14" s="1" t="s">
        <v>54</v>
      </c>
      <c r="I14" s="1" t="s">
        <v>18</v>
      </c>
      <c r="U14" s="1" t="s">
        <v>18</v>
      </c>
      <c r="AF14" s="1" t="s">
        <v>18</v>
      </c>
      <c r="AM14" s="1" t="s">
        <v>18</v>
      </c>
      <c r="BI14" s="1" t="s">
        <v>18</v>
      </c>
      <c r="BS14" s="1" t="s">
        <v>18</v>
      </c>
      <c r="BT14" s="1" t="s">
        <v>18</v>
      </c>
      <c r="BU14" s="1" t="s">
        <v>18</v>
      </c>
      <c r="BV14" s="1" t="s">
        <v>18</v>
      </c>
      <c r="BW14" s="1" t="s">
        <v>18</v>
      </c>
      <c r="BX14" s="1" t="s">
        <v>18</v>
      </c>
      <c r="BY14" s="1" t="s">
        <v>18</v>
      </c>
      <c r="BZ14" s="1" t="s">
        <v>18</v>
      </c>
      <c r="CA14" s="1" t="s">
        <v>18</v>
      </c>
      <c r="CB14" s="1" t="s">
        <v>18</v>
      </c>
      <c r="CC14" s="1" t="s">
        <v>18</v>
      </c>
      <c r="CD14" s="1" t="s">
        <v>18</v>
      </c>
      <c r="CE14" s="1" t="s">
        <v>18</v>
      </c>
      <c r="CF14" s="1" t="s">
        <v>18</v>
      </c>
      <c r="CG14" s="1" t="s">
        <v>18</v>
      </c>
      <c r="CH14" s="1" t="s">
        <v>18</v>
      </c>
      <c r="CI14" s="1" t="s">
        <v>18</v>
      </c>
      <c r="CJ14" s="1" t="s">
        <v>18</v>
      </c>
      <c r="CK14" s="1" t="s">
        <v>18</v>
      </c>
      <c r="CL14" s="1" t="s">
        <v>18</v>
      </c>
      <c r="CM14" s="1" t="s">
        <v>18</v>
      </c>
      <c r="CN14" s="1" t="s">
        <v>18</v>
      </c>
      <c r="CO14" s="1" t="s">
        <v>18</v>
      </c>
      <c r="CP14" s="1" t="s">
        <v>18</v>
      </c>
      <c r="CQ14" s="1" t="s">
        <v>18</v>
      </c>
      <c r="CR14" s="1" t="s">
        <v>18</v>
      </c>
      <c r="CS14" s="1" t="s">
        <v>18</v>
      </c>
      <c r="CT14" s="1" t="s">
        <v>18</v>
      </c>
      <c r="CU14" s="1" t="s">
        <v>18</v>
      </c>
      <c r="CV14" s="1" t="s">
        <v>18</v>
      </c>
      <c r="CW14" s="1" t="s">
        <v>18</v>
      </c>
      <c r="CX14" s="1" t="s">
        <v>18</v>
      </c>
      <c r="CY14" s="1" t="s">
        <v>18</v>
      </c>
      <c r="CZ14" s="1" t="s">
        <v>18</v>
      </c>
      <c r="DA14" s="1" t="s">
        <v>18</v>
      </c>
      <c r="DB14" s="1" t="s">
        <v>18</v>
      </c>
      <c r="DC14" s="1" t="s">
        <v>18</v>
      </c>
      <c r="DD14" s="1" t="s">
        <v>18</v>
      </c>
      <c r="DE14" s="1" t="s">
        <v>18</v>
      </c>
      <c r="DF14" s="1" t="s">
        <v>18</v>
      </c>
      <c r="DG14" s="1" t="s">
        <v>18</v>
      </c>
      <c r="DH14" s="1" t="s">
        <v>18</v>
      </c>
      <c r="DI14" s="1" t="s">
        <v>18</v>
      </c>
      <c r="DJ14" s="1" t="s">
        <v>18</v>
      </c>
      <c r="DK14" s="1" t="s">
        <v>18</v>
      </c>
      <c r="DL14" s="1" t="s">
        <v>18</v>
      </c>
      <c r="DM14" s="1" t="s">
        <v>18</v>
      </c>
      <c r="DN14" s="1" t="s">
        <v>18</v>
      </c>
      <c r="DO14" s="1" t="s">
        <v>18</v>
      </c>
      <c r="DP14" s="1" t="s">
        <v>18</v>
      </c>
      <c r="DQ14" s="1" t="s">
        <v>18</v>
      </c>
      <c r="DR14" s="1" t="s">
        <v>18</v>
      </c>
      <c r="DS14" s="1" t="s">
        <v>18</v>
      </c>
      <c r="DT14" s="1" t="s">
        <v>18</v>
      </c>
      <c r="DU14" s="1" t="s">
        <v>18</v>
      </c>
      <c r="DV14" s="1" t="s">
        <v>18</v>
      </c>
      <c r="DW14" s="1" t="s">
        <v>18</v>
      </c>
      <c r="DX14" s="1" t="s">
        <v>18</v>
      </c>
      <c r="DY14" s="1" t="s">
        <v>18</v>
      </c>
      <c r="DZ14" s="1" t="s">
        <v>18</v>
      </c>
      <c r="EA14" s="1" t="s">
        <v>18</v>
      </c>
      <c r="EB14" s="1" t="s">
        <v>18</v>
      </c>
      <c r="EC14" s="1" t="s">
        <v>18</v>
      </c>
      <c r="ED14" s="1" t="s">
        <v>18</v>
      </c>
      <c r="EE14" s="1" t="s">
        <v>18</v>
      </c>
      <c r="EF14" s="1" t="s">
        <v>18</v>
      </c>
      <c r="EG14" s="1" t="s">
        <v>18</v>
      </c>
      <c r="EH14" s="1" t="s">
        <v>18</v>
      </c>
      <c r="EI14" s="1" t="s">
        <v>18</v>
      </c>
      <c r="EJ14" s="1" t="s">
        <v>18</v>
      </c>
      <c r="EK14" s="1" t="s">
        <v>18</v>
      </c>
      <c r="EL14" s="1" t="s">
        <v>18</v>
      </c>
      <c r="EM14" s="1" t="s">
        <v>18</v>
      </c>
      <c r="EN14" s="1" t="s">
        <v>18</v>
      </c>
      <c r="EO14" s="1" t="s">
        <v>18</v>
      </c>
      <c r="EP14" s="1" t="s">
        <v>18</v>
      </c>
      <c r="EQ14" s="1" t="s">
        <v>18</v>
      </c>
      <c r="ER14" s="1" t="s">
        <v>18</v>
      </c>
      <c r="ES14" s="1" t="s">
        <v>18</v>
      </c>
      <c r="ET14" s="1" t="s">
        <v>18</v>
      </c>
      <c r="EU14" s="1" t="s">
        <v>18</v>
      </c>
      <c r="EV14" s="1" t="s">
        <v>18</v>
      </c>
      <c r="EW14" s="1" t="s">
        <v>18</v>
      </c>
      <c r="EX14" s="1" t="s">
        <v>18</v>
      </c>
      <c r="EY14" s="1" t="s">
        <v>18</v>
      </c>
      <c r="EZ14" s="1" t="s">
        <v>18</v>
      </c>
      <c r="FA14" s="1" t="s">
        <v>18</v>
      </c>
      <c r="FB14" s="1" t="s">
        <v>18</v>
      </c>
      <c r="FC14" s="1" t="s">
        <v>18</v>
      </c>
      <c r="FD14" s="1" t="s">
        <v>18</v>
      </c>
      <c r="FE14" s="1" t="s">
        <v>18</v>
      </c>
      <c r="FF14" s="1" t="s">
        <v>18</v>
      </c>
      <c r="FG14" s="1" t="s">
        <v>18</v>
      </c>
      <c r="FH14" s="1" t="s">
        <v>18</v>
      </c>
      <c r="FI14" s="1" t="s">
        <v>18</v>
      </c>
      <c r="GK14" s="1" t="s">
        <v>4</v>
      </c>
      <c r="GL14" s="1" t="s">
        <v>3</v>
      </c>
      <c r="GM14" s="1" t="s">
        <v>1</v>
      </c>
      <c r="GN14" s="1" t="s">
        <v>2</v>
      </c>
      <c r="GO14" s="1" t="s">
        <v>1</v>
      </c>
      <c r="GP14" s="1" t="s">
        <v>18</v>
      </c>
      <c r="GW14" s="1" t="s">
        <v>18</v>
      </c>
      <c r="HT14" s="1" t="s">
        <v>18</v>
      </c>
      <c r="IC14" s="1" t="s">
        <v>18</v>
      </c>
      <c r="IG14" s="1" t="s">
        <v>18</v>
      </c>
      <c r="IH14" s="1" t="s">
        <v>18</v>
      </c>
      <c r="II14" s="1" t="s">
        <v>18</v>
      </c>
      <c r="IJ14" s="1" t="s">
        <v>4</v>
      </c>
      <c r="IK14" s="1" t="s">
        <v>18</v>
      </c>
      <c r="IL14" s="1" t="s">
        <v>18</v>
      </c>
      <c r="IM14" s="1" t="s">
        <v>18</v>
      </c>
      <c r="IN14" s="1" t="s">
        <v>18</v>
      </c>
      <c r="IO14" s="1" t="s">
        <v>9</v>
      </c>
      <c r="IP14" s="1" t="s">
        <v>6</v>
      </c>
      <c r="IQ14" s="1" t="s">
        <v>9</v>
      </c>
      <c r="IR14" s="1" t="s">
        <v>9</v>
      </c>
      <c r="IS14" s="1" t="s">
        <v>6</v>
      </c>
      <c r="IT14" s="1" t="s">
        <v>9</v>
      </c>
      <c r="IU14" s="1" t="s">
        <v>5</v>
      </c>
      <c r="IV14" s="1" t="s">
        <v>5</v>
      </c>
      <c r="IW14" s="1" t="s">
        <v>5</v>
      </c>
      <c r="IX14" s="1" t="s">
        <v>8</v>
      </c>
      <c r="IY14" s="1" t="s">
        <v>18</v>
      </c>
      <c r="JG14" s="1" t="s">
        <v>1</v>
      </c>
      <c r="JH14" s="1" t="s">
        <v>1</v>
      </c>
      <c r="JI14" s="1" t="s">
        <v>54</v>
      </c>
      <c r="JJ14" s="1" t="s">
        <v>54</v>
      </c>
      <c r="JK14" s="1" t="s">
        <v>7</v>
      </c>
      <c r="JL14" s="1" t="s">
        <v>3</v>
      </c>
      <c r="JM14" s="1" t="s">
        <v>54</v>
      </c>
      <c r="JN14" s="1" t="s">
        <v>54</v>
      </c>
      <c r="JO14" s="1" t="s">
        <v>54</v>
      </c>
      <c r="JP14" s="1" t="s">
        <v>54</v>
      </c>
      <c r="JQ14" s="1" t="s">
        <v>18</v>
      </c>
      <c r="JV14" s="1" t="s">
        <v>18</v>
      </c>
      <c r="KA14" s="1" t="s">
        <v>18</v>
      </c>
      <c r="KF14" s="1" t="s">
        <v>54</v>
      </c>
      <c r="KG14" s="1" t="s">
        <v>54</v>
      </c>
      <c r="KH14" s="1" t="s">
        <v>54</v>
      </c>
      <c r="KI14" s="1" t="s">
        <v>54</v>
      </c>
      <c r="KJ14" s="1" t="s">
        <v>54</v>
      </c>
      <c r="KK14" s="1" t="s">
        <v>54</v>
      </c>
      <c r="KL14" s="1" t="s">
        <v>18</v>
      </c>
      <c r="KP14" s="1" t="s">
        <v>18</v>
      </c>
    </row>
    <row r="15" spans="1:306" ht="25.5" x14ac:dyDescent="0.2">
      <c r="A15" s="1" t="s">
        <v>0</v>
      </c>
      <c r="B15" s="1" t="s">
        <v>12</v>
      </c>
      <c r="C15" s="1" t="s">
        <v>55</v>
      </c>
      <c r="D15" s="1" t="s">
        <v>3</v>
      </c>
      <c r="E15" s="1" t="s">
        <v>3</v>
      </c>
      <c r="F15" s="1" t="s">
        <v>3</v>
      </c>
      <c r="G15" s="1" t="s">
        <v>3</v>
      </c>
      <c r="H15" s="1" t="s">
        <v>3</v>
      </c>
      <c r="I15" s="1" t="s">
        <v>4</v>
      </c>
      <c r="J15" s="1" t="s">
        <v>7</v>
      </c>
      <c r="K15" s="1" t="s">
        <v>3</v>
      </c>
      <c r="L15" s="1" t="s">
        <v>3</v>
      </c>
      <c r="M15" s="1" t="s">
        <v>3</v>
      </c>
      <c r="N15" s="1" t="s">
        <v>3</v>
      </c>
      <c r="O15" s="1" t="s">
        <v>3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1</v>
      </c>
      <c r="U15" s="1" t="s">
        <v>18</v>
      </c>
      <c r="AF15" s="1" t="s">
        <v>18</v>
      </c>
      <c r="AM15" s="1" t="s">
        <v>4</v>
      </c>
      <c r="AN15" s="1" t="s">
        <v>7</v>
      </c>
      <c r="AO15" s="1" t="s">
        <v>7</v>
      </c>
      <c r="AP15" s="1" t="s">
        <v>3</v>
      </c>
      <c r="AQ15" s="1" t="s">
        <v>3</v>
      </c>
      <c r="AR15" s="1" t="s">
        <v>7</v>
      </c>
      <c r="AS15" s="1" t="s">
        <v>3</v>
      </c>
      <c r="AT15" s="1" t="s">
        <v>3</v>
      </c>
      <c r="AU15" s="1" t="s">
        <v>3</v>
      </c>
      <c r="AV15" s="1" t="s">
        <v>3</v>
      </c>
      <c r="AW15" s="1" t="s">
        <v>3</v>
      </c>
      <c r="AX15" s="1" t="s">
        <v>3</v>
      </c>
      <c r="AY15" s="1" t="s">
        <v>3</v>
      </c>
      <c r="AZ15" s="1" t="s">
        <v>7</v>
      </c>
      <c r="BA15" s="1" t="s">
        <v>7</v>
      </c>
      <c r="BB15" s="1" t="s">
        <v>7</v>
      </c>
      <c r="BC15" s="1" t="s">
        <v>1</v>
      </c>
      <c r="BD15" s="1" t="s">
        <v>1</v>
      </c>
      <c r="BE15" s="1" t="s">
        <v>1</v>
      </c>
      <c r="BF15" s="1" t="s">
        <v>3</v>
      </c>
      <c r="BG15" s="1" t="s">
        <v>3</v>
      </c>
      <c r="BH15" s="1" t="s">
        <v>3</v>
      </c>
      <c r="BI15" s="1" t="s">
        <v>18</v>
      </c>
      <c r="BS15" s="1" t="s">
        <v>4</v>
      </c>
      <c r="BT15" s="1" t="s">
        <v>18</v>
      </c>
      <c r="BU15" s="1" t="s">
        <v>18</v>
      </c>
      <c r="BV15" s="1" t="s">
        <v>18</v>
      </c>
      <c r="BW15" s="1" t="s">
        <v>4</v>
      </c>
      <c r="BX15" s="1" t="s">
        <v>18</v>
      </c>
      <c r="BY15" s="1" t="s">
        <v>18</v>
      </c>
      <c r="BZ15" s="1" t="s">
        <v>18</v>
      </c>
      <c r="CA15" s="1" t="s">
        <v>18</v>
      </c>
      <c r="CB15" s="1" t="s">
        <v>18</v>
      </c>
      <c r="CC15" s="1" t="s">
        <v>18</v>
      </c>
      <c r="CD15" s="1" t="s">
        <v>18</v>
      </c>
      <c r="CE15" s="1" t="s">
        <v>18</v>
      </c>
      <c r="CF15" s="1" t="s">
        <v>18</v>
      </c>
      <c r="CG15" s="1" t="s">
        <v>18</v>
      </c>
      <c r="CH15" s="1" t="s">
        <v>18</v>
      </c>
      <c r="CI15" s="1" t="s">
        <v>18</v>
      </c>
      <c r="CJ15" s="1" t="s">
        <v>18</v>
      </c>
      <c r="CK15" s="1" t="s">
        <v>18</v>
      </c>
      <c r="CL15" s="1" t="s">
        <v>18</v>
      </c>
      <c r="CM15" s="1" t="s">
        <v>18</v>
      </c>
      <c r="CN15" s="1" t="s">
        <v>18</v>
      </c>
      <c r="CO15" s="1" t="s">
        <v>18</v>
      </c>
      <c r="CP15" s="1" t="s">
        <v>18</v>
      </c>
      <c r="CQ15" s="1" t="s">
        <v>18</v>
      </c>
      <c r="CR15" s="1" t="s">
        <v>18</v>
      </c>
      <c r="CS15" s="1" t="s">
        <v>18</v>
      </c>
      <c r="CT15" s="1" t="s">
        <v>4</v>
      </c>
      <c r="CU15" s="1" t="s">
        <v>18</v>
      </c>
      <c r="CV15" s="1" t="s">
        <v>18</v>
      </c>
      <c r="CW15" s="1" t="s">
        <v>18</v>
      </c>
      <c r="CX15" s="1" t="s">
        <v>18</v>
      </c>
      <c r="CY15" s="1" t="s">
        <v>18</v>
      </c>
      <c r="CZ15" s="1" t="s">
        <v>18</v>
      </c>
      <c r="DA15" s="1" t="s">
        <v>18</v>
      </c>
      <c r="DB15" s="1" t="s">
        <v>18</v>
      </c>
      <c r="DC15" s="1" t="s">
        <v>18</v>
      </c>
      <c r="DD15" s="1" t="s">
        <v>18</v>
      </c>
      <c r="DE15" s="1" t="s">
        <v>18</v>
      </c>
      <c r="DF15" s="1" t="s">
        <v>18</v>
      </c>
      <c r="DG15" s="1" t="s">
        <v>18</v>
      </c>
      <c r="DH15" s="1" t="s">
        <v>18</v>
      </c>
      <c r="DI15" s="1" t="s">
        <v>18</v>
      </c>
      <c r="DJ15" s="1" t="s">
        <v>18</v>
      </c>
      <c r="DK15" s="1" t="s">
        <v>18</v>
      </c>
      <c r="DL15" s="1" t="s">
        <v>18</v>
      </c>
      <c r="DM15" s="1" t="s">
        <v>18</v>
      </c>
      <c r="DN15" s="1" t="s">
        <v>18</v>
      </c>
      <c r="DO15" s="1" t="s">
        <v>18</v>
      </c>
      <c r="DP15" s="1" t="s">
        <v>18</v>
      </c>
      <c r="DQ15" s="1" t="s">
        <v>18</v>
      </c>
      <c r="DR15" s="1" t="s">
        <v>18</v>
      </c>
      <c r="DS15" s="1" t="s">
        <v>18</v>
      </c>
      <c r="DT15" s="1" t="s">
        <v>18</v>
      </c>
      <c r="DU15" s="1" t="s">
        <v>18</v>
      </c>
      <c r="DV15" s="1" t="s">
        <v>18</v>
      </c>
      <c r="DW15" s="1" t="s">
        <v>18</v>
      </c>
      <c r="DX15" s="1" t="s">
        <v>18</v>
      </c>
      <c r="DY15" s="1" t="s">
        <v>18</v>
      </c>
      <c r="DZ15" s="1" t="s">
        <v>18</v>
      </c>
      <c r="EA15" s="1" t="s">
        <v>18</v>
      </c>
      <c r="EB15" s="1" t="s">
        <v>18</v>
      </c>
      <c r="EC15" s="1" t="s">
        <v>18</v>
      </c>
      <c r="ED15" s="1" t="s">
        <v>18</v>
      </c>
      <c r="EE15" s="1" t="s">
        <v>18</v>
      </c>
      <c r="EF15" s="1" t="s">
        <v>18</v>
      </c>
      <c r="EG15" s="1" t="s">
        <v>18</v>
      </c>
      <c r="EH15" s="1" t="s">
        <v>18</v>
      </c>
      <c r="EI15" s="1" t="s">
        <v>18</v>
      </c>
      <c r="EJ15" s="1" t="s">
        <v>18</v>
      </c>
      <c r="EK15" s="1" t="s">
        <v>18</v>
      </c>
      <c r="EL15" s="1" t="s">
        <v>18</v>
      </c>
      <c r="EM15" s="1" t="s">
        <v>18</v>
      </c>
      <c r="EN15" s="1" t="s">
        <v>18</v>
      </c>
      <c r="EO15" s="1" t="s">
        <v>18</v>
      </c>
      <c r="EP15" s="1" t="s">
        <v>18</v>
      </c>
      <c r="EQ15" s="1" t="s">
        <v>18</v>
      </c>
      <c r="ER15" s="1" t="s">
        <v>18</v>
      </c>
      <c r="ES15" s="1" t="s">
        <v>18</v>
      </c>
      <c r="ET15" s="1" t="s">
        <v>18</v>
      </c>
      <c r="EU15" s="1" t="s">
        <v>18</v>
      </c>
      <c r="EV15" s="1" t="s">
        <v>18</v>
      </c>
      <c r="EW15" s="1" t="s">
        <v>18</v>
      </c>
      <c r="EX15" s="1" t="s">
        <v>18</v>
      </c>
      <c r="EY15" s="1" t="s">
        <v>18</v>
      </c>
      <c r="EZ15" s="1" t="s">
        <v>18</v>
      </c>
      <c r="FA15" s="1" t="s">
        <v>18</v>
      </c>
      <c r="FB15" s="1" t="s">
        <v>18</v>
      </c>
      <c r="FC15" s="1" t="s">
        <v>18</v>
      </c>
      <c r="FD15" s="1" t="s">
        <v>18</v>
      </c>
      <c r="FE15" s="1" t="s">
        <v>18</v>
      </c>
      <c r="FF15" s="1" t="s">
        <v>18</v>
      </c>
      <c r="FG15" s="1" t="s">
        <v>18</v>
      </c>
      <c r="FH15" s="1" t="s">
        <v>18</v>
      </c>
      <c r="FI15" s="1" t="s">
        <v>18</v>
      </c>
      <c r="FJ15" s="1" t="s">
        <v>3</v>
      </c>
      <c r="FK15" s="1" t="s">
        <v>7</v>
      </c>
      <c r="FL15" s="1" t="s">
        <v>7</v>
      </c>
      <c r="FM15" s="1" t="s">
        <v>3</v>
      </c>
      <c r="FN15" s="1" t="s">
        <v>3</v>
      </c>
      <c r="FO15" s="1" t="s">
        <v>3</v>
      </c>
      <c r="FP15" s="1" t="s">
        <v>7</v>
      </c>
      <c r="FQ15" s="1" t="s">
        <v>7</v>
      </c>
      <c r="FR15" s="1" t="s">
        <v>3</v>
      </c>
      <c r="FS15" s="1" t="s">
        <v>1</v>
      </c>
      <c r="FT15" s="1" t="s">
        <v>7</v>
      </c>
      <c r="FU15" s="1" t="s">
        <v>3</v>
      </c>
      <c r="FV15" s="1" t="s">
        <v>7</v>
      </c>
      <c r="FW15" s="1" t="s">
        <v>7</v>
      </c>
      <c r="FX15" s="1" t="s">
        <v>7</v>
      </c>
      <c r="FY15" s="1" t="s">
        <v>3</v>
      </c>
      <c r="FZ15" s="1" t="s">
        <v>7</v>
      </c>
      <c r="GA15" s="1" t="s">
        <v>7</v>
      </c>
      <c r="GB15" s="1" t="s">
        <v>7</v>
      </c>
      <c r="GC15" s="1" t="s">
        <v>7</v>
      </c>
      <c r="GD15" s="1" t="s">
        <v>7</v>
      </c>
      <c r="GE15" s="1" t="s">
        <v>3</v>
      </c>
      <c r="GF15" s="1" t="s">
        <v>7</v>
      </c>
      <c r="GG15" s="1" t="s">
        <v>7</v>
      </c>
      <c r="GH15" s="1" t="s">
        <v>53</v>
      </c>
      <c r="GI15" s="1" t="s">
        <v>7</v>
      </c>
      <c r="GJ15" s="1" t="s">
        <v>7</v>
      </c>
      <c r="GK15" s="1" t="s">
        <v>4</v>
      </c>
      <c r="GL15" s="1" t="s">
        <v>53</v>
      </c>
      <c r="GM15" s="1" t="s">
        <v>53</v>
      </c>
      <c r="GN15" s="1" t="s">
        <v>3</v>
      </c>
      <c r="GO15" s="1" t="s">
        <v>3</v>
      </c>
      <c r="GP15" s="1" t="s">
        <v>4</v>
      </c>
      <c r="GQ15" s="1" t="s">
        <v>3</v>
      </c>
      <c r="GR15" s="1" t="s">
        <v>3</v>
      </c>
      <c r="GS15" s="1" t="s">
        <v>1</v>
      </c>
      <c r="GT15" s="1" t="s">
        <v>1</v>
      </c>
      <c r="GU15" s="1" t="s">
        <v>3</v>
      </c>
      <c r="GV15" s="1" t="s">
        <v>3</v>
      </c>
      <c r="GW15" s="1" t="s">
        <v>18</v>
      </c>
      <c r="HT15" s="1" t="s">
        <v>4</v>
      </c>
      <c r="HU15" s="1" t="s">
        <v>3</v>
      </c>
      <c r="HV15" s="1" t="s">
        <v>3</v>
      </c>
      <c r="HW15" s="1" t="s">
        <v>3</v>
      </c>
      <c r="HX15" s="1" t="s">
        <v>3</v>
      </c>
      <c r="HY15" s="1" t="s">
        <v>2</v>
      </c>
      <c r="HZ15" s="1" t="s">
        <v>53</v>
      </c>
      <c r="IA15" s="1" t="s">
        <v>7</v>
      </c>
      <c r="IB15" s="1" t="s">
        <v>7</v>
      </c>
      <c r="IC15" s="1" t="s">
        <v>18</v>
      </c>
      <c r="IG15" s="1" t="s">
        <v>4</v>
      </c>
      <c r="IH15" s="1" t="s">
        <v>18</v>
      </c>
      <c r="II15" s="1" t="s">
        <v>4</v>
      </c>
      <c r="IJ15" s="1" t="s">
        <v>4</v>
      </c>
      <c r="IK15" s="1" t="s">
        <v>18</v>
      </c>
      <c r="IL15" s="1" t="s">
        <v>18</v>
      </c>
      <c r="IM15" s="1" t="s">
        <v>18</v>
      </c>
      <c r="IN15" s="1" t="s">
        <v>18</v>
      </c>
      <c r="IO15" s="1" t="s">
        <v>9</v>
      </c>
      <c r="IP15" s="1" t="s">
        <v>9</v>
      </c>
      <c r="IQ15" s="1" t="s">
        <v>9</v>
      </c>
      <c r="IR15" s="1" t="s">
        <v>9</v>
      </c>
      <c r="IS15" s="1" t="s">
        <v>9</v>
      </c>
      <c r="IT15" s="1" t="s">
        <v>9</v>
      </c>
      <c r="IU15" s="1" t="s">
        <v>5</v>
      </c>
      <c r="IV15" s="1" t="s">
        <v>9</v>
      </c>
      <c r="IW15" s="1" t="s">
        <v>9</v>
      </c>
      <c r="IX15" s="1" t="s">
        <v>6</v>
      </c>
      <c r="IY15" s="1" t="s">
        <v>4</v>
      </c>
      <c r="IZ15" s="1" t="s">
        <v>7</v>
      </c>
      <c r="JA15" s="1" t="s">
        <v>7</v>
      </c>
      <c r="JB15" s="1" t="s">
        <v>7</v>
      </c>
      <c r="JC15" s="1" t="s">
        <v>1</v>
      </c>
      <c r="JD15" s="1" t="s">
        <v>7</v>
      </c>
      <c r="JE15" s="1" t="s">
        <v>7</v>
      </c>
      <c r="JF15" s="1" t="s">
        <v>7</v>
      </c>
      <c r="JG15" s="1" t="s">
        <v>3</v>
      </c>
      <c r="JH15" s="1" t="s">
        <v>3</v>
      </c>
      <c r="JI15" s="1" t="s">
        <v>7</v>
      </c>
      <c r="JJ15" s="1" t="s">
        <v>7</v>
      </c>
      <c r="JK15" s="1" t="s">
        <v>3</v>
      </c>
      <c r="JL15" s="1" t="s">
        <v>3</v>
      </c>
      <c r="JM15" s="1" t="s">
        <v>54</v>
      </c>
      <c r="JN15" s="1" t="s">
        <v>3</v>
      </c>
      <c r="JO15" s="1" t="s">
        <v>3</v>
      </c>
      <c r="JP15" s="1" t="s">
        <v>3</v>
      </c>
      <c r="JQ15" s="1" t="s">
        <v>18</v>
      </c>
      <c r="JV15" s="1" t="s">
        <v>18</v>
      </c>
      <c r="KA15" s="1" t="s">
        <v>18</v>
      </c>
      <c r="KF15" s="1" t="s">
        <v>54</v>
      </c>
      <c r="KG15" s="1" t="s">
        <v>54</v>
      </c>
      <c r="KH15" s="1" t="s">
        <v>7</v>
      </c>
      <c r="KI15" s="1" t="s">
        <v>7</v>
      </c>
      <c r="KJ15" s="1" t="s">
        <v>3</v>
      </c>
      <c r="KK15" s="1" t="s">
        <v>3</v>
      </c>
      <c r="KL15" s="1" t="s">
        <v>4</v>
      </c>
      <c r="KM15" s="1" t="s">
        <v>1</v>
      </c>
      <c r="KN15" s="1" t="s">
        <v>1</v>
      </c>
      <c r="KO15" s="1" t="s">
        <v>3</v>
      </c>
      <c r="KP15" s="1" t="s">
        <v>18</v>
      </c>
    </row>
    <row r="16" spans="1:306" ht="25.5" x14ac:dyDescent="0.2">
      <c r="A16" s="1" t="s">
        <v>0</v>
      </c>
      <c r="B16" s="1" t="s">
        <v>12</v>
      </c>
      <c r="C16" s="1" t="s">
        <v>55</v>
      </c>
      <c r="D16" s="1" t="s">
        <v>54</v>
      </c>
      <c r="E16" s="1" t="s">
        <v>54</v>
      </c>
      <c r="F16" s="1" t="s">
        <v>54</v>
      </c>
      <c r="G16" s="1" t="s">
        <v>54</v>
      </c>
      <c r="H16" s="1" t="s">
        <v>54</v>
      </c>
      <c r="I16" s="1" t="s">
        <v>18</v>
      </c>
      <c r="U16" s="1" t="s">
        <v>18</v>
      </c>
      <c r="AF16" s="1" t="s">
        <v>18</v>
      </c>
      <c r="AM16" s="1" t="s">
        <v>18</v>
      </c>
      <c r="BI16" s="1" t="s">
        <v>18</v>
      </c>
      <c r="BS16" s="1" t="s">
        <v>4</v>
      </c>
      <c r="BT16" s="1" t="s">
        <v>18</v>
      </c>
      <c r="BU16" s="1" t="s">
        <v>18</v>
      </c>
      <c r="BV16" s="1" t="s">
        <v>18</v>
      </c>
      <c r="BW16" s="1" t="s">
        <v>4</v>
      </c>
      <c r="BX16" s="1" t="s">
        <v>18</v>
      </c>
      <c r="BY16" s="1" t="s">
        <v>18</v>
      </c>
      <c r="BZ16" s="1" t="s">
        <v>18</v>
      </c>
      <c r="CA16" s="1" t="s">
        <v>18</v>
      </c>
      <c r="CB16" s="1" t="s">
        <v>18</v>
      </c>
      <c r="CC16" s="1" t="s">
        <v>18</v>
      </c>
      <c r="CD16" s="1" t="s">
        <v>18</v>
      </c>
      <c r="CE16" s="1" t="s">
        <v>18</v>
      </c>
      <c r="CF16" s="1" t="s">
        <v>18</v>
      </c>
      <c r="CG16" s="1" t="s">
        <v>18</v>
      </c>
      <c r="CH16" s="1" t="s">
        <v>18</v>
      </c>
      <c r="CI16" s="1" t="s">
        <v>18</v>
      </c>
      <c r="CJ16" s="1" t="s">
        <v>18</v>
      </c>
      <c r="CK16" s="1" t="s">
        <v>18</v>
      </c>
      <c r="CL16" s="1" t="s">
        <v>18</v>
      </c>
      <c r="CM16" s="1" t="s">
        <v>18</v>
      </c>
      <c r="CN16" s="1" t="s">
        <v>18</v>
      </c>
      <c r="CO16" s="1" t="s">
        <v>18</v>
      </c>
      <c r="CP16" s="1" t="s">
        <v>18</v>
      </c>
      <c r="CQ16" s="1" t="s">
        <v>18</v>
      </c>
      <c r="CR16" s="1" t="s">
        <v>18</v>
      </c>
      <c r="CS16" s="1" t="s">
        <v>18</v>
      </c>
      <c r="CT16" s="1" t="s">
        <v>18</v>
      </c>
      <c r="CU16" s="1" t="s">
        <v>18</v>
      </c>
      <c r="CV16" s="1" t="s">
        <v>18</v>
      </c>
      <c r="CW16" s="1" t="s">
        <v>18</v>
      </c>
      <c r="CX16" s="1" t="s">
        <v>18</v>
      </c>
      <c r="CY16" s="1" t="s">
        <v>18</v>
      </c>
      <c r="CZ16" s="1" t="s">
        <v>18</v>
      </c>
      <c r="DA16" s="1" t="s">
        <v>18</v>
      </c>
      <c r="DB16" s="1" t="s">
        <v>18</v>
      </c>
      <c r="DC16" s="1" t="s">
        <v>18</v>
      </c>
      <c r="DD16" s="1" t="s">
        <v>18</v>
      </c>
      <c r="DE16" s="1" t="s">
        <v>18</v>
      </c>
      <c r="DF16" s="1" t="s">
        <v>18</v>
      </c>
      <c r="DG16" s="1" t="s">
        <v>18</v>
      </c>
      <c r="DH16" s="1" t="s">
        <v>18</v>
      </c>
      <c r="DI16" s="1" t="s">
        <v>18</v>
      </c>
      <c r="DJ16" s="1" t="s">
        <v>18</v>
      </c>
      <c r="DK16" s="1" t="s">
        <v>18</v>
      </c>
      <c r="DL16" s="1" t="s">
        <v>18</v>
      </c>
      <c r="DM16" s="1" t="s">
        <v>18</v>
      </c>
      <c r="DN16" s="1" t="s">
        <v>18</v>
      </c>
      <c r="DO16" s="1" t="s">
        <v>18</v>
      </c>
      <c r="DP16" s="1" t="s">
        <v>18</v>
      </c>
      <c r="DQ16" s="1" t="s">
        <v>18</v>
      </c>
      <c r="DR16" s="1" t="s">
        <v>18</v>
      </c>
      <c r="DS16" s="1" t="s">
        <v>18</v>
      </c>
      <c r="DT16" s="1" t="s">
        <v>18</v>
      </c>
      <c r="DU16" s="1" t="s">
        <v>18</v>
      </c>
      <c r="DV16" s="1" t="s">
        <v>18</v>
      </c>
      <c r="DW16" s="1" t="s">
        <v>18</v>
      </c>
      <c r="DX16" s="1" t="s">
        <v>18</v>
      </c>
      <c r="DY16" s="1" t="s">
        <v>18</v>
      </c>
      <c r="DZ16" s="1" t="s">
        <v>18</v>
      </c>
      <c r="EA16" s="1" t="s">
        <v>18</v>
      </c>
      <c r="EB16" s="1" t="s">
        <v>18</v>
      </c>
      <c r="EC16" s="1" t="s">
        <v>18</v>
      </c>
      <c r="ED16" s="1" t="s">
        <v>18</v>
      </c>
      <c r="EE16" s="1" t="s">
        <v>18</v>
      </c>
      <c r="EF16" s="1" t="s">
        <v>18</v>
      </c>
      <c r="EG16" s="1" t="s">
        <v>18</v>
      </c>
      <c r="EH16" s="1" t="s">
        <v>18</v>
      </c>
      <c r="EI16" s="1" t="s">
        <v>18</v>
      </c>
      <c r="EJ16" s="1" t="s">
        <v>18</v>
      </c>
      <c r="EK16" s="1" t="s">
        <v>18</v>
      </c>
      <c r="EL16" s="1" t="s">
        <v>18</v>
      </c>
      <c r="EM16" s="1" t="s">
        <v>18</v>
      </c>
      <c r="EN16" s="1" t="s">
        <v>18</v>
      </c>
      <c r="EO16" s="1" t="s">
        <v>18</v>
      </c>
      <c r="EP16" s="1" t="s">
        <v>18</v>
      </c>
      <c r="EQ16" s="1" t="s">
        <v>18</v>
      </c>
      <c r="ER16" s="1" t="s">
        <v>4</v>
      </c>
      <c r="ES16" s="1" t="s">
        <v>18</v>
      </c>
      <c r="ET16" s="1" t="s">
        <v>18</v>
      </c>
      <c r="EU16" s="1" t="s">
        <v>18</v>
      </c>
      <c r="EV16" s="1" t="s">
        <v>18</v>
      </c>
      <c r="EW16" s="1" t="s">
        <v>18</v>
      </c>
      <c r="EX16" s="1" t="s">
        <v>18</v>
      </c>
      <c r="EY16" s="1" t="s">
        <v>18</v>
      </c>
      <c r="EZ16" s="1" t="s">
        <v>18</v>
      </c>
      <c r="FA16" s="1" t="s">
        <v>18</v>
      </c>
      <c r="FB16" s="1" t="s">
        <v>18</v>
      </c>
      <c r="FC16" s="1" t="s">
        <v>18</v>
      </c>
      <c r="FD16" s="1" t="s">
        <v>18</v>
      </c>
      <c r="FE16" s="1" t="s">
        <v>18</v>
      </c>
      <c r="FF16" s="1" t="s">
        <v>18</v>
      </c>
      <c r="FG16" s="1" t="s">
        <v>18</v>
      </c>
      <c r="FH16" s="1" t="s">
        <v>18</v>
      </c>
      <c r="FI16" s="1" t="s">
        <v>18</v>
      </c>
      <c r="FJ16" s="1" t="s">
        <v>7</v>
      </c>
      <c r="FK16" s="1" t="s">
        <v>7</v>
      </c>
      <c r="FL16" s="1" t="s">
        <v>7</v>
      </c>
      <c r="FM16" s="1" t="s">
        <v>1</v>
      </c>
      <c r="FN16" s="1" t="s">
        <v>1</v>
      </c>
      <c r="FO16" s="1" t="s">
        <v>1</v>
      </c>
      <c r="FP16" s="1" t="s">
        <v>3</v>
      </c>
      <c r="FQ16" s="1" t="s">
        <v>1</v>
      </c>
      <c r="FR16" s="1" t="s">
        <v>3</v>
      </c>
      <c r="FS16" s="1" t="s">
        <v>2</v>
      </c>
      <c r="FT16" s="1" t="s">
        <v>1</v>
      </c>
      <c r="FU16" s="1" t="s">
        <v>3</v>
      </c>
      <c r="FV16" s="1" t="s">
        <v>3</v>
      </c>
      <c r="FW16" s="1" t="s">
        <v>3</v>
      </c>
      <c r="FX16" s="1" t="s">
        <v>3</v>
      </c>
      <c r="FY16" s="1" t="s">
        <v>3</v>
      </c>
      <c r="FZ16" s="1" t="s">
        <v>7</v>
      </c>
      <c r="GA16" s="1" t="s">
        <v>3</v>
      </c>
      <c r="GB16" s="1" t="s">
        <v>7</v>
      </c>
      <c r="GC16" s="1" t="s">
        <v>7</v>
      </c>
      <c r="GD16" s="1" t="s">
        <v>3</v>
      </c>
      <c r="GE16" s="1" t="s">
        <v>3</v>
      </c>
      <c r="GF16" s="1" t="s">
        <v>7</v>
      </c>
      <c r="GG16" s="1" t="s">
        <v>3</v>
      </c>
      <c r="GH16" s="1" t="s">
        <v>3</v>
      </c>
      <c r="GI16" s="1" t="s">
        <v>3</v>
      </c>
      <c r="GJ16" s="1" t="s">
        <v>3</v>
      </c>
      <c r="GK16" s="1" t="s">
        <v>18</v>
      </c>
      <c r="GP16" s="1" t="s">
        <v>18</v>
      </c>
      <c r="GW16" s="1" t="s">
        <v>18</v>
      </c>
      <c r="HT16" s="1" t="s">
        <v>4</v>
      </c>
      <c r="HU16" s="1" t="s">
        <v>7</v>
      </c>
      <c r="HV16" s="1" t="s">
        <v>1</v>
      </c>
      <c r="HW16" s="1" t="s">
        <v>1</v>
      </c>
      <c r="HX16" s="1" t="s">
        <v>2</v>
      </c>
      <c r="HY16" s="1" t="s">
        <v>2</v>
      </c>
      <c r="HZ16" s="1" t="s">
        <v>2</v>
      </c>
      <c r="IA16" s="1" t="s">
        <v>1</v>
      </c>
      <c r="IB16" s="1" t="s">
        <v>7</v>
      </c>
      <c r="IC16" s="1" t="s">
        <v>18</v>
      </c>
      <c r="IG16" s="1" t="s">
        <v>4</v>
      </c>
      <c r="IH16" s="1" t="s">
        <v>18</v>
      </c>
      <c r="II16" s="1" t="s">
        <v>18</v>
      </c>
      <c r="IJ16" s="1" t="s">
        <v>4</v>
      </c>
      <c r="IK16" s="1" t="s">
        <v>18</v>
      </c>
      <c r="IL16" s="1" t="s">
        <v>18</v>
      </c>
      <c r="IM16" s="1" t="s">
        <v>18</v>
      </c>
      <c r="IN16" s="1" t="s">
        <v>18</v>
      </c>
      <c r="IO16" s="1" t="s">
        <v>6</v>
      </c>
      <c r="IP16" s="1" t="s">
        <v>6</v>
      </c>
      <c r="IQ16" s="1" t="s">
        <v>9</v>
      </c>
      <c r="IR16" s="1" t="s">
        <v>6</v>
      </c>
      <c r="IS16" s="1" t="s">
        <v>6</v>
      </c>
      <c r="IT16" s="1" t="s">
        <v>6</v>
      </c>
      <c r="IU16" s="1" t="s">
        <v>9</v>
      </c>
      <c r="IV16" s="1" t="s">
        <v>9</v>
      </c>
      <c r="IW16" s="1" t="s">
        <v>6</v>
      </c>
      <c r="IX16" s="1" t="s">
        <v>9</v>
      </c>
      <c r="IY16" s="1" t="s">
        <v>18</v>
      </c>
      <c r="JG16" s="1" t="s">
        <v>7</v>
      </c>
      <c r="JH16" s="1" t="s">
        <v>7</v>
      </c>
      <c r="JI16" s="1" t="s">
        <v>7</v>
      </c>
      <c r="JJ16" s="1" t="s">
        <v>54</v>
      </c>
      <c r="JK16" s="1" t="s">
        <v>1</v>
      </c>
      <c r="JL16" s="1" t="s">
        <v>1</v>
      </c>
      <c r="JM16" s="1" t="s">
        <v>1</v>
      </c>
      <c r="JN16" s="1" t="s">
        <v>52</v>
      </c>
      <c r="JO16" s="1" t="s">
        <v>54</v>
      </c>
      <c r="JP16" s="1" t="s">
        <v>54</v>
      </c>
      <c r="JQ16" s="1" t="s">
        <v>18</v>
      </c>
      <c r="JV16" s="1" t="s">
        <v>18</v>
      </c>
      <c r="KA16" s="1" t="s">
        <v>18</v>
      </c>
      <c r="KF16" s="1" t="s">
        <v>1</v>
      </c>
      <c r="KG16" s="1" t="s">
        <v>54</v>
      </c>
      <c r="KH16" s="1" t="s">
        <v>1</v>
      </c>
      <c r="KI16" s="1" t="s">
        <v>1</v>
      </c>
      <c r="KJ16" s="1" t="s">
        <v>3</v>
      </c>
      <c r="KK16" s="1" t="s">
        <v>3</v>
      </c>
      <c r="KL16" s="1" t="s">
        <v>4</v>
      </c>
      <c r="KM16" s="1" t="s">
        <v>3</v>
      </c>
      <c r="KN16" s="1" t="s">
        <v>7</v>
      </c>
      <c r="KO16" s="1" t="s">
        <v>1</v>
      </c>
      <c r="KP16" s="1" t="s">
        <v>18</v>
      </c>
    </row>
    <row r="17" spans="1:306" ht="25.5" x14ac:dyDescent="0.2">
      <c r="A17" s="1" t="s">
        <v>0</v>
      </c>
      <c r="B17" s="1" t="s">
        <v>12</v>
      </c>
      <c r="C17" s="1" t="s">
        <v>55</v>
      </c>
      <c r="D17" s="1" t="s">
        <v>54</v>
      </c>
      <c r="E17" s="1" t="s">
        <v>54</v>
      </c>
      <c r="F17" s="1" t="s">
        <v>54</v>
      </c>
      <c r="G17" s="1" t="s">
        <v>54</v>
      </c>
      <c r="H17" s="1" t="s">
        <v>54</v>
      </c>
      <c r="I17" s="1" t="s">
        <v>18</v>
      </c>
      <c r="U17" s="1" t="s">
        <v>18</v>
      </c>
      <c r="AF17" s="1" t="s">
        <v>18</v>
      </c>
      <c r="AM17" s="1" t="s">
        <v>4</v>
      </c>
      <c r="AN17" s="1" t="s">
        <v>3</v>
      </c>
      <c r="AO17" s="1" t="s">
        <v>2</v>
      </c>
      <c r="AP17" s="1" t="s">
        <v>1</v>
      </c>
      <c r="AQ17" s="1" t="s">
        <v>2</v>
      </c>
      <c r="AR17" s="1" t="s">
        <v>1</v>
      </c>
      <c r="AS17" s="1" t="s">
        <v>7</v>
      </c>
      <c r="AT17" s="1" t="s">
        <v>3</v>
      </c>
      <c r="AU17" s="1" t="s">
        <v>52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53</v>
      </c>
      <c r="BA17" s="1" t="s">
        <v>2</v>
      </c>
      <c r="BB17" s="1" t="s">
        <v>2</v>
      </c>
      <c r="BC17" s="1" t="s">
        <v>53</v>
      </c>
      <c r="BD17" s="1" t="s">
        <v>53</v>
      </c>
      <c r="BE17" s="1" t="s">
        <v>53</v>
      </c>
      <c r="BF17" s="1" t="s">
        <v>53</v>
      </c>
      <c r="BG17" s="1" t="s">
        <v>53</v>
      </c>
      <c r="BH17" s="1" t="s">
        <v>53</v>
      </c>
      <c r="BI17" s="1" t="s">
        <v>18</v>
      </c>
      <c r="BS17" s="1" t="s">
        <v>4</v>
      </c>
      <c r="BT17" s="1" t="s">
        <v>4</v>
      </c>
      <c r="BU17" s="1" t="s">
        <v>18</v>
      </c>
      <c r="BV17" s="1" t="s">
        <v>18</v>
      </c>
      <c r="BW17" s="1" t="s">
        <v>18</v>
      </c>
      <c r="BX17" s="1" t="s">
        <v>18</v>
      </c>
      <c r="BY17" s="1" t="s">
        <v>18</v>
      </c>
      <c r="BZ17" s="1" t="s">
        <v>18</v>
      </c>
      <c r="CA17" s="1" t="s">
        <v>18</v>
      </c>
      <c r="CB17" s="1" t="s">
        <v>18</v>
      </c>
      <c r="CC17" s="1" t="s">
        <v>18</v>
      </c>
      <c r="CD17" s="1" t="s">
        <v>18</v>
      </c>
      <c r="CE17" s="1" t="s">
        <v>18</v>
      </c>
      <c r="CF17" s="1" t="s">
        <v>18</v>
      </c>
      <c r="CG17" s="1" t="s">
        <v>18</v>
      </c>
      <c r="CH17" s="1" t="s">
        <v>18</v>
      </c>
      <c r="CI17" s="1" t="s">
        <v>18</v>
      </c>
      <c r="CJ17" s="1" t="s">
        <v>18</v>
      </c>
      <c r="CK17" s="1" t="s">
        <v>18</v>
      </c>
      <c r="CL17" s="1" t="s">
        <v>18</v>
      </c>
      <c r="CM17" s="1" t="s">
        <v>18</v>
      </c>
      <c r="CN17" s="1" t="s">
        <v>18</v>
      </c>
      <c r="CO17" s="1" t="s">
        <v>18</v>
      </c>
      <c r="CP17" s="1" t="s">
        <v>18</v>
      </c>
      <c r="CQ17" s="1" t="s">
        <v>18</v>
      </c>
      <c r="CR17" s="1" t="s">
        <v>18</v>
      </c>
      <c r="CS17" s="1" t="s">
        <v>18</v>
      </c>
      <c r="CT17" s="1" t="s">
        <v>18</v>
      </c>
      <c r="CU17" s="1" t="s">
        <v>18</v>
      </c>
      <c r="CV17" s="1" t="s">
        <v>18</v>
      </c>
      <c r="CW17" s="1" t="s">
        <v>18</v>
      </c>
      <c r="CX17" s="1" t="s">
        <v>18</v>
      </c>
      <c r="CY17" s="1" t="s">
        <v>18</v>
      </c>
      <c r="CZ17" s="1" t="s">
        <v>18</v>
      </c>
      <c r="DA17" s="1" t="s">
        <v>18</v>
      </c>
      <c r="DB17" s="1" t="s">
        <v>18</v>
      </c>
      <c r="DC17" s="1" t="s">
        <v>18</v>
      </c>
      <c r="DD17" s="1" t="s">
        <v>18</v>
      </c>
      <c r="DE17" s="1" t="s">
        <v>18</v>
      </c>
      <c r="DF17" s="1" t="s">
        <v>18</v>
      </c>
      <c r="DG17" s="1" t="s">
        <v>18</v>
      </c>
      <c r="DH17" s="1" t="s">
        <v>18</v>
      </c>
      <c r="DI17" s="1" t="s">
        <v>18</v>
      </c>
      <c r="DJ17" s="1" t="s">
        <v>18</v>
      </c>
      <c r="DK17" s="1" t="s">
        <v>18</v>
      </c>
      <c r="DL17" s="1" t="s">
        <v>18</v>
      </c>
      <c r="DM17" s="1" t="s">
        <v>18</v>
      </c>
      <c r="DN17" s="1" t="s">
        <v>18</v>
      </c>
      <c r="DO17" s="1" t="s">
        <v>18</v>
      </c>
      <c r="DP17" s="1" t="s">
        <v>18</v>
      </c>
      <c r="DQ17" s="1" t="s">
        <v>18</v>
      </c>
      <c r="DR17" s="1" t="s">
        <v>18</v>
      </c>
      <c r="DS17" s="1" t="s">
        <v>18</v>
      </c>
      <c r="DT17" s="1" t="s">
        <v>18</v>
      </c>
      <c r="DU17" s="1" t="s">
        <v>18</v>
      </c>
      <c r="DV17" s="1" t="s">
        <v>18</v>
      </c>
      <c r="DW17" s="1" t="s">
        <v>18</v>
      </c>
      <c r="DX17" s="1" t="s">
        <v>18</v>
      </c>
      <c r="DY17" s="1" t="s">
        <v>18</v>
      </c>
      <c r="DZ17" s="1" t="s">
        <v>18</v>
      </c>
      <c r="EA17" s="1" t="s">
        <v>18</v>
      </c>
      <c r="EB17" s="1" t="s">
        <v>4</v>
      </c>
      <c r="EC17" s="1" t="s">
        <v>18</v>
      </c>
      <c r="ED17" s="1" t="s">
        <v>18</v>
      </c>
      <c r="EE17" s="1" t="s">
        <v>18</v>
      </c>
      <c r="EF17" s="1" t="s">
        <v>18</v>
      </c>
      <c r="EG17" s="1" t="s">
        <v>18</v>
      </c>
      <c r="EH17" s="1" t="s">
        <v>18</v>
      </c>
      <c r="EI17" s="1" t="s">
        <v>18</v>
      </c>
      <c r="EJ17" s="1" t="s">
        <v>18</v>
      </c>
      <c r="EK17" s="1" t="s">
        <v>18</v>
      </c>
      <c r="EL17" s="1" t="s">
        <v>18</v>
      </c>
      <c r="EM17" s="1" t="s">
        <v>18</v>
      </c>
      <c r="EN17" s="1" t="s">
        <v>18</v>
      </c>
      <c r="EO17" s="1" t="s">
        <v>18</v>
      </c>
      <c r="EP17" s="1" t="s">
        <v>18</v>
      </c>
      <c r="EQ17" s="1" t="s">
        <v>18</v>
      </c>
      <c r="ER17" s="1" t="s">
        <v>18</v>
      </c>
      <c r="ES17" s="1" t="s">
        <v>18</v>
      </c>
      <c r="ET17" s="1" t="s">
        <v>18</v>
      </c>
      <c r="EU17" s="1" t="s">
        <v>18</v>
      </c>
      <c r="EV17" s="1" t="s">
        <v>18</v>
      </c>
      <c r="EW17" s="1" t="s">
        <v>18</v>
      </c>
      <c r="EX17" s="1" t="s">
        <v>18</v>
      </c>
      <c r="EY17" s="1" t="s">
        <v>18</v>
      </c>
      <c r="EZ17" s="1" t="s">
        <v>18</v>
      </c>
      <c r="FA17" s="1" t="s">
        <v>18</v>
      </c>
      <c r="FB17" s="1" t="s">
        <v>18</v>
      </c>
      <c r="FC17" s="1" t="s">
        <v>18</v>
      </c>
      <c r="FD17" s="1" t="s">
        <v>18</v>
      </c>
      <c r="FE17" s="1" t="s">
        <v>18</v>
      </c>
      <c r="FF17" s="1" t="s">
        <v>18</v>
      </c>
      <c r="FG17" s="1" t="s">
        <v>18</v>
      </c>
      <c r="FH17" s="1" t="s">
        <v>18</v>
      </c>
      <c r="FI17" s="1" t="s">
        <v>18</v>
      </c>
      <c r="FJ17" s="1" t="s">
        <v>7</v>
      </c>
      <c r="FK17" s="1" t="s">
        <v>3</v>
      </c>
      <c r="FL17" s="1" t="s">
        <v>3</v>
      </c>
      <c r="FM17" s="1" t="s">
        <v>3</v>
      </c>
      <c r="FN17" s="1" t="s">
        <v>53</v>
      </c>
      <c r="FO17" s="1" t="s">
        <v>7</v>
      </c>
      <c r="FP17" s="1" t="s">
        <v>7</v>
      </c>
      <c r="FQ17" s="1" t="s">
        <v>53</v>
      </c>
      <c r="FR17" s="1" t="s">
        <v>7</v>
      </c>
      <c r="FS17" s="1" t="s">
        <v>53</v>
      </c>
      <c r="FT17" s="1" t="s">
        <v>7</v>
      </c>
      <c r="FU17" s="1" t="s">
        <v>7</v>
      </c>
      <c r="FV17" s="1" t="s">
        <v>7</v>
      </c>
      <c r="FW17" s="1" t="s">
        <v>1</v>
      </c>
      <c r="FX17" s="1" t="s">
        <v>7</v>
      </c>
      <c r="FY17" s="1" t="s">
        <v>1</v>
      </c>
      <c r="FZ17" s="1" t="s">
        <v>3</v>
      </c>
      <c r="GA17" s="1" t="s">
        <v>3</v>
      </c>
      <c r="GB17" s="1" t="s">
        <v>3</v>
      </c>
      <c r="GC17" s="1" t="s">
        <v>7</v>
      </c>
      <c r="GD17" s="1" t="s">
        <v>7</v>
      </c>
      <c r="GE17" s="1" t="s">
        <v>1</v>
      </c>
      <c r="GF17" s="1" t="s">
        <v>53</v>
      </c>
      <c r="GG17" s="1" t="s">
        <v>53</v>
      </c>
      <c r="GH17" s="1" t="s">
        <v>53</v>
      </c>
      <c r="GI17" s="1" t="s">
        <v>53</v>
      </c>
      <c r="GJ17" s="1" t="s">
        <v>53</v>
      </c>
      <c r="GK17" s="1" t="s">
        <v>18</v>
      </c>
      <c r="GP17" s="1" t="s">
        <v>18</v>
      </c>
      <c r="GW17" s="1" t="s">
        <v>18</v>
      </c>
      <c r="HT17" s="1" t="s">
        <v>18</v>
      </c>
      <c r="IC17" s="1" t="s">
        <v>18</v>
      </c>
      <c r="IG17" s="1" t="s">
        <v>4</v>
      </c>
      <c r="IH17" s="1" t="s">
        <v>18</v>
      </c>
      <c r="II17" s="1" t="s">
        <v>4</v>
      </c>
      <c r="IJ17" s="1" t="s">
        <v>4</v>
      </c>
      <c r="IK17" s="1" t="s">
        <v>18</v>
      </c>
      <c r="IL17" s="1" t="s">
        <v>4</v>
      </c>
      <c r="IM17" s="1" t="s">
        <v>18</v>
      </c>
      <c r="IN17" s="1" t="s">
        <v>18</v>
      </c>
      <c r="IO17" s="1" t="s">
        <v>9</v>
      </c>
      <c r="IP17" s="1" t="s">
        <v>5</v>
      </c>
      <c r="IQ17" s="1" t="s">
        <v>9</v>
      </c>
      <c r="IR17" s="1" t="s">
        <v>9</v>
      </c>
      <c r="IS17" s="1" t="s">
        <v>9</v>
      </c>
      <c r="IT17" s="1" t="s">
        <v>10</v>
      </c>
      <c r="IU17" s="1" t="s">
        <v>10</v>
      </c>
      <c r="IV17" s="1" t="s">
        <v>5</v>
      </c>
      <c r="IW17" s="1" t="s">
        <v>5</v>
      </c>
      <c r="IX17" s="1" t="s">
        <v>9</v>
      </c>
      <c r="IY17" s="1" t="s">
        <v>18</v>
      </c>
      <c r="JG17" s="1" t="s">
        <v>1</v>
      </c>
      <c r="JH17" s="1" t="s">
        <v>1</v>
      </c>
      <c r="JI17" s="1" t="s">
        <v>7</v>
      </c>
      <c r="JJ17" s="1" t="s">
        <v>7</v>
      </c>
      <c r="JK17" s="1" t="s">
        <v>54</v>
      </c>
      <c r="JL17" s="1" t="s">
        <v>54</v>
      </c>
      <c r="JM17" s="1" t="s">
        <v>54</v>
      </c>
      <c r="JN17" s="1" t="s">
        <v>54</v>
      </c>
      <c r="JO17" s="1" t="s">
        <v>2</v>
      </c>
      <c r="JP17" s="1" t="s">
        <v>2</v>
      </c>
      <c r="JQ17" s="1" t="s">
        <v>18</v>
      </c>
      <c r="JV17" s="1" t="s">
        <v>18</v>
      </c>
      <c r="KA17" s="1" t="s">
        <v>18</v>
      </c>
      <c r="KF17" s="1" t="s">
        <v>3</v>
      </c>
      <c r="KG17" s="1" t="s">
        <v>54</v>
      </c>
      <c r="KH17" s="1" t="s">
        <v>7</v>
      </c>
      <c r="KI17" s="1" t="s">
        <v>52</v>
      </c>
      <c r="KJ17" s="1" t="s">
        <v>7</v>
      </c>
      <c r="KK17" s="1" t="s">
        <v>7</v>
      </c>
      <c r="KL17" s="1" t="s">
        <v>4</v>
      </c>
      <c r="KM17" s="1" t="s">
        <v>2</v>
      </c>
      <c r="KN17" s="1" t="s">
        <v>2</v>
      </c>
      <c r="KO17" s="1" t="s">
        <v>3</v>
      </c>
      <c r="KP17" s="1" t="s">
        <v>18</v>
      </c>
    </row>
    <row r="18" spans="1:306" ht="25.5" x14ac:dyDescent="0.2">
      <c r="A18" s="1" t="s">
        <v>0</v>
      </c>
      <c r="B18" s="1" t="s">
        <v>12</v>
      </c>
      <c r="C18" s="1" t="s">
        <v>55</v>
      </c>
      <c r="D18" s="1" t="s">
        <v>7</v>
      </c>
      <c r="E18" s="1" t="s">
        <v>7</v>
      </c>
      <c r="F18" s="1" t="s">
        <v>54</v>
      </c>
      <c r="G18" s="1" t="s">
        <v>3</v>
      </c>
      <c r="H18" s="1" t="s">
        <v>3</v>
      </c>
      <c r="I18" s="1" t="s">
        <v>4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3</v>
      </c>
      <c r="P18" s="1" t="s">
        <v>7</v>
      </c>
      <c r="Q18" s="1" t="s">
        <v>7</v>
      </c>
      <c r="R18" s="1" t="s">
        <v>53</v>
      </c>
      <c r="S18" s="1" t="s">
        <v>7</v>
      </c>
      <c r="T18" s="1" t="s">
        <v>3</v>
      </c>
      <c r="U18" s="1" t="s">
        <v>4</v>
      </c>
      <c r="V18" s="1" t="s">
        <v>7</v>
      </c>
      <c r="W18" s="1" t="s">
        <v>7</v>
      </c>
      <c r="X18" s="1" t="s">
        <v>7</v>
      </c>
      <c r="Y18" s="1" t="s">
        <v>3</v>
      </c>
      <c r="Z18" s="1" t="s">
        <v>3</v>
      </c>
      <c r="AA18" s="1" t="s">
        <v>7</v>
      </c>
      <c r="AB18" s="1" t="s">
        <v>3</v>
      </c>
      <c r="AC18" s="1" t="s">
        <v>7</v>
      </c>
      <c r="AD18" s="1" t="s">
        <v>7</v>
      </c>
      <c r="AE18" s="1" t="s">
        <v>3</v>
      </c>
      <c r="AF18" s="1" t="s">
        <v>18</v>
      </c>
      <c r="AM18" s="1" t="s">
        <v>4</v>
      </c>
      <c r="AN18" s="1" t="s">
        <v>7</v>
      </c>
      <c r="AO18" s="1" t="s">
        <v>3</v>
      </c>
      <c r="AP18" s="1" t="s">
        <v>3</v>
      </c>
      <c r="AQ18" s="1" t="s">
        <v>3</v>
      </c>
      <c r="AR18" s="1" t="s">
        <v>3</v>
      </c>
      <c r="AS18" s="1" t="s">
        <v>7</v>
      </c>
      <c r="AT18" s="1" t="s">
        <v>3</v>
      </c>
      <c r="AU18" s="1" t="s">
        <v>53</v>
      </c>
      <c r="AV18" s="1" t="s">
        <v>3</v>
      </c>
      <c r="AW18" s="1" t="s">
        <v>53</v>
      </c>
      <c r="AX18" s="1" t="s">
        <v>3</v>
      </c>
      <c r="AY18" s="1" t="s">
        <v>7</v>
      </c>
      <c r="AZ18" s="1" t="s">
        <v>7</v>
      </c>
      <c r="BA18" s="1" t="s">
        <v>7</v>
      </c>
      <c r="BB18" s="1" t="s">
        <v>7</v>
      </c>
      <c r="BC18" s="1" t="s">
        <v>7</v>
      </c>
      <c r="BD18" s="1" t="s">
        <v>7</v>
      </c>
      <c r="BE18" s="1" t="s">
        <v>53</v>
      </c>
      <c r="BF18" s="1" t="s">
        <v>53</v>
      </c>
      <c r="BG18" s="1" t="s">
        <v>7</v>
      </c>
      <c r="BH18" s="1" t="s">
        <v>3</v>
      </c>
      <c r="BI18" s="1" t="s">
        <v>4</v>
      </c>
      <c r="BJ18" s="1" t="s">
        <v>7</v>
      </c>
      <c r="BK18" s="1" t="s">
        <v>7</v>
      </c>
      <c r="BL18" s="1" t="s">
        <v>3</v>
      </c>
      <c r="BM18" s="1" t="s">
        <v>3</v>
      </c>
      <c r="BN18" s="1" t="s">
        <v>7</v>
      </c>
      <c r="BO18" s="1" t="s">
        <v>7</v>
      </c>
      <c r="BP18" s="1" t="s">
        <v>7</v>
      </c>
      <c r="BQ18" s="1" t="s">
        <v>3</v>
      </c>
      <c r="BR18" s="1" t="s">
        <v>7</v>
      </c>
      <c r="BS18" s="1" t="s">
        <v>4</v>
      </c>
      <c r="BT18" s="1" t="s">
        <v>18</v>
      </c>
      <c r="BU18" s="1" t="s">
        <v>4</v>
      </c>
      <c r="BV18" s="1" t="s">
        <v>18</v>
      </c>
      <c r="BW18" s="1" t="s">
        <v>18</v>
      </c>
      <c r="BX18" s="1" t="s">
        <v>18</v>
      </c>
      <c r="BY18" s="1" t="s">
        <v>18</v>
      </c>
      <c r="BZ18" s="1" t="s">
        <v>18</v>
      </c>
      <c r="CA18" s="1" t="s">
        <v>18</v>
      </c>
      <c r="CB18" s="1" t="s">
        <v>18</v>
      </c>
      <c r="CC18" s="1" t="s">
        <v>18</v>
      </c>
      <c r="CD18" s="1" t="s">
        <v>18</v>
      </c>
      <c r="CE18" s="1" t="s">
        <v>18</v>
      </c>
      <c r="CF18" s="1" t="s">
        <v>18</v>
      </c>
      <c r="CG18" s="1" t="s">
        <v>18</v>
      </c>
      <c r="CH18" s="1" t="s">
        <v>18</v>
      </c>
      <c r="CI18" s="1" t="s">
        <v>18</v>
      </c>
      <c r="CJ18" s="1" t="s">
        <v>18</v>
      </c>
      <c r="CK18" s="1" t="s">
        <v>18</v>
      </c>
      <c r="CL18" s="1" t="s">
        <v>18</v>
      </c>
      <c r="CM18" s="1" t="s">
        <v>18</v>
      </c>
      <c r="CN18" s="1" t="s">
        <v>18</v>
      </c>
      <c r="CO18" s="1" t="s">
        <v>18</v>
      </c>
      <c r="CP18" s="1" t="s">
        <v>18</v>
      </c>
      <c r="CQ18" s="1" t="s">
        <v>18</v>
      </c>
      <c r="CR18" s="1" t="s">
        <v>18</v>
      </c>
      <c r="CS18" s="1" t="s">
        <v>18</v>
      </c>
      <c r="CT18" s="1" t="s">
        <v>18</v>
      </c>
      <c r="CU18" s="1" t="s">
        <v>18</v>
      </c>
      <c r="CV18" s="1" t="s">
        <v>18</v>
      </c>
      <c r="CW18" s="1" t="s">
        <v>18</v>
      </c>
      <c r="CX18" s="1" t="s">
        <v>18</v>
      </c>
      <c r="CY18" s="1" t="s">
        <v>18</v>
      </c>
      <c r="CZ18" s="1" t="s">
        <v>18</v>
      </c>
      <c r="DA18" s="1" t="s">
        <v>18</v>
      </c>
      <c r="DB18" s="1" t="s">
        <v>18</v>
      </c>
      <c r="DC18" s="1" t="s">
        <v>18</v>
      </c>
      <c r="DD18" s="1" t="s">
        <v>18</v>
      </c>
      <c r="DE18" s="1" t="s">
        <v>18</v>
      </c>
      <c r="DF18" s="1" t="s">
        <v>18</v>
      </c>
      <c r="DG18" s="1" t="s">
        <v>18</v>
      </c>
      <c r="DH18" s="1" t="s">
        <v>18</v>
      </c>
      <c r="DI18" s="1" t="s">
        <v>18</v>
      </c>
      <c r="DJ18" s="1" t="s">
        <v>18</v>
      </c>
      <c r="DK18" s="1" t="s">
        <v>18</v>
      </c>
      <c r="DL18" s="1" t="s">
        <v>18</v>
      </c>
      <c r="DM18" s="1" t="s">
        <v>18</v>
      </c>
      <c r="DN18" s="1" t="s">
        <v>18</v>
      </c>
      <c r="DO18" s="1" t="s">
        <v>18</v>
      </c>
      <c r="DP18" s="1" t="s">
        <v>18</v>
      </c>
      <c r="DQ18" s="1" t="s">
        <v>18</v>
      </c>
      <c r="DR18" s="1" t="s">
        <v>18</v>
      </c>
      <c r="DS18" s="1" t="s">
        <v>18</v>
      </c>
      <c r="DT18" s="1" t="s">
        <v>18</v>
      </c>
      <c r="DU18" s="1" t="s">
        <v>18</v>
      </c>
      <c r="DV18" s="1" t="s">
        <v>18</v>
      </c>
      <c r="DW18" s="1" t="s">
        <v>18</v>
      </c>
      <c r="DX18" s="1" t="s">
        <v>18</v>
      </c>
      <c r="DY18" s="1" t="s">
        <v>18</v>
      </c>
      <c r="DZ18" s="1" t="s">
        <v>18</v>
      </c>
      <c r="EA18" s="1" t="s">
        <v>4</v>
      </c>
      <c r="EB18" s="1" t="s">
        <v>18</v>
      </c>
      <c r="EC18" s="1" t="s">
        <v>18</v>
      </c>
      <c r="ED18" s="1" t="s">
        <v>18</v>
      </c>
      <c r="EE18" s="1" t="s">
        <v>18</v>
      </c>
      <c r="EF18" s="1" t="s">
        <v>18</v>
      </c>
      <c r="EG18" s="1" t="s">
        <v>18</v>
      </c>
      <c r="EH18" s="1" t="s">
        <v>18</v>
      </c>
      <c r="EI18" s="1" t="s">
        <v>18</v>
      </c>
      <c r="EJ18" s="1" t="s">
        <v>18</v>
      </c>
      <c r="EK18" s="1" t="s">
        <v>18</v>
      </c>
      <c r="EL18" s="1" t="s">
        <v>18</v>
      </c>
      <c r="EM18" s="1" t="s">
        <v>18</v>
      </c>
      <c r="EN18" s="1" t="s">
        <v>18</v>
      </c>
      <c r="EO18" s="1" t="s">
        <v>18</v>
      </c>
      <c r="EP18" s="1" t="s">
        <v>18</v>
      </c>
      <c r="EQ18" s="1" t="s">
        <v>18</v>
      </c>
      <c r="ER18" s="1" t="s">
        <v>18</v>
      </c>
      <c r="ES18" s="1" t="s">
        <v>18</v>
      </c>
      <c r="ET18" s="1" t="s">
        <v>18</v>
      </c>
      <c r="EU18" s="1" t="s">
        <v>18</v>
      </c>
      <c r="EV18" s="1" t="s">
        <v>18</v>
      </c>
      <c r="EW18" s="1" t="s">
        <v>18</v>
      </c>
      <c r="EX18" s="1" t="s">
        <v>18</v>
      </c>
      <c r="EY18" s="1" t="s">
        <v>18</v>
      </c>
      <c r="EZ18" s="1" t="s">
        <v>18</v>
      </c>
      <c r="FA18" s="1" t="s">
        <v>18</v>
      </c>
      <c r="FB18" s="1" t="s">
        <v>18</v>
      </c>
      <c r="FC18" s="1" t="s">
        <v>18</v>
      </c>
      <c r="FD18" s="1" t="s">
        <v>18</v>
      </c>
      <c r="FE18" s="1" t="s">
        <v>18</v>
      </c>
      <c r="FF18" s="1" t="s">
        <v>18</v>
      </c>
      <c r="FG18" s="1" t="s">
        <v>18</v>
      </c>
      <c r="FH18" s="1" t="s">
        <v>18</v>
      </c>
      <c r="FI18" s="1" t="s">
        <v>18</v>
      </c>
      <c r="FJ18" s="1" t="s">
        <v>7</v>
      </c>
      <c r="FK18" s="1" t="s">
        <v>7</v>
      </c>
      <c r="FL18" s="1" t="s">
        <v>7</v>
      </c>
      <c r="FM18" s="1" t="s">
        <v>7</v>
      </c>
      <c r="FN18" s="1" t="s">
        <v>7</v>
      </c>
      <c r="FO18" s="1" t="s">
        <v>7</v>
      </c>
      <c r="FP18" s="1" t="s">
        <v>7</v>
      </c>
      <c r="FQ18" s="1" t="s">
        <v>7</v>
      </c>
      <c r="FR18" s="1" t="s">
        <v>7</v>
      </c>
      <c r="FS18" s="1" t="s">
        <v>1</v>
      </c>
      <c r="FT18" s="1" t="s">
        <v>7</v>
      </c>
      <c r="FU18" s="1" t="s">
        <v>7</v>
      </c>
      <c r="FV18" s="1" t="s">
        <v>7</v>
      </c>
      <c r="FW18" s="1" t="s">
        <v>7</v>
      </c>
      <c r="FX18" s="1" t="s">
        <v>7</v>
      </c>
      <c r="FY18" s="1" t="s">
        <v>7</v>
      </c>
      <c r="FZ18" s="1" t="s">
        <v>3</v>
      </c>
      <c r="GA18" s="1" t="s">
        <v>7</v>
      </c>
      <c r="GB18" s="1" t="s">
        <v>7</v>
      </c>
      <c r="GC18" s="1" t="s">
        <v>7</v>
      </c>
      <c r="GD18" s="1" t="s">
        <v>7</v>
      </c>
      <c r="GE18" s="1" t="s">
        <v>7</v>
      </c>
      <c r="GF18" s="1" t="s">
        <v>7</v>
      </c>
      <c r="GG18" s="1" t="s">
        <v>7</v>
      </c>
      <c r="GH18" s="1" t="s">
        <v>7</v>
      </c>
      <c r="GI18" s="1" t="s">
        <v>7</v>
      </c>
      <c r="GJ18" s="1" t="s">
        <v>7</v>
      </c>
      <c r="GK18" s="1" t="s">
        <v>18</v>
      </c>
      <c r="GP18" s="1" t="s">
        <v>4</v>
      </c>
      <c r="GQ18" s="1" t="s">
        <v>7</v>
      </c>
      <c r="GR18" s="1" t="s">
        <v>1</v>
      </c>
      <c r="GS18" s="1" t="s">
        <v>3</v>
      </c>
      <c r="GT18" s="1" t="s">
        <v>3</v>
      </c>
      <c r="GU18" s="1" t="s">
        <v>7</v>
      </c>
      <c r="GV18" s="1" t="s">
        <v>7</v>
      </c>
      <c r="GW18" s="1" t="s">
        <v>18</v>
      </c>
      <c r="HT18" s="1" t="s">
        <v>18</v>
      </c>
      <c r="IC18" s="1" t="s">
        <v>18</v>
      </c>
      <c r="IG18" s="1" t="s">
        <v>4</v>
      </c>
      <c r="IH18" s="1" t="s">
        <v>4</v>
      </c>
      <c r="II18" s="1" t="s">
        <v>18</v>
      </c>
      <c r="IJ18" s="1" t="s">
        <v>4</v>
      </c>
      <c r="IK18" s="1" t="s">
        <v>18</v>
      </c>
      <c r="IL18" s="1" t="s">
        <v>18</v>
      </c>
      <c r="IM18" s="1" t="s">
        <v>18</v>
      </c>
      <c r="IN18" s="1" t="s">
        <v>18</v>
      </c>
      <c r="IO18" s="1" t="s">
        <v>9</v>
      </c>
      <c r="IP18" s="1" t="s">
        <v>9</v>
      </c>
      <c r="IQ18" s="1" t="s">
        <v>5</v>
      </c>
      <c r="IR18" s="1" t="s">
        <v>9</v>
      </c>
      <c r="IS18" s="1" t="s">
        <v>6</v>
      </c>
      <c r="IT18" s="1" t="s">
        <v>6</v>
      </c>
      <c r="IU18" s="1" t="s">
        <v>9</v>
      </c>
      <c r="IV18" s="1" t="s">
        <v>9</v>
      </c>
      <c r="IW18" s="1" t="s">
        <v>9</v>
      </c>
      <c r="IX18" s="1" t="s">
        <v>6</v>
      </c>
      <c r="IY18" s="1" t="s">
        <v>18</v>
      </c>
      <c r="JG18" s="1" t="s">
        <v>3</v>
      </c>
      <c r="JH18" s="1" t="s">
        <v>1</v>
      </c>
      <c r="JI18" s="1" t="s">
        <v>54</v>
      </c>
      <c r="JJ18" s="1" t="s">
        <v>54</v>
      </c>
      <c r="JK18" s="1" t="s">
        <v>3</v>
      </c>
      <c r="JL18" s="1" t="s">
        <v>54</v>
      </c>
      <c r="JM18" s="1" t="s">
        <v>3</v>
      </c>
      <c r="JN18" s="1" t="s">
        <v>54</v>
      </c>
      <c r="JO18" s="1" t="s">
        <v>7</v>
      </c>
      <c r="JP18" s="1" t="s">
        <v>7</v>
      </c>
      <c r="JQ18" s="1" t="s">
        <v>18</v>
      </c>
      <c r="JV18" s="1" t="s">
        <v>18</v>
      </c>
      <c r="KA18" s="1" t="s">
        <v>18</v>
      </c>
      <c r="KF18" s="1" t="s">
        <v>7</v>
      </c>
      <c r="KG18" s="1" t="s">
        <v>7</v>
      </c>
      <c r="KH18" s="1" t="s">
        <v>7</v>
      </c>
      <c r="KI18" s="1" t="s">
        <v>3</v>
      </c>
      <c r="KJ18" s="1" t="s">
        <v>7</v>
      </c>
      <c r="KK18" s="1" t="s">
        <v>7</v>
      </c>
      <c r="KL18" s="1" t="s">
        <v>4</v>
      </c>
      <c r="KM18" s="1" t="s">
        <v>3</v>
      </c>
      <c r="KN18" s="1" t="s">
        <v>3</v>
      </c>
      <c r="KO18" s="1" t="s">
        <v>3</v>
      </c>
      <c r="KP18" s="1" t="s">
        <v>18</v>
      </c>
    </row>
    <row r="19" spans="1:306" ht="25.5" x14ac:dyDescent="0.2">
      <c r="A19" s="1" t="s">
        <v>0</v>
      </c>
      <c r="B19" s="1" t="s">
        <v>12</v>
      </c>
      <c r="C19" s="1" t="s">
        <v>55</v>
      </c>
      <c r="D19" s="1" t="s">
        <v>3</v>
      </c>
      <c r="E19" s="1" t="s">
        <v>3</v>
      </c>
      <c r="F19" s="1" t="s">
        <v>3</v>
      </c>
      <c r="G19" s="1" t="s">
        <v>1</v>
      </c>
      <c r="H19" s="1" t="s">
        <v>1</v>
      </c>
      <c r="I19" s="1" t="s">
        <v>4</v>
      </c>
      <c r="J19" s="1" t="s">
        <v>3</v>
      </c>
      <c r="K19" s="1" t="s">
        <v>1</v>
      </c>
      <c r="L19" s="1" t="s">
        <v>1</v>
      </c>
      <c r="M19" s="1" t="s">
        <v>3</v>
      </c>
      <c r="N19" s="1" t="s">
        <v>3</v>
      </c>
      <c r="O19" s="1" t="s">
        <v>1</v>
      </c>
      <c r="P19" s="1" t="s">
        <v>1</v>
      </c>
      <c r="Q19" s="1" t="s">
        <v>1</v>
      </c>
      <c r="R19" s="1" t="s">
        <v>53</v>
      </c>
      <c r="S19" s="1" t="s">
        <v>3</v>
      </c>
      <c r="T19" s="1" t="s">
        <v>53</v>
      </c>
      <c r="U19" s="1" t="s">
        <v>18</v>
      </c>
      <c r="AF19" s="1" t="s">
        <v>4</v>
      </c>
      <c r="AG19" s="1" t="s">
        <v>53</v>
      </c>
      <c r="AH19" s="1" t="s">
        <v>53</v>
      </c>
      <c r="AI19" s="1" t="s">
        <v>3</v>
      </c>
      <c r="AJ19" s="1" t="s">
        <v>3</v>
      </c>
      <c r="AK19" s="1" t="s">
        <v>53</v>
      </c>
      <c r="AL19" s="1" t="s">
        <v>53</v>
      </c>
      <c r="AM19" s="1" t="s">
        <v>4</v>
      </c>
      <c r="AN19" s="1" t="s">
        <v>3</v>
      </c>
      <c r="AO19" s="1" t="s">
        <v>3</v>
      </c>
      <c r="AP19" s="1" t="s">
        <v>3</v>
      </c>
      <c r="AQ19" s="1" t="s">
        <v>1</v>
      </c>
      <c r="AR19" s="1" t="s">
        <v>3</v>
      </c>
      <c r="AS19" s="1" t="s">
        <v>3</v>
      </c>
      <c r="AT19" s="1" t="s">
        <v>3</v>
      </c>
      <c r="AU19" s="1" t="s">
        <v>1</v>
      </c>
      <c r="AV19" s="1" t="s">
        <v>3</v>
      </c>
      <c r="AW19" s="1" t="s">
        <v>3</v>
      </c>
      <c r="AX19" s="1" t="s">
        <v>1</v>
      </c>
      <c r="AY19" s="1" t="s">
        <v>3</v>
      </c>
      <c r="AZ19" s="1" t="s">
        <v>1</v>
      </c>
      <c r="BA19" s="1" t="s">
        <v>1</v>
      </c>
      <c r="BB19" s="1" t="s">
        <v>1</v>
      </c>
      <c r="BC19" s="1" t="s">
        <v>3</v>
      </c>
      <c r="BD19" s="1" t="s">
        <v>3</v>
      </c>
      <c r="BE19" s="1" t="s">
        <v>3</v>
      </c>
      <c r="BF19" s="1" t="s">
        <v>1</v>
      </c>
      <c r="BG19" s="1" t="s">
        <v>3</v>
      </c>
      <c r="BH19" s="1" t="s">
        <v>7</v>
      </c>
      <c r="BI19" s="1" t="s">
        <v>4</v>
      </c>
      <c r="BJ19" s="1" t="s">
        <v>3</v>
      </c>
      <c r="BK19" s="1" t="s">
        <v>3</v>
      </c>
      <c r="BL19" s="1" t="s">
        <v>1</v>
      </c>
      <c r="BM19" s="1" t="s">
        <v>1</v>
      </c>
      <c r="BN19" s="1" t="s">
        <v>3</v>
      </c>
      <c r="BO19" s="1" t="s">
        <v>3</v>
      </c>
      <c r="BP19" s="1" t="s">
        <v>7</v>
      </c>
      <c r="BQ19" s="1" t="s">
        <v>7</v>
      </c>
      <c r="BR19" s="1" t="s">
        <v>3</v>
      </c>
      <c r="BS19" s="1" t="s">
        <v>4</v>
      </c>
      <c r="BT19" s="1" t="s">
        <v>4</v>
      </c>
      <c r="BU19" s="1" t="s">
        <v>18</v>
      </c>
      <c r="BV19" s="1" t="s">
        <v>18</v>
      </c>
      <c r="BW19" s="1" t="s">
        <v>18</v>
      </c>
      <c r="BX19" s="1" t="s">
        <v>18</v>
      </c>
      <c r="BY19" s="1" t="s">
        <v>18</v>
      </c>
      <c r="BZ19" s="1" t="s">
        <v>18</v>
      </c>
      <c r="CA19" s="1" t="s">
        <v>18</v>
      </c>
      <c r="CB19" s="1" t="s">
        <v>18</v>
      </c>
      <c r="CC19" s="1" t="s">
        <v>18</v>
      </c>
      <c r="CD19" s="1" t="s">
        <v>18</v>
      </c>
      <c r="CE19" s="1" t="s">
        <v>18</v>
      </c>
      <c r="CF19" s="1" t="s">
        <v>18</v>
      </c>
      <c r="CG19" s="1" t="s">
        <v>18</v>
      </c>
      <c r="CH19" s="1" t="s">
        <v>18</v>
      </c>
      <c r="CI19" s="1" t="s">
        <v>18</v>
      </c>
      <c r="CJ19" s="1" t="s">
        <v>18</v>
      </c>
      <c r="CK19" s="1" t="s">
        <v>18</v>
      </c>
      <c r="CL19" s="1" t="s">
        <v>18</v>
      </c>
      <c r="CM19" s="1" t="s">
        <v>18</v>
      </c>
      <c r="CN19" s="1" t="s">
        <v>18</v>
      </c>
      <c r="CO19" s="1" t="s">
        <v>18</v>
      </c>
      <c r="CP19" s="1" t="s">
        <v>18</v>
      </c>
      <c r="CQ19" s="1" t="s">
        <v>18</v>
      </c>
      <c r="CR19" s="1" t="s">
        <v>18</v>
      </c>
      <c r="CS19" s="1" t="s">
        <v>18</v>
      </c>
      <c r="CT19" s="1" t="s">
        <v>4</v>
      </c>
      <c r="CU19" s="1" t="s">
        <v>18</v>
      </c>
      <c r="CV19" s="1" t="s">
        <v>18</v>
      </c>
      <c r="CW19" s="1" t="s">
        <v>18</v>
      </c>
      <c r="CX19" s="1" t="s">
        <v>18</v>
      </c>
      <c r="CY19" s="1" t="s">
        <v>18</v>
      </c>
      <c r="CZ19" s="1" t="s">
        <v>18</v>
      </c>
      <c r="DA19" s="1" t="s">
        <v>18</v>
      </c>
      <c r="DB19" s="1" t="s">
        <v>18</v>
      </c>
      <c r="DC19" s="1" t="s">
        <v>18</v>
      </c>
      <c r="DD19" s="1" t="s">
        <v>18</v>
      </c>
      <c r="DE19" s="1" t="s">
        <v>18</v>
      </c>
      <c r="DF19" s="1" t="s">
        <v>18</v>
      </c>
      <c r="DG19" s="1" t="s">
        <v>18</v>
      </c>
      <c r="DH19" s="1" t="s">
        <v>18</v>
      </c>
      <c r="DI19" s="1" t="s">
        <v>18</v>
      </c>
      <c r="DJ19" s="1" t="s">
        <v>18</v>
      </c>
      <c r="DK19" s="1" t="s">
        <v>18</v>
      </c>
      <c r="DL19" s="1" t="s">
        <v>18</v>
      </c>
      <c r="DM19" s="1" t="s">
        <v>18</v>
      </c>
      <c r="DN19" s="1" t="s">
        <v>18</v>
      </c>
      <c r="DO19" s="1" t="s">
        <v>18</v>
      </c>
      <c r="DP19" s="1" t="s">
        <v>18</v>
      </c>
      <c r="DQ19" s="1" t="s">
        <v>18</v>
      </c>
      <c r="DR19" s="1" t="s">
        <v>18</v>
      </c>
      <c r="DS19" s="1" t="s">
        <v>18</v>
      </c>
      <c r="DT19" s="1" t="s">
        <v>18</v>
      </c>
      <c r="DU19" s="1" t="s">
        <v>18</v>
      </c>
      <c r="DV19" s="1" t="s">
        <v>18</v>
      </c>
      <c r="DW19" s="1" t="s">
        <v>18</v>
      </c>
      <c r="DX19" s="1" t="s">
        <v>18</v>
      </c>
      <c r="DY19" s="1" t="s">
        <v>18</v>
      </c>
      <c r="DZ19" s="1" t="s">
        <v>18</v>
      </c>
      <c r="EA19" s="1" t="s">
        <v>18</v>
      </c>
      <c r="EB19" s="1" t="s">
        <v>18</v>
      </c>
      <c r="EC19" s="1" t="s">
        <v>18</v>
      </c>
      <c r="ED19" s="1" t="s">
        <v>18</v>
      </c>
      <c r="EE19" s="1" t="s">
        <v>18</v>
      </c>
      <c r="EF19" s="1" t="s">
        <v>18</v>
      </c>
      <c r="EG19" s="1" t="s">
        <v>18</v>
      </c>
      <c r="EH19" s="1" t="s">
        <v>18</v>
      </c>
      <c r="EI19" s="1" t="s">
        <v>18</v>
      </c>
      <c r="EJ19" s="1" t="s">
        <v>18</v>
      </c>
      <c r="EK19" s="1" t="s">
        <v>18</v>
      </c>
      <c r="EL19" s="1" t="s">
        <v>18</v>
      </c>
      <c r="EM19" s="1" t="s">
        <v>18</v>
      </c>
      <c r="EN19" s="1" t="s">
        <v>18</v>
      </c>
      <c r="EO19" s="1" t="s">
        <v>18</v>
      </c>
      <c r="EP19" s="1" t="s">
        <v>18</v>
      </c>
      <c r="EQ19" s="1" t="s">
        <v>18</v>
      </c>
      <c r="ER19" s="1" t="s">
        <v>18</v>
      </c>
      <c r="ES19" s="1" t="s">
        <v>18</v>
      </c>
      <c r="ET19" s="1" t="s">
        <v>18</v>
      </c>
      <c r="EU19" s="1" t="s">
        <v>18</v>
      </c>
      <c r="EV19" s="1" t="s">
        <v>18</v>
      </c>
      <c r="EW19" s="1" t="s">
        <v>18</v>
      </c>
      <c r="EX19" s="1" t="s">
        <v>18</v>
      </c>
      <c r="EY19" s="1" t="s">
        <v>18</v>
      </c>
      <c r="EZ19" s="1" t="s">
        <v>18</v>
      </c>
      <c r="FA19" s="1" t="s">
        <v>18</v>
      </c>
      <c r="FB19" s="1" t="s">
        <v>18</v>
      </c>
      <c r="FC19" s="1" t="s">
        <v>18</v>
      </c>
      <c r="FD19" s="1" t="s">
        <v>18</v>
      </c>
      <c r="FE19" s="1" t="s">
        <v>18</v>
      </c>
      <c r="FF19" s="1" t="s">
        <v>18</v>
      </c>
      <c r="FG19" s="1" t="s">
        <v>18</v>
      </c>
      <c r="FH19" s="1" t="s">
        <v>18</v>
      </c>
      <c r="FI19" s="1" t="s">
        <v>18</v>
      </c>
      <c r="FJ19" s="1" t="s">
        <v>3</v>
      </c>
      <c r="FK19" s="1" t="s">
        <v>53</v>
      </c>
      <c r="FL19" s="1" t="s">
        <v>7</v>
      </c>
      <c r="FM19" s="1" t="s">
        <v>1</v>
      </c>
      <c r="FN19" s="1" t="s">
        <v>3</v>
      </c>
      <c r="FO19" s="1" t="s">
        <v>3</v>
      </c>
      <c r="FP19" s="1" t="s">
        <v>7</v>
      </c>
      <c r="FQ19" s="1" t="s">
        <v>7</v>
      </c>
      <c r="FR19" s="1" t="s">
        <v>7</v>
      </c>
      <c r="FS19" s="1" t="s">
        <v>3</v>
      </c>
      <c r="FT19" s="1" t="s">
        <v>3</v>
      </c>
      <c r="FU19" s="1" t="s">
        <v>3</v>
      </c>
      <c r="FV19" s="1" t="s">
        <v>3</v>
      </c>
      <c r="FW19" s="1" t="s">
        <v>1</v>
      </c>
      <c r="FX19" s="1" t="s">
        <v>7</v>
      </c>
      <c r="FY19" s="1" t="s">
        <v>1</v>
      </c>
      <c r="FZ19" s="1" t="s">
        <v>3</v>
      </c>
      <c r="GA19" s="1" t="s">
        <v>3</v>
      </c>
      <c r="GB19" s="1" t="s">
        <v>3</v>
      </c>
      <c r="GC19" s="1" t="s">
        <v>7</v>
      </c>
      <c r="GD19" s="1" t="s">
        <v>7</v>
      </c>
      <c r="GE19" s="1" t="s">
        <v>3</v>
      </c>
      <c r="GF19" s="1" t="s">
        <v>3</v>
      </c>
      <c r="GG19" s="1" t="s">
        <v>1</v>
      </c>
      <c r="GH19" s="1" t="s">
        <v>3</v>
      </c>
      <c r="GI19" s="1" t="s">
        <v>3</v>
      </c>
      <c r="GJ19" s="1" t="s">
        <v>3</v>
      </c>
      <c r="GK19" s="1" t="s">
        <v>18</v>
      </c>
      <c r="GP19" s="1" t="s">
        <v>18</v>
      </c>
      <c r="GW19" s="1" t="s">
        <v>18</v>
      </c>
      <c r="HT19" s="1" t="s">
        <v>4</v>
      </c>
      <c r="HU19" s="1" t="s">
        <v>1</v>
      </c>
      <c r="HV19" s="1" t="s">
        <v>1</v>
      </c>
      <c r="HW19" s="1" t="s">
        <v>1</v>
      </c>
      <c r="HX19" s="1" t="s">
        <v>1</v>
      </c>
      <c r="HY19" s="1" t="s">
        <v>1</v>
      </c>
      <c r="HZ19" s="1" t="s">
        <v>53</v>
      </c>
      <c r="IA19" s="1" t="s">
        <v>3</v>
      </c>
      <c r="IB19" s="1" t="s">
        <v>53</v>
      </c>
      <c r="IC19" s="1" t="s">
        <v>18</v>
      </c>
      <c r="IG19" s="1" t="s">
        <v>4</v>
      </c>
      <c r="IH19" s="1" t="s">
        <v>18</v>
      </c>
      <c r="II19" s="1" t="s">
        <v>18</v>
      </c>
      <c r="IJ19" s="1" t="s">
        <v>4</v>
      </c>
      <c r="IK19" s="1" t="s">
        <v>18</v>
      </c>
      <c r="IL19" s="1" t="s">
        <v>18</v>
      </c>
      <c r="IM19" s="1" t="s">
        <v>18</v>
      </c>
      <c r="IN19" s="1" t="s">
        <v>18</v>
      </c>
      <c r="IO19" s="1" t="s">
        <v>9</v>
      </c>
      <c r="IP19" s="1" t="s">
        <v>6</v>
      </c>
      <c r="IQ19" s="1" t="s">
        <v>9</v>
      </c>
      <c r="IR19" s="1" t="s">
        <v>9</v>
      </c>
      <c r="IS19" s="1" t="s">
        <v>6</v>
      </c>
      <c r="IT19" s="1" t="s">
        <v>6</v>
      </c>
      <c r="IU19" s="1" t="s">
        <v>9</v>
      </c>
      <c r="IV19" s="1" t="s">
        <v>9</v>
      </c>
      <c r="IW19" s="1" t="s">
        <v>9</v>
      </c>
      <c r="IX19" s="1" t="s">
        <v>5</v>
      </c>
      <c r="IY19" s="1" t="s">
        <v>18</v>
      </c>
      <c r="JG19" s="1" t="s">
        <v>7</v>
      </c>
      <c r="JH19" s="1" t="s">
        <v>7</v>
      </c>
      <c r="JI19" s="1" t="s">
        <v>3</v>
      </c>
      <c r="JJ19" s="1" t="s">
        <v>1</v>
      </c>
      <c r="JK19" s="1" t="s">
        <v>1</v>
      </c>
      <c r="JL19" s="1" t="s">
        <v>1</v>
      </c>
      <c r="JM19" s="1" t="s">
        <v>54</v>
      </c>
      <c r="JN19" s="1" t="s">
        <v>1</v>
      </c>
      <c r="JO19" s="1" t="s">
        <v>3</v>
      </c>
      <c r="JP19" s="1" t="s">
        <v>7</v>
      </c>
      <c r="JQ19" s="1" t="s">
        <v>18</v>
      </c>
      <c r="JV19" s="1" t="s">
        <v>4</v>
      </c>
      <c r="JW19" s="1" t="s">
        <v>7</v>
      </c>
      <c r="JX19" s="1" t="s">
        <v>3</v>
      </c>
      <c r="JY19" s="1" t="s">
        <v>7</v>
      </c>
      <c r="JZ19" s="1" t="s">
        <v>3</v>
      </c>
      <c r="KA19" s="1" t="s">
        <v>4</v>
      </c>
      <c r="KB19" s="1" t="s">
        <v>3</v>
      </c>
      <c r="KC19" s="1" t="s">
        <v>1</v>
      </c>
      <c r="KD19" s="1" t="s">
        <v>3</v>
      </c>
      <c r="KE19" s="1" t="s">
        <v>1</v>
      </c>
      <c r="KF19" s="1" t="s">
        <v>3</v>
      </c>
      <c r="KG19" s="1" t="s">
        <v>7</v>
      </c>
      <c r="KH19" s="1" t="s">
        <v>3</v>
      </c>
      <c r="KI19" s="1" t="s">
        <v>3</v>
      </c>
      <c r="KJ19" s="1" t="s">
        <v>3</v>
      </c>
      <c r="KK19" s="1" t="s">
        <v>3</v>
      </c>
      <c r="KL19" s="1" t="s">
        <v>4</v>
      </c>
      <c r="KM19" s="1" t="s">
        <v>3</v>
      </c>
      <c r="KN19" s="1" t="s">
        <v>3</v>
      </c>
      <c r="KO19" s="1" t="s">
        <v>3</v>
      </c>
      <c r="KP19" s="1" t="s">
        <v>18</v>
      </c>
    </row>
    <row r="20" spans="1:306" ht="25.5" x14ac:dyDescent="0.2">
      <c r="A20" s="1" t="s">
        <v>0</v>
      </c>
      <c r="B20" s="1" t="s">
        <v>12</v>
      </c>
      <c r="C20" s="1" t="s">
        <v>55</v>
      </c>
      <c r="D20" s="1" t="s">
        <v>3</v>
      </c>
      <c r="E20" s="1" t="s">
        <v>3</v>
      </c>
      <c r="F20" s="1" t="s">
        <v>2</v>
      </c>
      <c r="G20" s="1" t="s">
        <v>2</v>
      </c>
      <c r="H20" s="1" t="s">
        <v>2</v>
      </c>
      <c r="I20" s="1" t="s">
        <v>4</v>
      </c>
      <c r="J20" s="1" t="s">
        <v>3</v>
      </c>
      <c r="K20" s="1" t="s">
        <v>1</v>
      </c>
      <c r="L20" s="1" t="s">
        <v>2</v>
      </c>
      <c r="M20" s="1" t="s">
        <v>2</v>
      </c>
      <c r="N20" s="1" t="s">
        <v>2</v>
      </c>
      <c r="O20" s="1" t="s">
        <v>3</v>
      </c>
      <c r="P20" s="1" t="s">
        <v>2</v>
      </c>
      <c r="Q20" s="1" t="s">
        <v>2</v>
      </c>
      <c r="R20" s="1" t="s">
        <v>53</v>
      </c>
      <c r="S20" s="1" t="s">
        <v>1</v>
      </c>
      <c r="T20" s="1" t="s">
        <v>53</v>
      </c>
      <c r="U20" s="1" t="s">
        <v>18</v>
      </c>
      <c r="AF20" s="1" t="s">
        <v>18</v>
      </c>
      <c r="AM20" s="1" t="s">
        <v>18</v>
      </c>
      <c r="BI20" s="1" t="s">
        <v>18</v>
      </c>
      <c r="BS20" s="1" t="s">
        <v>18</v>
      </c>
      <c r="BT20" s="1" t="s">
        <v>18</v>
      </c>
      <c r="BU20" s="1" t="s">
        <v>18</v>
      </c>
      <c r="BV20" s="1" t="s">
        <v>18</v>
      </c>
      <c r="BW20" s="1" t="s">
        <v>18</v>
      </c>
      <c r="BX20" s="1" t="s">
        <v>18</v>
      </c>
      <c r="BY20" s="1" t="s">
        <v>18</v>
      </c>
      <c r="BZ20" s="1" t="s">
        <v>18</v>
      </c>
      <c r="CA20" s="1" t="s">
        <v>18</v>
      </c>
      <c r="CB20" s="1" t="s">
        <v>18</v>
      </c>
      <c r="CC20" s="1" t="s">
        <v>18</v>
      </c>
      <c r="CD20" s="1" t="s">
        <v>18</v>
      </c>
      <c r="CE20" s="1" t="s">
        <v>18</v>
      </c>
      <c r="CF20" s="1" t="s">
        <v>18</v>
      </c>
      <c r="CG20" s="1" t="s">
        <v>18</v>
      </c>
      <c r="CH20" s="1" t="s">
        <v>18</v>
      </c>
      <c r="CI20" s="1" t="s">
        <v>18</v>
      </c>
      <c r="CJ20" s="1" t="s">
        <v>18</v>
      </c>
      <c r="CK20" s="1" t="s">
        <v>18</v>
      </c>
      <c r="CL20" s="1" t="s">
        <v>18</v>
      </c>
      <c r="CM20" s="1" t="s">
        <v>18</v>
      </c>
      <c r="CN20" s="1" t="s">
        <v>18</v>
      </c>
      <c r="CO20" s="1" t="s">
        <v>18</v>
      </c>
      <c r="CP20" s="1" t="s">
        <v>18</v>
      </c>
      <c r="CQ20" s="1" t="s">
        <v>18</v>
      </c>
      <c r="CR20" s="1" t="s">
        <v>18</v>
      </c>
      <c r="CS20" s="1" t="s">
        <v>18</v>
      </c>
      <c r="CT20" s="1" t="s">
        <v>18</v>
      </c>
      <c r="CU20" s="1" t="s">
        <v>18</v>
      </c>
      <c r="CV20" s="1" t="s">
        <v>18</v>
      </c>
      <c r="CW20" s="1" t="s">
        <v>18</v>
      </c>
      <c r="CX20" s="1" t="s">
        <v>18</v>
      </c>
      <c r="CY20" s="1" t="s">
        <v>18</v>
      </c>
      <c r="CZ20" s="1" t="s">
        <v>18</v>
      </c>
      <c r="DA20" s="1" t="s">
        <v>18</v>
      </c>
      <c r="DB20" s="1" t="s">
        <v>18</v>
      </c>
      <c r="DC20" s="1" t="s">
        <v>18</v>
      </c>
      <c r="DD20" s="1" t="s">
        <v>18</v>
      </c>
      <c r="DE20" s="1" t="s">
        <v>18</v>
      </c>
      <c r="DF20" s="1" t="s">
        <v>18</v>
      </c>
      <c r="DG20" s="1" t="s">
        <v>18</v>
      </c>
      <c r="DH20" s="1" t="s">
        <v>18</v>
      </c>
      <c r="DI20" s="1" t="s">
        <v>18</v>
      </c>
      <c r="DJ20" s="1" t="s">
        <v>18</v>
      </c>
      <c r="DK20" s="1" t="s">
        <v>18</v>
      </c>
      <c r="DL20" s="1" t="s">
        <v>18</v>
      </c>
      <c r="DM20" s="1" t="s">
        <v>18</v>
      </c>
      <c r="DN20" s="1" t="s">
        <v>18</v>
      </c>
      <c r="DO20" s="1" t="s">
        <v>18</v>
      </c>
      <c r="DP20" s="1" t="s">
        <v>18</v>
      </c>
      <c r="DQ20" s="1" t="s">
        <v>18</v>
      </c>
      <c r="DR20" s="1" t="s">
        <v>18</v>
      </c>
      <c r="DS20" s="1" t="s">
        <v>18</v>
      </c>
      <c r="DT20" s="1" t="s">
        <v>18</v>
      </c>
      <c r="DU20" s="1" t="s">
        <v>18</v>
      </c>
      <c r="DV20" s="1" t="s">
        <v>18</v>
      </c>
      <c r="DW20" s="1" t="s">
        <v>18</v>
      </c>
      <c r="DX20" s="1" t="s">
        <v>18</v>
      </c>
      <c r="DY20" s="1" t="s">
        <v>18</v>
      </c>
      <c r="DZ20" s="1" t="s">
        <v>18</v>
      </c>
      <c r="EA20" s="1" t="s">
        <v>18</v>
      </c>
      <c r="EB20" s="1" t="s">
        <v>18</v>
      </c>
      <c r="EC20" s="1" t="s">
        <v>18</v>
      </c>
      <c r="ED20" s="1" t="s">
        <v>18</v>
      </c>
      <c r="EE20" s="1" t="s">
        <v>18</v>
      </c>
      <c r="EF20" s="1" t="s">
        <v>18</v>
      </c>
      <c r="EG20" s="1" t="s">
        <v>18</v>
      </c>
      <c r="EH20" s="1" t="s">
        <v>18</v>
      </c>
      <c r="EI20" s="1" t="s">
        <v>18</v>
      </c>
      <c r="EJ20" s="1" t="s">
        <v>18</v>
      </c>
      <c r="EK20" s="1" t="s">
        <v>18</v>
      </c>
      <c r="EL20" s="1" t="s">
        <v>18</v>
      </c>
      <c r="EM20" s="1" t="s">
        <v>18</v>
      </c>
      <c r="EN20" s="1" t="s">
        <v>18</v>
      </c>
      <c r="EO20" s="1" t="s">
        <v>18</v>
      </c>
      <c r="EP20" s="1" t="s">
        <v>18</v>
      </c>
      <c r="EQ20" s="1" t="s">
        <v>18</v>
      </c>
      <c r="ER20" s="1" t="s">
        <v>18</v>
      </c>
      <c r="ES20" s="1" t="s">
        <v>18</v>
      </c>
      <c r="ET20" s="1" t="s">
        <v>18</v>
      </c>
      <c r="EU20" s="1" t="s">
        <v>18</v>
      </c>
      <c r="EV20" s="1" t="s">
        <v>18</v>
      </c>
      <c r="EW20" s="1" t="s">
        <v>18</v>
      </c>
      <c r="EX20" s="1" t="s">
        <v>18</v>
      </c>
      <c r="EY20" s="1" t="s">
        <v>18</v>
      </c>
      <c r="EZ20" s="1" t="s">
        <v>18</v>
      </c>
      <c r="FA20" s="1" t="s">
        <v>18</v>
      </c>
      <c r="FB20" s="1" t="s">
        <v>18</v>
      </c>
      <c r="FC20" s="1" t="s">
        <v>18</v>
      </c>
      <c r="FD20" s="1" t="s">
        <v>18</v>
      </c>
      <c r="FE20" s="1" t="s">
        <v>18</v>
      </c>
      <c r="FF20" s="1" t="s">
        <v>18</v>
      </c>
      <c r="FG20" s="1" t="s">
        <v>18</v>
      </c>
      <c r="FH20" s="1" t="s">
        <v>18</v>
      </c>
      <c r="FI20" s="1" t="s">
        <v>18</v>
      </c>
      <c r="GK20" s="1" t="s">
        <v>18</v>
      </c>
      <c r="GP20" s="1" t="s">
        <v>4</v>
      </c>
      <c r="GQ20" s="1" t="s">
        <v>1</v>
      </c>
      <c r="GR20" s="1" t="s">
        <v>3</v>
      </c>
      <c r="GS20" s="1" t="s">
        <v>1</v>
      </c>
      <c r="GT20" s="1" t="s">
        <v>1</v>
      </c>
      <c r="GU20" s="1" t="s">
        <v>53</v>
      </c>
      <c r="GV20" s="1" t="s">
        <v>3</v>
      </c>
      <c r="GW20" s="1" t="s">
        <v>18</v>
      </c>
      <c r="HT20" s="1" t="s">
        <v>18</v>
      </c>
      <c r="IC20" s="1" t="s">
        <v>18</v>
      </c>
      <c r="IG20" s="1" t="s">
        <v>4</v>
      </c>
      <c r="IH20" s="1" t="s">
        <v>18</v>
      </c>
      <c r="II20" s="1" t="s">
        <v>18</v>
      </c>
      <c r="IJ20" s="1" t="s">
        <v>4</v>
      </c>
      <c r="IK20" s="1" t="s">
        <v>18</v>
      </c>
      <c r="IL20" s="1" t="s">
        <v>18</v>
      </c>
      <c r="IM20" s="1" t="s">
        <v>18</v>
      </c>
      <c r="IN20" s="1" t="s">
        <v>18</v>
      </c>
      <c r="IO20" s="1" t="s">
        <v>6</v>
      </c>
      <c r="IP20" s="1" t="s">
        <v>6</v>
      </c>
      <c r="IQ20" s="1" t="s">
        <v>6</v>
      </c>
      <c r="IR20" s="1" t="s">
        <v>6</v>
      </c>
      <c r="IS20" s="1" t="s">
        <v>6</v>
      </c>
      <c r="IT20" s="1" t="s">
        <v>6</v>
      </c>
      <c r="IU20" s="1" t="s">
        <v>9</v>
      </c>
      <c r="IV20" s="1" t="s">
        <v>9</v>
      </c>
      <c r="IW20" s="1" t="s">
        <v>6</v>
      </c>
      <c r="IX20" s="1" t="s">
        <v>9</v>
      </c>
      <c r="IY20" s="1" t="s">
        <v>18</v>
      </c>
      <c r="JG20" s="1" t="s">
        <v>7</v>
      </c>
      <c r="JH20" s="1" t="s">
        <v>3</v>
      </c>
      <c r="JI20" s="1" t="s">
        <v>54</v>
      </c>
      <c r="JJ20" s="1" t="s">
        <v>52</v>
      </c>
      <c r="JK20" s="1" t="s">
        <v>2</v>
      </c>
      <c r="JL20" s="1" t="s">
        <v>2</v>
      </c>
      <c r="JM20" s="1" t="s">
        <v>2</v>
      </c>
      <c r="JN20" s="1" t="s">
        <v>2</v>
      </c>
      <c r="JO20" s="1" t="s">
        <v>54</v>
      </c>
      <c r="JP20" s="1" t="s">
        <v>54</v>
      </c>
      <c r="JQ20" s="1" t="s">
        <v>18</v>
      </c>
      <c r="JV20" s="1" t="s">
        <v>18</v>
      </c>
      <c r="KA20" s="1" t="s">
        <v>18</v>
      </c>
      <c r="KF20" s="1" t="s">
        <v>54</v>
      </c>
      <c r="KG20" s="1" t="s">
        <v>54</v>
      </c>
      <c r="KH20" s="1" t="s">
        <v>2</v>
      </c>
      <c r="KI20" s="1" t="s">
        <v>1</v>
      </c>
      <c r="KJ20" s="1" t="s">
        <v>3</v>
      </c>
      <c r="KK20" s="1" t="s">
        <v>3</v>
      </c>
      <c r="KL20" s="1" t="s">
        <v>4</v>
      </c>
      <c r="KM20" s="1" t="s">
        <v>2</v>
      </c>
      <c r="KN20" s="1" t="s">
        <v>2</v>
      </c>
      <c r="KO20" s="1" t="s">
        <v>1</v>
      </c>
      <c r="KP20" s="1" t="s">
        <v>18</v>
      </c>
    </row>
    <row r="21" spans="1:306" ht="25.5" x14ac:dyDescent="0.2">
      <c r="A21" s="1" t="s">
        <v>0</v>
      </c>
      <c r="B21" s="1" t="s">
        <v>12</v>
      </c>
      <c r="C21" s="1" t="s">
        <v>55</v>
      </c>
      <c r="D21" s="1" t="s">
        <v>7</v>
      </c>
      <c r="E21" s="1" t="s">
        <v>7</v>
      </c>
      <c r="F21" s="1" t="s">
        <v>7</v>
      </c>
      <c r="G21" s="1" t="s">
        <v>3</v>
      </c>
      <c r="H21" s="1" t="s">
        <v>1</v>
      </c>
      <c r="I21" s="1" t="s">
        <v>4</v>
      </c>
      <c r="J21" s="1" t="s">
        <v>3</v>
      </c>
      <c r="K21" s="1" t="s">
        <v>1</v>
      </c>
      <c r="L21" s="1" t="s">
        <v>1</v>
      </c>
      <c r="M21" s="1" t="s">
        <v>1</v>
      </c>
      <c r="N21" s="1" t="s">
        <v>3</v>
      </c>
      <c r="O21" s="1" t="s">
        <v>3</v>
      </c>
      <c r="P21" s="1" t="s">
        <v>1</v>
      </c>
      <c r="Q21" s="1" t="s">
        <v>3</v>
      </c>
      <c r="R21" s="1" t="s">
        <v>1</v>
      </c>
      <c r="S21" s="1" t="s">
        <v>1</v>
      </c>
      <c r="T21" s="1" t="s">
        <v>1</v>
      </c>
      <c r="U21" s="1" t="s">
        <v>4</v>
      </c>
      <c r="V21" s="1" t="s">
        <v>1</v>
      </c>
      <c r="W21" s="1" t="s">
        <v>1</v>
      </c>
      <c r="X21" s="1" t="s">
        <v>1</v>
      </c>
      <c r="Y21" s="1" t="s">
        <v>3</v>
      </c>
      <c r="Z21" s="1" t="s">
        <v>53</v>
      </c>
      <c r="AA21" s="1" t="s">
        <v>53</v>
      </c>
      <c r="AB21" s="1" t="s">
        <v>53</v>
      </c>
      <c r="AC21" s="1" t="s">
        <v>53</v>
      </c>
      <c r="AD21" s="1" t="s">
        <v>1</v>
      </c>
      <c r="AE21" s="1" t="s">
        <v>3</v>
      </c>
      <c r="AF21" s="1" t="s">
        <v>18</v>
      </c>
      <c r="AM21" s="1" t="s">
        <v>18</v>
      </c>
      <c r="BI21" s="1" t="s">
        <v>18</v>
      </c>
      <c r="BS21" s="1" t="s">
        <v>18</v>
      </c>
      <c r="BT21" s="1" t="s">
        <v>18</v>
      </c>
      <c r="BU21" s="1" t="s">
        <v>18</v>
      </c>
      <c r="BV21" s="1" t="s">
        <v>18</v>
      </c>
      <c r="BW21" s="1" t="s">
        <v>18</v>
      </c>
      <c r="BX21" s="1" t="s">
        <v>18</v>
      </c>
      <c r="BY21" s="1" t="s">
        <v>18</v>
      </c>
      <c r="BZ21" s="1" t="s">
        <v>18</v>
      </c>
      <c r="CA21" s="1" t="s">
        <v>18</v>
      </c>
      <c r="CB21" s="1" t="s">
        <v>18</v>
      </c>
      <c r="CC21" s="1" t="s">
        <v>18</v>
      </c>
      <c r="CD21" s="1" t="s">
        <v>18</v>
      </c>
      <c r="CE21" s="1" t="s">
        <v>18</v>
      </c>
      <c r="CF21" s="1" t="s">
        <v>18</v>
      </c>
      <c r="CG21" s="1" t="s">
        <v>18</v>
      </c>
      <c r="CH21" s="1" t="s">
        <v>18</v>
      </c>
      <c r="CI21" s="1" t="s">
        <v>18</v>
      </c>
      <c r="CJ21" s="1" t="s">
        <v>18</v>
      </c>
      <c r="CK21" s="1" t="s">
        <v>18</v>
      </c>
      <c r="CL21" s="1" t="s">
        <v>18</v>
      </c>
      <c r="CM21" s="1" t="s">
        <v>18</v>
      </c>
      <c r="CN21" s="1" t="s">
        <v>18</v>
      </c>
      <c r="CO21" s="1" t="s">
        <v>18</v>
      </c>
      <c r="CP21" s="1" t="s">
        <v>18</v>
      </c>
      <c r="CQ21" s="1" t="s">
        <v>18</v>
      </c>
      <c r="CR21" s="1" t="s">
        <v>18</v>
      </c>
      <c r="CS21" s="1" t="s">
        <v>18</v>
      </c>
      <c r="CT21" s="1" t="s">
        <v>18</v>
      </c>
      <c r="CU21" s="1" t="s">
        <v>18</v>
      </c>
      <c r="CV21" s="1" t="s">
        <v>18</v>
      </c>
      <c r="CW21" s="1" t="s">
        <v>18</v>
      </c>
      <c r="CX21" s="1" t="s">
        <v>18</v>
      </c>
      <c r="CY21" s="1" t="s">
        <v>18</v>
      </c>
      <c r="CZ21" s="1" t="s">
        <v>18</v>
      </c>
      <c r="DA21" s="1" t="s">
        <v>18</v>
      </c>
      <c r="DB21" s="1" t="s">
        <v>18</v>
      </c>
      <c r="DC21" s="1" t="s">
        <v>18</v>
      </c>
      <c r="DD21" s="1" t="s">
        <v>18</v>
      </c>
      <c r="DE21" s="1" t="s">
        <v>18</v>
      </c>
      <c r="DF21" s="1" t="s">
        <v>18</v>
      </c>
      <c r="DG21" s="1" t="s">
        <v>18</v>
      </c>
      <c r="DH21" s="1" t="s">
        <v>18</v>
      </c>
      <c r="DI21" s="1" t="s">
        <v>18</v>
      </c>
      <c r="DJ21" s="1" t="s">
        <v>18</v>
      </c>
      <c r="DK21" s="1" t="s">
        <v>18</v>
      </c>
      <c r="DL21" s="1" t="s">
        <v>18</v>
      </c>
      <c r="DM21" s="1" t="s">
        <v>18</v>
      </c>
      <c r="DN21" s="1" t="s">
        <v>18</v>
      </c>
      <c r="DO21" s="1" t="s">
        <v>18</v>
      </c>
      <c r="DP21" s="1" t="s">
        <v>18</v>
      </c>
      <c r="DQ21" s="1" t="s">
        <v>18</v>
      </c>
      <c r="DR21" s="1" t="s">
        <v>18</v>
      </c>
      <c r="DS21" s="1" t="s">
        <v>18</v>
      </c>
      <c r="DT21" s="1" t="s">
        <v>18</v>
      </c>
      <c r="DU21" s="1" t="s">
        <v>18</v>
      </c>
      <c r="DV21" s="1" t="s">
        <v>18</v>
      </c>
      <c r="DW21" s="1" t="s">
        <v>18</v>
      </c>
      <c r="DX21" s="1" t="s">
        <v>18</v>
      </c>
      <c r="DY21" s="1" t="s">
        <v>18</v>
      </c>
      <c r="DZ21" s="1" t="s">
        <v>18</v>
      </c>
      <c r="EA21" s="1" t="s">
        <v>18</v>
      </c>
      <c r="EB21" s="1" t="s">
        <v>18</v>
      </c>
      <c r="EC21" s="1" t="s">
        <v>18</v>
      </c>
      <c r="ED21" s="1" t="s">
        <v>18</v>
      </c>
      <c r="EE21" s="1" t="s">
        <v>18</v>
      </c>
      <c r="EF21" s="1" t="s">
        <v>18</v>
      </c>
      <c r="EG21" s="1" t="s">
        <v>18</v>
      </c>
      <c r="EH21" s="1" t="s">
        <v>18</v>
      </c>
      <c r="EI21" s="1" t="s">
        <v>18</v>
      </c>
      <c r="EJ21" s="1" t="s">
        <v>18</v>
      </c>
      <c r="EK21" s="1" t="s">
        <v>18</v>
      </c>
      <c r="EL21" s="1" t="s">
        <v>18</v>
      </c>
      <c r="EM21" s="1" t="s">
        <v>18</v>
      </c>
      <c r="EN21" s="1" t="s">
        <v>18</v>
      </c>
      <c r="EO21" s="1" t="s">
        <v>18</v>
      </c>
      <c r="EP21" s="1" t="s">
        <v>18</v>
      </c>
      <c r="EQ21" s="1" t="s">
        <v>18</v>
      </c>
      <c r="ER21" s="1" t="s">
        <v>18</v>
      </c>
      <c r="ES21" s="1" t="s">
        <v>18</v>
      </c>
      <c r="ET21" s="1" t="s">
        <v>18</v>
      </c>
      <c r="EU21" s="1" t="s">
        <v>18</v>
      </c>
      <c r="EV21" s="1" t="s">
        <v>18</v>
      </c>
      <c r="EW21" s="1" t="s">
        <v>18</v>
      </c>
      <c r="EX21" s="1" t="s">
        <v>18</v>
      </c>
      <c r="EY21" s="1" t="s">
        <v>18</v>
      </c>
      <c r="EZ21" s="1" t="s">
        <v>18</v>
      </c>
      <c r="FA21" s="1" t="s">
        <v>18</v>
      </c>
      <c r="FB21" s="1" t="s">
        <v>18</v>
      </c>
      <c r="FC21" s="1" t="s">
        <v>18</v>
      </c>
      <c r="FD21" s="1" t="s">
        <v>18</v>
      </c>
      <c r="FE21" s="1" t="s">
        <v>18</v>
      </c>
      <c r="FF21" s="1" t="s">
        <v>18</v>
      </c>
      <c r="FG21" s="1" t="s">
        <v>18</v>
      </c>
      <c r="FH21" s="1" t="s">
        <v>18</v>
      </c>
      <c r="FI21" s="1" t="s">
        <v>18</v>
      </c>
      <c r="GK21" s="1" t="s">
        <v>18</v>
      </c>
      <c r="GP21" s="1" t="s">
        <v>4</v>
      </c>
      <c r="GQ21" s="1" t="s">
        <v>3</v>
      </c>
      <c r="GR21" s="1" t="s">
        <v>3</v>
      </c>
      <c r="GS21" s="1" t="s">
        <v>3</v>
      </c>
      <c r="GT21" s="1" t="s">
        <v>3</v>
      </c>
      <c r="GU21" s="1" t="s">
        <v>3</v>
      </c>
      <c r="GV21" s="1" t="s">
        <v>3</v>
      </c>
      <c r="GW21" s="1" t="s">
        <v>18</v>
      </c>
      <c r="HT21" s="1" t="s">
        <v>18</v>
      </c>
      <c r="IC21" s="1" t="s">
        <v>4</v>
      </c>
      <c r="ID21" s="1" t="s">
        <v>1</v>
      </c>
      <c r="IE21" s="1" t="s">
        <v>1</v>
      </c>
      <c r="IF21" s="1" t="s">
        <v>1</v>
      </c>
      <c r="IG21" s="1" t="s">
        <v>4</v>
      </c>
      <c r="IH21" s="1" t="s">
        <v>4</v>
      </c>
      <c r="II21" s="1" t="s">
        <v>4</v>
      </c>
      <c r="IJ21" s="1" t="s">
        <v>18</v>
      </c>
      <c r="IK21" s="1" t="s">
        <v>18</v>
      </c>
      <c r="IL21" s="1" t="s">
        <v>18</v>
      </c>
      <c r="IM21" s="1" t="s">
        <v>18</v>
      </c>
      <c r="IN21" s="1" t="s">
        <v>18</v>
      </c>
      <c r="IO21" s="1" t="s">
        <v>9</v>
      </c>
      <c r="IP21" s="1" t="s">
        <v>9</v>
      </c>
      <c r="IQ21" s="1" t="s">
        <v>9</v>
      </c>
      <c r="IR21" s="1" t="s">
        <v>9</v>
      </c>
      <c r="IS21" s="1" t="s">
        <v>9</v>
      </c>
      <c r="IT21" s="1" t="s">
        <v>9</v>
      </c>
      <c r="IU21" s="1" t="s">
        <v>5</v>
      </c>
      <c r="IV21" s="1" t="s">
        <v>5</v>
      </c>
      <c r="IW21" s="1" t="s">
        <v>5</v>
      </c>
      <c r="IX21" s="1" t="s">
        <v>9</v>
      </c>
      <c r="IY21" s="1" t="s">
        <v>18</v>
      </c>
      <c r="JG21" s="1" t="s">
        <v>1</v>
      </c>
      <c r="JH21" s="1" t="s">
        <v>1</v>
      </c>
      <c r="JI21" s="1" t="s">
        <v>54</v>
      </c>
      <c r="JJ21" s="1" t="s">
        <v>54</v>
      </c>
      <c r="JK21" s="1" t="s">
        <v>3</v>
      </c>
      <c r="JL21" s="1" t="s">
        <v>3</v>
      </c>
      <c r="JM21" s="1" t="s">
        <v>52</v>
      </c>
      <c r="JN21" s="1" t="s">
        <v>1</v>
      </c>
      <c r="JO21" s="1" t="s">
        <v>3</v>
      </c>
      <c r="JP21" s="1" t="s">
        <v>1</v>
      </c>
      <c r="JQ21" s="1" t="s">
        <v>18</v>
      </c>
      <c r="JV21" s="1" t="s">
        <v>18</v>
      </c>
      <c r="KA21" s="1" t="s">
        <v>18</v>
      </c>
      <c r="KF21" s="1" t="s">
        <v>54</v>
      </c>
      <c r="KG21" s="1" t="s">
        <v>54</v>
      </c>
      <c r="KH21" s="1" t="s">
        <v>3</v>
      </c>
      <c r="KI21" s="1" t="s">
        <v>3</v>
      </c>
      <c r="KJ21" s="1" t="s">
        <v>3</v>
      </c>
      <c r="KK21" s="1" t="s">
        <v>3</v>
      </c>
      <c r="KL21" s="1" t="s">
        <v>4</v>
      </c>
      <c r="KM21" s="1" t="s">
        <v>1</v>
      </c>
      <c r="KN21" s="1" t="s">
        <v>2</v>
      </c>
      <c r="KO21" s="1" t="s">
        <v>52</v>
      </c>
      <c r="KP21" s="1" t="s">
        <v>4</v>
      </c>
      <c r="KQ21" s="1" t="s">
        <v>1</v>
      </c>
      <c r="KR21" s="1" t="s">
        <v>1</v>
      </c>
      <c r="KS21" s="1" t="s">
        <v>1</v>
      </c>
      <c r="KT21" s="1" t="s">
        <v>3</v>
      </c>
    </row>
    <row r="22" spans="1:306" ht="25.5" x14ac:dyDescent="0.2">
      <c r="A22" s="1" t="s">
        <v>11</v>
      </c>
      <c r="B22" s="1" t="s">
        <v>12</v>
      </c>
      <c r="C22" s="1" t="s">
        <v>55</v>
      </c>
      <c r="D22" s="1" t="s">
        <v>7</v>
      </c>
      <c r="E22" s="1" t="s">
        <v>7</v>
      </c>
      <c r="F22" s="1" t="s">
        <v>7</v>
      </c>
      <c r="G22" s="1" t="s">
        <v>3</v>
      </c>
      <c r="H22" s="1" t="s">
        <v>3</v>
      </c>
      <c r="I22" s="1" t="s">
        <v>4</v>
      </c>
      <c r="J22" s="1" t="s">
        <v>3</v>
      </c>
      <c r="K22" s="1" t="s">
        <v>3</v>
      </c>
      <c r="L22" s="1" t="s">
        <v>7</v>
      </c>
      <c r="M22" s="1" t="s">
        <v>7</v>
      </c>
      <c r="N22" s="1" t="s">
        <v>7</v>
      </c>
      <c r="O22" s="1" t="s">
        <v>3</v>
      </c>
      <c r="P22" s="1" t="s">
        <v>1</v>
      </c>
      <c r="Q22" s="1" t="s">
        <v>3</v>
      </c>
      <c r="R22" s="1" t="s">
        <v>53</v>
      </c>
      <c r="S22" s="1" t="s">
        <v>3</v>
      </c>
      <c r="T22" s="1" t="s">
        <v>53</v>
      </c>
      <c r="U22" s="1" t="s">
        <v>4</v>
      </c>
      <c r="V22" s="1" t="s">
        <v>3</v>
      </c>
      <c r="W22" s="1" t="s">
        <v>3</v>
      </c>
      <c r="X22" s="1" t="s">
        <v>3</v>
      </c>
      <c r="Y22" s="1" t="s">
        <v>3</v>
      </c>
      <c r="Z22" s="1" t="s">
        <v>3</v>
      </c>
      <c r="AA22" s="1" t="s">
        <v>3</v>
      </c>
      <c r="AB22" s="1" t="s">
        <v>3</v>
      </c>
      <c r="AC22" s="1" t="s">
        <v>3</v>
      </c>
      <c r="AD22" s="1" t="s">
        <v>3</v>
      </c>
      <c r="AE22" s="1" t="s">
        <v>3</v>
      </c>
      <c r="AF22" s="1" t="s">
        <v>18</v>
      </c>
      <c r="AM22" s="1" t="s">
        <v>18</v>
      </c>
      <c r="BI22" s="1" t="s">
        <v>18</v>
      </c>
      <c r="BS22" s="1" t="s">
        <v>18</v>
      </c>
      <c r="BT22" s="1" t="s">
        <v>18</v>
      </c>
      <c r="BU22" s="1" t="s">
        <v>18</v>
      </c>
      <c r="BV22" s="1" t="s">
        <v>18</v>
      </c>
      <c r="BW22" s="1" t="s">
        <v>18</v>
      </c>
      <c r="BX22" s="1" t="s">
        <v>18</v>
      </c>
      <c r="BY22" s="1" t="s">
        <v>18</v>
      </c>
      <c r="BZ22" s="1" t="s">
        <v>18</v>
      </c>
      <c r="CA22" s="1" t="s">
        <v>18</v>
      </c>
      <c r="CB22" s="1" t="s">
        <v>18</v>
      </c>
      <c r="CC22" s="1" t="s">
        <v>18</v>
      </c>
      <c r="CD22" s="1" t="s">
        <v>18</v>
      </c>
      <c r="CE22" s="1" t="s">
        <v>18</v>
      </c>
      <c r="CF22" s="1" t="s">
        <v>18</v>
      </c>
      <c r="CG22" s="1" t="s">
        <v>18</v>
      </c>
      <c r="CH22" s="1" t="s">
        <v>18</v>
      </c>
      <c r="CI22" s="1" t="s">
        <v>18</v>
      </c>
      <c r="CJ22" s="1" t="s">
        <v>18</v>
      </c>
      <c r="CK22" s="1" t="s">
        <v>18</v>
      </c>
      <c r="CL22" s="1" t="s">
        <v>18</v>
      </c>
      <c r="CM22" s="1" t="s">
        <v>18</v>
      </c>
      <c r="CN22" s="1" t="s">
        <v>18</v>
      </c>
      <c r="CO22" s="1" t="s">
        <v>18</v>
      </c>
      <c r="CP22" s="1" t="s">
        <v>18</v>
      </c>
      <c r="CQ22" s="1" t="s">
        <v>18</v>
      </c>
      <c r="CR22" s="1" t="s">
        <v>18</v>
      </c>
      <c r="CS22" s="1" t="s">
        <v>18</v>
      </c>
      <c r="CT22" s="1" t="s">
        <v>18</v>
      </c>
      <c r="CU22" s="1" t="s">
        <v>18</v>
      </c>
      <c r="CV22" s="1" t="s">
        <v>18</v>
      </c>
      <c r="CW22" s="1" t="s">
        <v>18</v>
      </c>
      <c r="CX22" s="1" t="s">
        <v>18</v>
      </c>
      <c r="CY22" s="1" t="s">
        <v>18</v>
      </c>
      <c r="CZ22" s="1" t="s">
        <v>18</v>
      </c>
      <c r="DA22" s="1" t="s">
        <v>18</v>
      </c>
      <c r="DB22" s="1" t="s">
        <v>18</v>
      </c>
      <c r="DC22" s="1" t="s">
        <v>18</v>
      </c>
      <c r="DD22" s="1" t="s">
        <v>18</v>
      </c>
      <c r="DE22" s="1" t="s">
        <v>18</v>
      </c>
      <c r="DF22" s="1" t="s">
        <v>18</v>
      </c>
      <c r="DG22" s="1" t="s">
        <v>18</v>
      </c>
      <c r="DH22" s="1" t="s">
        <v>18</v>
      </c>
      <c r="DI22" s="1" t="s">
        <v>18</v>
      </c>
      <c r="DJ22" s="1" t="s">
        <v>18</v>
      </c>
      <c r="DK22" s="1" t="s">
        <v>18</v>
      </c>
      <c r="DL22" s="1" t="s">
        <v>18</v>
      </c>
      <c r="DM22" s="1" t="s">
        <v>18</v>
      </c>
      <c r="DN22" s="1" t="s">
        <v>18</v>
      </c>
      <c r="DO22" s="1" t="s">
        <v>18</v>
      </c>
      <c r="DP22" s="1" t="s">
        <v>18</v>
      </c>
      <c r="DQ22" s="1" t="s">
        <v>18</v>
      </c>
      <c r="DR22" s="1" t="s">
        <v>18</v>
      </c>
      <c r="DS22" s="1" t="s">
        <v>18</v>
      </c>
      <c r="DT22" s="1" t="s">
        <v>18</v>
      </c>
      <c r="DU22" s="1" t="s">
        <v>18</v>
      </c>
      <c r="DV22" s="1" t="s">
        <v>18</v>
      </c>
      <c r="DW22" s="1" t="s">
        <v>18</v>
      </c>
      <c r="DX22" s="1" t="s">
        <v>18</v>
      </c>
      <c r="DY22" s="1" t="s">
        <v>18</v>
      </c>
      <c r="DZ22" s="1" t="s">
        <v>18</v>
      </c>
      <c r="EA22" s="1" t="s">
        <v>18</v>
      </c>
      <c r="EB22" s="1" t="s">
        <v>18</v>
      </c>
      <c r="EC22" s="1" t="s">
        <v>18</v>
      </c>
      <c r="ED22" s="1" t="s">
        <v>18</v>
      </c>
      <c r="EE22" s="1" t="s">
        <v>18</v>
      </c>
      <c r="EF22" s="1" t="s">
        <v>18</v>
      </c>
      <c r="EG22" s="1" t="s">
        <v>18</v>
      </c>
      <c r="EH22" s="1" t="s">
        <v>18</v>
      </c>
      <c r="EI22" s="1" t="s">
        <v>18</v>
      </c>
      <c r="EJ22" s="1" t="s">
        <v>18</v>
      </c>
      <c r="EK22" s="1" t="s">
        <v>18</v>
      </c>
      <c r="EL22" s="1" t="s">
        <v>18</v>
      </c>
      <c r="EM22" s="1" t="s">
        <v>18</v>
      </c>
      <c r="EN22" s="1" t="s">
        <v>18</v>
      </c>
      <c r="EO22" s="1" t="s">
        <v>18</v>
      </c>
      <c r="EP22" s="1" t="s">
        <v>18</v>
      </c>
      <c r="EQ22" s="1" t="s">
        <v>18</v>
      </c>
      <c r="ER22" s="1" t="s">
        <v>18</v>
      </c>
      <c r="ES22" s="1" t="s">
        <v>18</v>
      </c>
      <c r="ET22" s="1" t="s">
        <v>18</v>
      </c>
      <c r="EU22" s="1" t="s">
        <v>18</v>
      </c>
      <c r="EV22" s="1" t="s">
        <v>18</v>
      </c>
      <c r="EW22" s="1" t="s">
        <v>18</v>
      </c>
      <c r="EX22" s="1" t="s">
        <v>18</v>
      </c>
      <c r="EY22" s="1" t="s">
        <v>18</v>
      </c>
      <c r="EZ22" s="1" t="s">
        <v>18</v>
      </c>
      <c r="FA22" s="1" t="s">
        <v>18</v>
      </c>
      <c r="FB22" s="1" t="s">
        <v>18</v>
      </c>
      <c r="FC22" s="1" t="s">
        <v>18</v>
      </c>
      <c r="FD22" s="1" t="s">
        <v>18</v>
      </c>
      <c r="FE22" s="1" t="s">
        <v>18</v>
      </c>
      <c r="FF22" s="1" t="s">
        <v>18</v>
      </c>
      <c r="FG22" s="1" t="s">
        <v>18</v>
      </c>
      <c r="FH22" s="1" t="s">
        <v>18</v>
      </c>
      <c r="FI22" s="1" t="s">
        <v>18</v>
      </c>
      <c r="GK22" s="1" t="s">
        <v>18</v>
      </c>
      <c r="GP22" s="1" t="s">
        <v>18</v>
      </c>
      <c r="GW22" s="1" t="s">
        <v>18</v>
      </c>
      <c r="HT22" s="1" t="s">
        <v>18</v>
      </c>
      <c r="IC22" s="1" t="s">
        <v>18</v>
      </c>
      <c r="IG22" s="1" t="s">
        <v>4</v>
      </c>
      <c r="IH22" s="1" t="s">
        <v>18</v>
      </c>
      <c r="II22" s="1" t="s">
        <v>18</v>
      </c>
      <c r="IJ22" s="1" t="s">
        <v>18</v>
      </c>
      <c r="IK22" s="1" t="s">
        <v>18</v>
      </c>
      <c r="IL22" s="1" t="s">
        <v>18</v>
      </c>
      <c r="IM22" s="1" t="s">
        <v>18</v>
      </c>
      <c r="IN22" s="1" t="s">
        <v>18</v>
      </c>
      <c r="IO22" s="1" t="s">
        <v>9</v>
      </c>
      <c r="IP22" s="1" t="s">
        <v>9</v>
      </c>
      <c r="IQ22" s="1" t="s">
        <v>9</v>
      </c>
      <c r="IR22" s="1" t="s">
        <v>9</v>
      </c>
      <c r="IS22" s="1" t="s">
        <v>9</v>
      </c>
      <c r="IT22" s="1" t="s">
        <v>9</v>
      </c>
      <c r="IU22" s="1" t="s">
        <v>9</v>
      </c>
      <c r="IV22" s="1" t="s">
        <v>9</v>
      </c>
      <c r="IW22" s="1" t="s">
        <v>9</v>
      </c>
      <c r="IX22" s="1" t="s">
        <v>5</v>
      </c>
      <c r="IY22" s="1" t="s">
        <v>18</v>
      </c>
      <c r="JG22" s="1" t="s">
        <v>3</v>
      </c>
      <c r="JH22" s="1" t="s">
        <v>3</v>
      </c>
      <c r="JI22" s="1" t="s">
        <v>3</v>
      </c>
      <c r="JJ22" s="1" t="s">
        <v>3</v>
      </c>
      <c r="JK22" s="1" t="s">
        <v>3</v>
      </c>
      <c r="JL22" s="1" t="s">
        <v>3</v>
      </c>
      <c r="JM22" s="1" t="s">
        <v>3</v>
      </c>
      <c r="JN22" s="1" t="s">
        <v>3</v>
      </c>
      <c r="JO22" s="1" t="s">
        <v>3</v>
      </c>
      <c r="JP22" s="1" t="s">
        <v>3</v>
      </c>
      <c r="JQ22" s="1" t="s">
        <v>18</v>
      </c>
      <c r="JV22" s="1" t="s">
        <v>18</v>
      </c>
      <c r="KA22" s="1" t="s">
        <v>18</v>
      </c>
      <c r="KF22" s="1" t="s">
        <v>3</v>
      </c>
      <c r="KG22" s="1" t="s">
        <v>3</v>
      </c>
      <c r="KH22" s="1" t="s">
        <v>3</v>
      </c>
      <c r="KI22" s="1" t="s">
        <v>3</v>
      </c>
      <c r="KJ22" s="1" t="s">
        <v>3</v>
      </c>
      <c r="KK22" s="1" t="s">
        <v>3</v>
      </c>
      <c r="KL22" s="1" t="s">
        <v>18</v>
      </c>
      <c r="KP22" s="1" t="s">
        <v>18</v>
      </c>
    </row>
    <row r="23" spans="1:306" ht="25.5" x14ac:dyDescent="0.2">
      <c r="A23" s="1" t="s">
        <v>11</v>
      </c>
      <c r="B23" s="1" t="s">
        <v>12</v>
      </c>
      <c r="C23" s="1" t="s">
        <v>55</v>
      </c>
      <c r="D23" s="1" t="s">
        <v>7</v>
      </c>
      <c r="E23" s="1" t="s">
        <v>7</v>
      </c>
      <c r="F23" s="1" t="s">
        <v>7</v>
      </c>
      <c r="G23" s="1" t="s">
        <v>54</v>
      </c>
      <c r="H23" s="1" t="s">
        <v>54</v>
      </c>
      <c r="I23" s="1" t="s">
        <v>18</v>
      </c>
      <c r="U23" s="1" t="s">
        <v>18</v>
      </c>
      <c r="AF23" s="1" t="s">
        <v>18</v>
      </c>
      <c r="AM23" s="1" t="s">
        <v>18</v>
      </c>
      <c r="BI23" s="1" t="s">
        <v>18</v>
      </c>
      <c r="BS23" s="1" t="s">
        <v>4</v>
      </c>
      <c r="BT23" s="1" t="s">
        <v>18</v>
      </c>
      <c r="BU23" s="1" t="s">
        <v>18</v>
      </c>
      <c r="BV23" s="1" t="s">
        <v>18</v>
      </c>
      <c r="BW23" s="1" t="s">
        <v>4</v>
      </c>
      <c r="BX23" s="1" t="s">
        <v>18</v>
      </c>
      <c r="BY23" s="1" t="s">
        <v>18</v>
      </c>
      <c r="BZ23" s="1" t="s">
        <v>18</v>
      </c>
      <c r="CA23" s="1" t="s">
        <v>18</v>
      </c>
      <c r="CB23" s="1" t="s">
        <v>18</v>
      </c>
      <c r="CC23" s="1" t="s">
        <v>18</v>
      </c>
      <c r="CD23" s="1" t="s">
        <v>18</v>
      </c>
      <c r="CE23" s="1" t="s">
        <v>18</v>
      </c>
      <c r="CF23" s="1" t="s">
        <v>18</v>
      </c>
      <c r="CG23" s="1" t="s">
        <v>18</v>
      </c>
      <c r="CH23" s="1" t="s">
        <v>18</v>
      </c>
      <c r="CI23" s="1" t="s">
        <v>18</v>
      </c>
      <c r="CJ23" s="1" t="s">
        <v>18</v>
      </c>
      <c r="CK23" s="1" t="s">
        <v>18</v>
      </c>
      <c r="CL23" s="1" t="s">
        <v>18</v>
      </c>
      <c r="CM23" s="1" t="s">
        <v>18</v>
      </c>
      <c r="CN23" s="1" t="s">
        <v>18</v>
      </c>
      <c r="CO23" s="1" t="s">
        <v>18</v>
      </c>
      <c r="CP23" s="1" t="s">
        <v>18</v>
      </c>
      <c r="CQ23" s="1" t="s">
        <v>18</v>
      </c>
      <c r="CR23" s="1" t="s">
        <v>18</v>
      </c>
      <c r="CS23" s="1" t="s">
        <v>18</v>
      </c>
      <c r="CT23" s="1" t="s">
        <v>18</v>
      </c>
      <c r="CU23" s="1" t="s">
        <v>18</v>
      </c>
      <c r="CV23" s="1" t="s">
        <v>18</v>
      </c>
      <c r="CW23" s="1" t="s">
        <v>18</v>
      </c>
      <c r="CX23" s="1" t="s">
        <v>18</v>
      </c>
      <c r="CY23" s="1" t="s">
        <v>18</v>
      </c>
      <c r="CZ23" s="1" t="s">
        <v>18</v>
      </c>
      <c r="DA23" s="1" t="s">
        <v>18</v>
      </c>
      <c r="DB23" s="1" t="s">
        <v>18</v>
      </c>
      <c r="DC23" s="1" t="s">
        <v>18</v>
      </c>
      <c r="DD23" s="1" t="s">
        <v>18</v>
      </c>
      <c r="DE23" s="1" t="s">
        <v>18</v>
      </c>
      <c r="DF23" s="1" t="s">
        <v>18</v>
      </c>
      <c r="DG23" s="1" t="s">
        <v>18</v>
      </c>
      <c r="DH23" s="1" t="s">
        <v>18</v>
      </c>
      <c r="DI23" s="1" t="s">
        <v>18</v>
      </c>
      <c r="DJ23" s="1" t="s">
        <v>18</v>
      </c>
      <c r="DK23" s="1" t="s">
        <v>18</v>
      </c>
      <c r="DL23" s="1" t="s">
        <v>18</v>
      </c>
      <c r="DM23" s="1" t="s">
        <v>18</v>
      </c>
      <c r="DN23" s="1" t="s">
        <v>18</v>
      </c>
      <c r="DO23" s="1" t="s">
        <v>18</v>
      </c>
      <c r="DP23" s="1" t="s">
        <v>18</v>
      </c>
      <c r="DQ23" s="1" t="s">
        <v>18</v>
      </c>
      <c r="DR23" s="1" t="s">
        <v>18</v>
      </c>
      <c r="DS23" s="1" t="s">
        <v>18</v>
      </c>
      <c r="DT23" s="1" t="s">
        <v>18</v>
      </c>
      <c r="DU23" s="1" t="s">
        <v>18</v>
      </c>
      <c r="DV23" s="1" t="s">
        <v>18</v>
      </c>
      <c r="DW23" s="1" t="s">
        <v>18</v>
      </c>
      <c r="DX23" s="1" t="s">
        <v>18</v>
      </c>
      <c r="DY23" s="1" t="s">
        <v>18</v>
      </c>
      <c r="DZ23" s="1" t="s">
        <v>18</v>
      </c>
      <c r="EA23" s="1" t="s">
        <v>4</v>
      </c>
      <c r="EB23" s="1" t="s">
        <v>18</v>
      </c>
      <c r="EC23" s="1" t="s">
        <v>18</v>
      </c>
      <c r="ED23" s="1" t="s">
        <v>18</v>
      </c>
      <c r="EE23" s="1" t="s">
        <v>18</v>
      </c>
      <c r="EF23" s="1" t="s">
        <v>18</v>
      </c>
      <c r="EG23" s="1" t="s">
        <v>18</v>
      </c>
      <c r="EH23" s="1" t="s">
        <v>18</v>
      </c>
      <c r="EI23" s="1" t="s">
        <v>18</v>
      </c>
      <c r="EJ23" s="1" t="s">
        <v>18</v>
      </c>
      <c r="EK23" s="1" t="s">
        <v>18</v>
      </c>
      <c r="EL23" s="1" t="s">
        <v>18</v>
      </c>
      <c r="EM23" s="1" t="s">
        <v>18</v>
      </c>
      <c r="EN23" s="1" t="s">
        <v>18</v>
      </c>
      <c r="EO23" s="1" t="s">
        <v>18</v>
      </c>
      <c r="EP23" s="1" t="s">
        <v>18</v>
      </c>
      <c r="EQ23" s="1" t="s">
        <v>18</v>
      </c>
      <c r="ER23" s="1" t="s">
        <v>18</v>
      </c>
      <c r="ES23" s="1" t="s">
        <v>18</v>
      </c>
      <c r="ET23" s="1" t="s">
        <v>18</v>
      </c>
      <c r="EU23" s="1" t="s">
        <v>18</v>
      </c>
      <c r="EV23" s="1" t="s">
        <v>18</v>
      </c>
      <c r="EW23" s="1" t="s">
        <v>18</v>
      </c>
      <c r="EX23" s="1" t="s">
        <v>18</v>
      </c>
      <c r="EY23" s="1" t="s">
        <v>18</v>
      </c>
      <c r="EZ23" s="1" t="s">
        <v>18</v>
      </c>
      <c r="FA23" s="1" t="s">
        <v>18</v>
      </c>
      <c r="FB23" s="1" t="s">
        <v>18</v>
      </c>
      <c r="FC23" s="1" t="s">
        <v>18</v>
      </c>
      <c r="FD23" s="1" t="s">
        <v>18</v>
      </c>
      <c r="FE23" s="1" t="s">
        <v>18</v>
      </c>
      <c r="FF23" s="1" t="s">
        <v>18</v>
      </c>
      <c r="FG23" s="1" t="s">
        <v>18</v>
      </c>
      <c r="FH23" s="1" t="s">
        <v>18</v>
      </c>
      <c r="FI23" s="1" t="s">
        <v>18</v>
      </c>
      <c r="FJ23" s="1" t="s">
        <v>7</v>
      </c>
      <c r="FK23" s="1" t="s">
        <v>7</v>
      </c>
      <c r="FL23" s="1" t="s">
        <v>7</v>
      </c>
      <c r="FM23" s="1" t="s">
        <v>7</v>
      </c>
      <c r="FN23" s="1" t="s">
        <v>7</v>
      </c>
      <c r="FO23" s="1" t="s">
        <v>7</v>
      </c>
      <c r="FP23" s="1" t="s">
        <v>7</v>
      </c>
      <c r="FQ23" s="1" t="s">
        <v>7</v>
      </c>
      <c r="FR23" s="1" t="s">
        <v>7</v>
      </c>
      <c r="FS23" s="1" t="s">
        <v>7</v>
      </c>
      <c r="FT23" s="1" t="s">
        <v>7</v>
      </c>
      <c r="FU23" s="1" t="s">
        <v>7</v>
      </c>
      <c r="FV23" s="1" t="s">
        <v>7</v>
      </c>
      <c r="FW23" s="1" t="s">
        <v>7</v>
      </c>
      <c r="FX23" s="1" t="s">
        <v>7</v>
      </c>
      <c r="FY23" s="1" t="s">
        <v>7</v>
      </c>
      <c r="FZ23" s="1" t="s">
        <v>7</v>
      </c>
      <c r="GA23" s="1" t="s">
        <v>7</v>
      </c>
      <c r="GB23" s="1" t="s">
        <v>7</v>
      </c>
      <c r="GC23" s="1" t="s">
        <v>7</v>
      </c>
      <c r="GD23" s="1" t="s">
        <v>7</v>
      </c>
      <c r="GE23" s="1" t="s">
        <v>7</v>
      </c>
      <c r="GF23" s="1" t="s">
        <v>7</v>
      </c>
      <c r="GG23" s="1" t="s">
        <v>7</v>
      </c>
      <c r="GH23" s="1" t="s">
        <v>7</v>
      </c>
      <c r="GI23" s="1" t="s">
        <v>7</v>
      </c>
      <c r="GJ23" s="1" t="s">
        <v>7</v>
      </c>
      <c r="GK23" s="1" t="s">
        <v>18</v>
      </c>
      <c r="GP23" s="1" t="s">
        <v>4</v>
      </c>
      <c r="GQ23" s="1" t="s">
        <v>7</v>
      </c>
      <c r="GR23" s="1" t="s">
        <v>7</v>
      </c>
      <c r="GS23" s="1" t="s">
        <v>7</v>
      </c>
      <c r="GT23" s="1" t="s">
        <v>7</v>
      </c>
      <c r="GU23" s="1" t="s">
        <v>7</v>
      </c>
      <c r="GV23" s="1" t="s">
        <v>7</v>
      </c>
      <c r="GW23" s="1" t="s">
        <v>18</v>
      </c>
      <c r="HT23" s="1" t="s">
        <v>4</v>
      </c>
      <c r="HU23" s="1" t="s">
        <v>7</v>
      </c>
      <c r="HV23" s="1" t="s">
        <v>53</v>
      </c>
      <c r="HW23" s="1" t="s">
        <v>53</v>
      </c>
      <c r="HX23" s="1" t="s">
        <v>53</v>
      </c>
      <c r="HY23" s="1" t="s">
        <v>7</v>
      </c>
      <c r="HZ23" s="1" t="s">
        <v>7</v>
      </c>
      <c r="IA23" s="1" t="s">
        <v>7</v>
      </c>
      <c r="IB23" s="1" t="s">
        <v>7</v>
      </c>
      <c r="IC23" s="1" t="s">
        <v>18</v>
      </c>
      <c r="IG23" s="1" t="s">
        <v>18</v>
      </c>
      <c r="IH23" s="1" t="s">
        <v>18</v>
      </c>
      <c r="II23" s="1" t="s">
        <v>18</v>
      </c>
      <c r="IJ23" s="1" t="s">
        <v>4</v>
      </c>
      <c r="IK23" s="1" t="s">
        <v>18</v>
      </c>
      <c r="IL23" s="1" t="s">
        <v>18</v>
      </c>
      <c r="IM23" s="1" t="s">
        <v>18</v>
      </c>
      <c r="IN23" s="1" t="s">
        <v>18</v>
      </c>
      <c r="IO23" s="1" t="s">
        <v>6</v>
      </c>
      <c r="IP23" s="1" t="s">
        <v>6</v>
      </c>
      <c r="IQ23" s="1" t="s">
        <v>6</v>
      </c>
      <c r="IR23" s="1" t="s">
        <v>6</v>
      </c>
      <c r="IS23" s="1" t="s">
        <v>6</v>
      </c>
      <c r="IT23" s="1" t="s">
        <v>6</v>
      </c>
      <c r="IU23" s="1" t="s">
        <v>6</v>
      </c>
      <c r="IV23" s="1" t="s">
        <v>6</v>
      </c>
      <c r="IW23" s="1" t="s">
        <v>6</v>
      </c>
      <c r="IX23" s="1" t="s">
        <v>6</v>
      </c>
      <c r="IY23" s="1" t="s">
        <v>18</v>
      </c>
      <c r="JG23" s="1" t="s">
        <v>7</v>
      </c>
      <c r="JH23" s="1" t="s">
        <v>7</v>
      </c>
      <c r="JI23" s="1" t="s">
        <v>54</v>
      </c>
      <c r="JJ23" s="1" t="s">
        <v>54</v>
      </c>
      <c r="JK23" s="1" t="s">
        <v>7</v>
      </c>
      <c r="JL23" s="1" t="s">
        <v>7</v>
      </c>
      <c r="JM23" s="1" t="s">
        <v>54</v>
      </c>
      <c r="JN23" s="1" t="s">
        <v>54</v>
      </c>
      <c r="JO23" s="1" t="s">
        <v>7</v>
      </c>
      <c r="JP23" s="1" t="s">
        <v>7</v>
      </c>
      <c r="JQ23" s="1" t="s">
        <v>18</v>
      </c>
      <c r="JV23" s="1" t="s">
        <v>18</v>
      </c>
      <c r="KA23" s="1" t="s">
        <v>18</v>
      </c>
      <c r="KF23" s="1" t="s">
        <v>54</v>
      </c>
      <c r="KG23" s="1" t="s">
        <v>54</v>
      </c>
      <c r="KH23" s="1" t="s">
        <v>7</v>
      </c>
      <c r="KI23" s="1" t="s">
        <v>7</v>
      </c>
      <c r="KJ23" s="1" t="s">
        <v>7</v>
      </c>
      <c r="KK23" s="1" t="s">
        <v>7</v>
      </c>
      <c r="KL23" s="1" t="s">
        <v>4</v>
      </c>
      <c r="KM23" s="1" t="s">
        <v>3</v>
      </c>
      <c r="KN23" s="1" t="s">
        <v>3</v>
      </c>
      <c r="KO23" s="1" t="s">
        <v>7</v>
      </c>
      <c r="KP23" s="1" t="s">
        <v>18</v>
      </c>
    </row>
    <row r="24" spans="1:306" ht="25.5" x14ac:dyDescent="0.2">
      <c r="A24" s="1" t="s">
        <v>0</v>
      </c>
      <c r="B24" s="1" t="s">
        <v>12</v>
      </c>
      <c r="C24" s="1" t="s">
        <v>55</v>
      </c>
      <c r="D24" s="1" t="s">
        <v>3</v>
      </c>
      <c r="E24" s="1" t="s">
        <v>3</v>
      </c>
      <c r="F24" s="1" t="s">
        <v>3</v>
      </c>
      <c r="G24" s="1" t="s">
        <v>1</v>
      </c>
      <c r="H24" s="1" t="s">
        <v>1</v>
      </c>
      <c r="I24" s="1" t="s">
        <v>4</v>
      </c>
      <c r="J24" s="1" t="s">
        <v>53</v>
      </c>
      <c r="K24" s="1" t="s">
        <v>52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53</v>
      </c>
      <c r="Q24" s="1" t="s">
        <v>1</v>
      </c>
      <c r="R24" s="1" t="s">
        <v>53</v>
      </c>
      <c r="S24" s="1" t="s">
        <v>3</v>
      </c>
      <c r="T24" s="1" t="s">
        <v>2</v>
      </c>
      <c r="U24" s="1" t="s">
        <v>18</v>
      </c>
      <c r="AF24" s="1" t="s">
        <v>18</v>
      </c>
      <c r="AM24" s="1" t="s">
        <v>4</v>
      </c>
      <c r="AN24" s="1" t="s">
        <v>2</v>
      </c>
      <c r="AO24" s="1" t="s">
        <v>1</v>
      </c>
      <c r="AP24" s="1" t="s">
        <v>3</v>
      </c>
      <c r="AQ24" s="1" t="s">
        <v>1</v>
      </c>
      <c r="AR24" s="1" t="s">
        <v>2</v>
      </c>
      <c r="AS24" s="1" t="s">
        <v>3</v>
      </c>
      <c r="AT24" s="1" t="s">
        <v>2</v>
      </c>
      <c r="AU24" s="1" t="s">
        <v>3</v>
      </c>
      <c r="AV24" s="1" t="s">
        <v>3</v>
      </c>
      <c r="AW24" s="1" t="s">
        <v>53</v>
      </c>
      <c r="AX24" s="1" t="s">
        <v>3</v>
      </c>
      <c r="AY24" s="1" t="s">
        <v>1</v>
      </c>
      <c r="AZ24" s="1" t="s">
        <v>3</v>
      </c>
      <c r="BA24" s="1" t="s">
        <v>2</v>
      </c>
      <c r="BB24" s="1" t="s">
        <v>1</v>
      </c>
      <c r="BC24" s="1" t="s">
        <v>53</v>
      </c>
      <c r="BD24" s="1" t="s">
        <v>53</v>
      </c>
      <c r="BE24" s="1" t="s">
        <v>53</v>
      </c>
      <c r="BF24" s="1" t="s">
        <v>53</v>
      </c>
      <c r="BG24" s="1" t="s">
        <v>53</v>
      </c>
      <c r="BH24" s="1" t="s">
        <v>53</v>
      </c>
      <c r="BI24" s="1" t="s">
        <v>18</v>
      </c>
      <c r="BS24" s="1" t="s">
        <v>4</v>
      </c>
      <c r="BT24" s="1" t="s">
        <v>18</v>
      </c>
      <c r="BU24" s="1" t="s">
        <v>18</v>
      </c>
      <c r="BV24" s="1" t="s">
        <v>18</v>
      </c>
      <c r="BW24" s="1" t="s">
        <v>4</v>
      </c>
      <c r="BX24" s="1" t="s">
        <v>4</v>
      </c>
      <c r="BY24" s="1" t="s">
        <v>18</v>
      </c>
      <c r="BZ24" s="1" t="s">
        <v>18</v>
      </c>
      <c r="CA24" s="1" t="s">
        <v>18</v>
      </c>
      <c r="CB24" s="1" t="s">
        <v>18</v>
      </c>
      <c r="CC24" s="1" t="s">
        <v>18</v>
      </c>
      <c r="CD24" s="1" t="s">
        <v>18</v>
      </c>
      <c r="CE24" s="1" t="s">
        <v>18</v>
      </c>
      <c r="CF24" s="1" t="s">
        <v>18</v>
      </c>
      <c r="CG24" s="1" t="s">
        <v>18</v>
      </c>
      <c r="CH24" s="1" t="s">
        <v>18</v>
      </c>
      <c r="CI24" s="1" t="s">
        <v>18</v>
      </c>
      <c r="CJ24" s="1" t="s">
        <v>18</v>
      </c>
      <c r="CK24" s="1" t="s">
        <v>18</v>
      </c>
      <c r="CL24" s="1" t="s">
        <v>18</v>
      </c>
      <c r="CM24" s="1" t="s">
        <v>18</v>
      </c>
      <c r="CN24" s="1" t="s">
        <v>18</v>
      </c>
      <c r="CO24" s="1" t="s">
        <v>18</v>
      </c>
      <c r="CP24" s="1" t="s">
        <v>18</v>
      </c>
      <c r="CQ24" s="1" t="s">
        <v>18</v>
      </c>
      <c r="CR24" s="1" t="s">
        <v>18</v>
      </c>
      <c r="CS24" s="1" t="s">
        <v>18</v>
      </c>
      <c r="CT24" s="1" t="s">
        <v>18</v>
      </c>
      <c r="CU24" s="1" t="s">
        <v>18</v>
      </c>
      <c r="CV24" s="1" t="s">
        <v>18</v>
      </c>
      <c r="CW24" s="1" t="s">
        <v>18</v>
      </c>
      <c r="CX24" s="1" t="s">
        <v>18</v>
      </c>
      <c r="CY24" s="1" t="s">
        <v>18</v>
      </c>
      <c r="CZ24" s="1" t="s">
        <v>18</v>
      </c>
      <c r="DA24" s="1" t="s">
        <v>18</v>
      </c>
      <c r="DB24" s="1" t="s">
        <v>18</v>
      </c>
      <c r="DC24" s="1" t="s">
        <v>18</v>
      </c>
      <c r="DD24" s="1" t="s">
        <v>18</v>
      </c>
      <c r="DE24" s="1" t="s">
        <v>18</v>
      </c>
      <c r="DF24" s="1" t="s">
        <v>18</v>
      </c>
      <c r="DG24" s="1" t="s">
        <v>18</v>
      </c>
      <c r="DH24" s="1" t="s">
        <v>18</v>
      </c>
      <c r="DI24" s="1" t="s">
        <v>18</v>
      </c>
      <c r="DJ24" s="1" t="s">
        <v>18</v>
      </c>
      <c r="DK24" s="1" t="s">
        <v>18</v>
      </c>
      <c r="DL24" s="1" t="s">
        <v>18</v>
      </c>
      <c r="DM24" s="1" t="s">
        <v>18</v>
      </c>
      <c r="DN24" s="1" t="s">
        <v>18</v>
      </c>
      <c r="DO24" s="1" t="s">
        <v>18</v>
      </c>
      <c r="DP24" s="1" t="s">
        <v>18</v>
      </c>
      <c r="DQ24" s="1" t="s">
        <v>18</v>
      </c>
      <c r="DR24" s="1" t="s">
        <v>18</v>
      </c>
      <c r="DS24" s="1" t="s">
        <v>18</v>
      </c>
      <c r="DT24" s="1" t="s">
        <v>18</v>
      </c>
      <c r="DU24" s="1" t="s">
        <v>18</v>
      </c>
      <c r="DV24" s="1" t="s">
        <v>18</v>
      </c>
      <c r="DW24" s="1" t="s">
        <v>18</v>
      </c>
      <c r="DX24" s="1" t="s">
        <v>18</v>
      </c>
      <c r="DY24" s="1" t="s">
        <v>18</v>
      </c>
      <c r="DZ24" s="1" t="s">
        <v>18</v>
      </c>
      <c r="EA24" s="1" t="s">
        <v>18</v>
      </c>
      <c r="EB24" s="1" t="s">
        <v>18</v>
      </c>
      <c r="EC24" s="1" t="s">
        <v>18</v>
      </c>
      <c r="ED24" s="1" t="s">
        <v>18</v>
      </c>
      <c r="EE24" s="1" t="s">
        <v>18</v>
      </c>
      <c r="EF24" s="1" t="s">
        <v>18</v>
      </c>
      <c r="EG24" s="1" t="s">
        <v>18</v>
      </c>
      <c r="EH24" s="1" t="s">
        <v>18</v>
      </c>
      <c r="EI24" s="1" t="s">
        <v>18</v>
      </c>
      <c r="EJ24" s="1" t="s">
        <v>18</v>
      </c>
      <c r="EK24" s="1" t="s">
        <v>18</v>
      </c>
      <c r="EL24" s="1" t="s">
        <v>18</v>
      </c>
      <c r="EM24" s="1" t="s">
        <v>18</v>
      </c>
      <c r="EN24" s="1" t="s">
        <v>18</v>
      </c>
      <c r="EO24" s="1" t="s">
        <v>18</v>
      </c>
      <c r="EP24" s="1" t="s">
        <v>18</v>
      </c>
      <c r="EQ24" s="1" t="s">
        <v>18</v>
      </c>
      <c r="ER24" s="1" t="s">
        <v>18</v>
      </c>
      <c r="ES24" s="1" t="s">
        <v>18</v>
      </c>
      <c r="ET24" s="1" t="s">
        <v>18</v>
      </c>
      <c r="EU24" s="1" t="s">
        <v>18</v>
      </c>
      <c r="EV24" s="1" t="s">
        <v>18</v>
      </c>
      <c r="EW24" s="1" t="s">
        <v>18</v>
      </c>
      <c r="EX24" s="1" t="s">
        <v>18</v>
      </c>
      <c r="EY24" s="1" t="s">
        <v>18</v>
      </c>
      <c r="EZ24" s="1" t="s">
        <v>18</v>
      </c>
      <c r="FA24" s="1" t="s">
        <v>18</v>
      </c>
      <c r="FB24" s="1" t="s">
        <v>18</v>
      </c>
      <c r="FC24" s="1" t="s">
        <v>18</v>
      </c>
      <c r="FD24" s="1" t="s">
        <v>18</v>
      </c>
      <c r="FE24" s="1" t="s">
        <v>18</v>
      </c>
      <c r="FF24" s="1" t="s">
        <v>18</v>
      </c>
      <c r="FG24" s="1" t="s">
        <v>18</v>
      </c>
      <c r="FH24" s="1" t="s">
        <v>18</v>
      </c>
      <c r="FI24" s="1" t="s">
        <v>18</v>
      </c>
      <c r="FJ24" s="1" t="s">
        <v>3</v>
      </c>
      <c r="FK24" s="1" t="s">
        <v>3</v>
      </c>
      <c r="FL24" s="1" t="s">
        <v>3</v>
      </c>
      <c r="FM24" s="1" t="s">
        <v>53</v>
      </c>
      <c r="FN24" s="1" t="s">
        <v>53</v>
      </c>
      <c r="FO24" s="1" t="s">
        <v>7</v>
      </c>
      <c r="FP24" s="1" t="s">
        <v>3</v>
      </c>
      <c r="FQ24" s="1" t="s">
        <v>3</v>
      </c>
      <c r="FR24" s="1" t="s">
        <v>3</v>
      </c>
      <c r="FS24" s="1" t="s">
        <v>52</v>
      </c>
      <c r="FT24" s="1" t="s">
        <v>3</v>
      </c>
      <c r="FU24" s="1" t="s">
        <v>7</v>
      </c>
      <c r="FV24" s="1" t="s">
        <v>3</v>
      </c>
      <c r="FW24" s="1" t="s">
        <v>3</v>
      </c>
      <c r="FX24" s="1" t="s">
        <v>3</v>
      </c>
      <c r="FY24" s="1" t="s">
        <v>2</v>
      </c>
      <c r="FZ24" s="1" t="s">
        <v>7</v>
      </c>
      <c r="GA24" s="1" t="s">
        <v>3</v>
      </c>
      <c r="GB24" s="1" t="s">
        <v>1</v>
      </c>
      <c r="GC24" s="1" t="s">
        <v>7</v>
      </c>
      <c r="GD24" s="1" t="s">
        <v>7</v>
      </c>
      <c r="GE24" s="1" t="s">
        <v>3</v>
      </c>
      <c r="GF24" s="1" t="s">
        <v>3</v>
      </c>
      <c r="GG24" s="1" t="s">
        <v>1</v>
      </c>
      <c r="GH24" s="1" t="s">
        <v>3</v>
      </c>
      <c r="GI24" s="1" t="s">
        <v>3</v>
      </c>
      <c r="GJ24" s="1" t="s">
        <v>3</v>
      </c>
      <c r="GK24" s="1" t="s">
        <v>18</v>
      </c>
      <c r="GP24" s="1" t="s">
        <v>4</v>
      </c>
      <c r="GQ24" s="1" t="s">
        <v>3</v>
      </c>
      <c r="GR24" s="1" t="s">
        <v>1</v>
      </c>
      <c r="GS24" s="1" t="s">
        <v>1</v>
      </c>
      <c r="GT24" s="1" t="s">
        <v>1</v>
      </c>
      <c r="GU24" s="1" t="s">
        <v>1</v>
      </c>
      <c r="GV24" s="1" t="s">
        <v>7</v>
      </c>
      <c r="GW24" s="1" t="s">
        <v>18</v>
      </c>
      <c r="HT24" s="1" t="s">
        <v>4</v>
      </c>
      <c r="HU24" s="1" t="s">
        <v>3</v>
      </c>
      <c r="HV24" s="1" t="s">
        <v>2</v>
      </c>
      <c r="HW24" s="1" t="s">
        <v>2</v>
      </c>
      <c r="HX24" s="1" t="s">
        <v>53</v>
      </c>
      <c r="HY24" s="1" t="s">
        <v>53</v>
      </c>
      <c r="HZ24" s="1" t="s">
        <v>53</v>
      </c>
      <c r="IA24" s="1" t="s">
        <v>3</v>
      </c>
      <c r="IB24" s="1" t="s">
        <v>3</v>
      </c>
      <c r="IC24" s="1" t="s">
        <v>18</v>
      </c>
      <c r="IG24" s="1" t="s">
        <v>18</v>
      </c>
      <c r="IH24" s="1" t="s">
        <v>18</v>
      </c>
      <c r="II24" s="1" t="s">
        <v>18</v>
      </c>
      <c r="IJ24" s="1" t="s">
        <v>4</v>
      </c>
      <c r="IK24" s="1" t="s">
        <v>18</v>
      </c>
      <c r="IL24" s="1" t="s">
        <v>18</v>
      </c>
      <c r="IM24" s="1" t="s">
        <v>18</v>
      </c>
      <c r="IN24" s="1" t="s">
        <v>18</v>
      </c>
      <c r="IO24" s="1" t="s">
        <v>9</v>
      </c>
      <c r="IP24" s="1" t="s">
        <v>5</v>
      </c>
      <c r="IQ24" s="1" t="s">
        <v>9</v>
      </c>
      <c r="IR24" s="1" t="s">
        <v>9</v>
      </c>
      <c r="IS24" s="1" t="s">
        <v>5</v>
      </c>
      <c r="IT24" s="1" t="s">
        <v>5</v>
      </c>
      <c r="IU24" s="1" t="s">
        <v>5</v>
      </c>
      <c r="IV24" s="1" t="s">
        <v>5</v>
      </c>
      <c r="IW24" s="1" t="s">
        <v>9</v>
      </c>
      <c r="IX24" s="1" t="s">
        <v>5</v>
      </c>
      <c r="IY24" s="1" t="s">
        <v>4</v>
      </c>
      <c r="IZ24" s="1" t="s">
        <v>3</v>
      </c>
      <c r="JA24" s="1" t="s">
        <v>1</v>
      </c>
      <c r="JB24" s="1" t="s">
        <v>53</v>
      </c>
      <c r="JC24" s="1" t="s">
        <v>53</v>
      </c>
      <c r="JD24" s="1" t="s">
        <v>3</v>
      </c>
      <c r="JE24" s="1" t="s">
        <v>1</v>
      </c>
      <c r="JF24" s="1" t="s">
        <v>53</v>
      </c>
      <c r="JG24" s="1" t="s">
        <v>1</v>
      </c>
      <c r="JH24" s="1" t="s">
        <v>1</v>
      </c>
      <c r="JI24" s="1" t="s">
        <v>2</v>
      </c>
      <c r="JJ24" s="1" t="s">
        <v>54</v>
      </c>
      <c r="JK24" s="1" t="s">
        <v>3</v>
      </c>
      <c r="JL24" s="1" t="s">
        <v>3</v>
      </c>
      <c r="JM24" s="1" t="s">
        <v>54</v>
      </c>
      <c r="JN24" s="1" t="s">
        <v>54</v>
      </c>
      <c r="JO24" s="1" t="s">
        <v>3</v>
      </c>
      <c r="JP24" s="1" t="s">
        <v>3</v>
      </c>
      <c r="JQ24" s="1" t="s">
        <v>18</v>
      </c>
      <c r="JV24" s="1" t="s">
        <v>18</v>
      </c>
      <c r="KA24" s="1" t="s">
        <v>4</v>
      </c>
      <c r="KB24" s="1" t="s">
        <v>3</v>
      </c>
      <c r="KC24" s="1" t="s">
        <v>54</v>
      </c>
      <c r="KD24" s="1" t="s">
        <v>54</v>
      </c>
      <c r="KE24" s="1" t="s">
        <v>2</v>
      </c>
      <c r="KF24" s="1" t="s">
        <v>54</v>
      </c>
      <c r="KG24" s="1" t="s">
        <v>1</v>
      </c>
      <c r="KH24" s="1" t="s">
        <v>3</v>
      </c>
      <c r="KI24" s="1" t="s">
        <v>3</v>
      </c>
      <c r="KJ24" s="1" t="s">
        <v>3</v>
      </c>
      <c r="KK24" s="1" t="s">
        <v>3</v>
      </c>
      <c r="KL24" s="1" t="s">
        <v>4</v>
      </c>
      <c r="KM24" s="1" t="s">
        <v>1</v>
      </c>
      <c r="KN24" s="1" t="s">
        <v>1</v>
      </c>
      <c r="KO24" s="1" t="s">
        <v>1</v>
      </c>
      <c r="KP24" s="1" t="s">
        <v>18</v>
      </c>
    </row>
    <row r="25" spans="1:306" ht="25.5" x14ac:dyDescent="0.2">
      <c r="A25" s="1" t="s">
        <v>0</v>
      </c>
      <c r="B25" s="1" t="s">
        <v>12</v>
      </c>
      <c r="C25" s="1" t="s">
        <v>55</v>
      </c>
      <c r="D25" s="1" t="s">
        <v>54</v>
      </c>
      <c r="E25" s="1" t="s">
        <v>54</v>
      </c>
      <c r="F25" s="1" t="s">
        <v>54</v>
      </c>
      <c r="G25" s="1" t="s">
        <v>54</v>
      </c>
      <c r="H25" s="1" t="s">
        <v>54</v>
      </c>
      <c r="I25" s="1" t="s">
        <v>18</v>
      </c>
      <c r="U25" s="1" t="s">
        <v>18</v>
      </c>
      <c r="AF25" s="1" t="s">
        <v>18</v>
      </c>
      <c r="AM25" s="1" t="s">
        <v>4</v>
      </c>
      <c r="AN25" s="1" t="s">
        <v>1</v>
      </c>
      <c r="AO25" s="1" t="s">
        <v>1</v>
      </c>
      <c r="AP25" s="1" t="s">
        <v>3</v>
      </c>
      <c r="AQ25" s="1" t="s">
        <v>1</v>
      </c>
      <c r="AR25" s="1" t="s">
        <v>1</v>
      </c>
      <c r="AS25" s="1" t="s">
        <v>3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2</v>
      </c>
      <c r="AZ25" s="1" t="s">
        <v>1</v>
      </c>
      <c r="BA25" s="1" t="s">
        <v>2</v>
      </c>
      <c r="BB25" s="1" t="s">
        <v>52</v>
      </c>
      <c r="BC25" s="1" t="s">
        <v>2</v>
      </c>
      <c r="BD25" s="1" t="s">
        <v>2</v>
      </c>
      <c r="BE25" s="1" t="s">
        <v>1</v>
      </c>
      <c r="BF25" s="1" t="s">
        <v>1</v>
      </c>
      <c r="BG25" s="1" t="s">
        <v>3</v>
      </c>
      <c r="BH25" s="1" t="s">
        <v>2</v>
      </c>
      <c r="BI25" s="1" t="s">
        <v>18</v>
      </c>
      <c r="BS25" s="1" t="s">
        <v>4</v>
      </c>
      <c r="BT25" s="1" t="s">
        <v>4</v>
      </c>
      <c r="BU25" s="1" t="s">
        <v>18</v>
      </c>
      <c r="BV25" s="1" t="s">
        <v>4</v>
      </c>
      <c r="BW25" s="1" t="s">
        <v>18</v>
      </c>
      <c r="BX25" s="1" t="s">
        <v>4</v>
      </c>
      <c r="BY25" s="1" t="s">
        <v>18</v>
      </c>
      <c r="BZ25" s="1" t="s">
        <v>18</v>
      </c>
      <c r="CA25" s="1" t="s">
        <v>18</v>
      </c>
      <c r="CB25" s="1" t="s">
        <v>18</v>
      </c>
      <c r="CC25" s="1" t="s">
        <v>18</v>
      </c>
      <c r="CD25" s="1" t="s">
        <v>18</v>
      </c>
      <c r="CE25" s="1" t="s">
        <v>18</v>
      </c>
      <c r="CF25" s="1" t="s">
        <v>18</v>
      </c>
      <c r="CG25" s="1" t="s">
        <v>18</v>
      </c>
      <c r="CH25" s="1" t="s">
        <v>18</v>
      </c>
      <c r="CI25" s="1" t="s">
        <v>18</v>
      </c>
      <c r="CJ25" s="1" t="s">
        <v>18</v>
      </c>
      <c r="CK25" s="1" t="s">
        <v>18</v>
      </c>
      <c r="CL25" s="1" t="s">
        <v>18</v>
      </c>
      <c r="CM25" s="1" t="s">
        <v>18</v>
      </c>
      <c r="CN25" s="1" t="s">
        <v>18</v>
      </c>
      <c r="CO25" s="1" t="s">
        <v>18</v>
      </c>
      <c r="CP25" s="1" t="s">
        <v>18</v>
      </c>
      <c r="CQ25" s="1" t="s">
        <v>18</v>
      </c>
      <c r="CR25" s="1" t="s">
        <v>18</v>
      </c>
      <c r="CS25" s="1" t="s">
        <v>18</v>
      </c>
      <c r="CT25" s="1" t="s">
        <v>18</v>
      </c>
      <c r="CU25" s="1" t="s">
        <v>18</v>
      </c>
      <c r="CV25" s="1" t="s">
        <v>18</v>
      </c>
      <c r="CW25" s="1" t="s">
        <v>18</v>
      </c>
      <c r="CX25" s="1" t="s">
        <v>18</v>
      </c>
      <c r="CY25" s="1" t="s">
        <v>18</v>
      </c>
      <c r="CZ25" s="1" t="s">
        <v>18</v>
      </c>
      <c r="DA25" s="1" t="s">
        <v>18</v>
      </c>
      <c r="DB25" s="1" t="s">
        <v>18</v>
      </c>
      <c r="DC25" s="1" t="s">
        <v>18</v>
      </c>
      <c r="DD25" s="1" t="s">
        <v>18</v>
      </c>
      <c r="DE25" s="1" t="s">
        <v>18</v>
      </c>
      <c r="DF25" s="1" t="s">
        <v>18</v>
      </c>
      <c r="DG25" s="1" t="s">
        <v>18</v>
      </c>
      <c r="DH25" s="1" t="s">
        <v>18</v>
      </c>
      <c r="DI25" s="1" t="s">
        <v>18</v>
      </c>
      <c r="DJ25" s="1" t="s">
        <v>18</v>
      </c>
      <c r="DK25" s="1" t="s">
        <v>18</v>
      </c>
      <c r="DL25" s="1" t="s">
        <v>18</v>
      </c>
      <c r="DM25" s="1" t="s">
        <v>18</v>
      </c>
      <c r="DN25" s="1" t="s">
        <v>18</v>
      </c>
      <c r="DO25" s="1" t="s">
        <v>18</v>
      </c>
      <c r="DP25" s="1" t="s">
        <v>18</v>
      </c>
      <c r="DQ25" s="1" t="s">
        <v>4</v>
      </c>
      <c r="DR25" s="1" t="s">
        <v>18</v>
      </c>
      <c r="DS25" s="1" t="s">
        <v>18</v>
      </c>
      <c r="DT25" s="1" t="s">
        <v>18</v>
      </c>
      <c r="DU25" s="1" t="s">
        <v>18</v>
      </c>
      <c r="DV25" s="1" t="s">
        <v>18</v>
      </c>
      <c r="DW25" s="1" t="s">
        <v>18</v>
      </c>
      <c r="DX25" s="1" t="s">
        <v>18</v>
      </c>
      <c r="DY25" s="1" t="s">
        <v>18</v>
      </c>
      <c r="DZ25" s="1" t="s">
        <v>18</v>
      </c>
      <c r="EA25" s="1" t="s">
        <v>4</v>
      </c>
      <c r="EB25" s="1" t="s">
        <v>18</v>
      </c>
      <c r="EC25" s="1" t="s">
        <v>18</v>
      </c>
      <c r="ED25" s="1" t="s">
        <v>18</v>
      </c>
      <c r="EE25" s="1" t="s">
        <v>18</v>
      </c>
      <c r="EF25" s="1" t="s">
        <v>18</v>
      </c>
      <c r="EG25" s="1" t="s">
        <v>18</v>
      </c>
      <c r="EH25" s="1" t="s">
        <v>18</v>
      </c>
      <c r="EI25" s="1" t="s">
        <v>18</v>
      </c>
      <c r="EJ25" s="1" t="s">
        <v>18</v>
      </c>
      <c r="EK25" s="1" t="s">
        <v>18</v>
      </c>
      <c r="EL25" s="1" t="s">
        <v>18</v>
      </c>
      <c r="EM25" s="1" t="s">
        <v>18</v>
      </c>
      <c r="EN25" s="1" t="s">
        <v>18</v>
      </c>
      <c r="EO25" s="1" t="s">
        <v>18</v>
      </c>
      <c r="EP25" s="1" t="s">
        <v>18</v>
      </c>
      <c r="EQ25" s="1" t="s">
        <v>18</v>
      </c>
      <c r="ER25" s="1" t="s">
        <v>18</v>
      </c>
      <c r="ES25" s="1" t="s">
        <v>18</v>
      </c>
      <c r="ET25" s="1" t="s">
        <v>18</v>
      </c>
      <c r="EU25" s="1" t="s">
        <v>18</v>
      </c>
      <c r="EV25" s="1" t="s">
        <v>18</v>
      </c>
      <c r="EW25" s="1" t="s">
        <v>18</v>
      </c>
      <c r="EX25" s="1" t="s">
        <v>18</v>
      </c>
      <c r="EY25" s="1" t="s">
        <v>18</v>
      </c>
      <c r="EZ25" s="1" t="s">
        <v>18</v>
      </c>
      <c r="FA25" s="1" t="s">
        <v>18</v>
      </c>
      <c r="FB25" s="1" t="s">
        <v>18</v>
      </c>
      <c r="FC25" s="1" t="s">
        <v>18</v>
      </c>
      <c r="FD25" s="1" t="s">
        <v>18</v>
      </c>
      <c r="FE25" s="1" t="s">
        <v>18</v>
      </c>
      <c r="FF25" s="1" t="s">
        <v>18</v>
      </c>
      <c r="FG25" s="1" t="s">
        <v>18</v>
      </c>
      <c r="FH25" s="1" t="s">
        <v>18</v>
      </c>
      <c r="FI25" s="1" t="s">
        <v>18</v>
      </c>
      <c r="FJ25" s="1" t="s">
        <v>3</v>
      </c>
      <c r="FK25" s="1" t="s">
        <v>3</v>
      </c>
      <c r="FL25" s="1" t="s">
        <v>3</v>
      </c>
      <c r="FM25" s="1" t="s">
        <v>53</v>
      </c>
      <c r="FN25" s="1" t="s">
        <v>2</v>
      </c>
      <c r="FO25" s="1" t="s">
        <v>3</v>
      </c>
      <c r="FP25" s="1" t="s">
        <v>1</v>
      </c>
      <c r="FQ25" s="1" t="s">
        <v>1</v>
      </c>
      <c r="FR25" s="1" t="s">
        <v>3</v>
      </c>
      <c r="FS25" s="1" t="s">
        <v>1</v>
      </c>
      <c r="FT25" s="1" t="s">
        <v>3</v>
      </c>
      <c r="FU25" s="1" t="s">
        <v>3</v>
      </c>
      <c r="FV25" s="1" t="s">
        <v>3</v>
      </c>
      <c r="FW25" s="1" t="s">
        <v>53</v>
      </c>
      <c r="FX25" s="1" t="s">
        <v>3</v>
      </c>
      <c r="FY25" s="1" t="s">
        <v>3</v>
      </c>
      <c r="FZ25" s="1" t="s">
        <v>3</v>
      </c>
      <c r="GA25" s="1" t="s">
        <v>1</v>
      </c>
      <c r="GB25" s="1" t="s">
        <v>1</v>
      </c>
      <c r="GC25" s="1" t="s">
        <v>7</v>
      </c>
      <c r="GD25" s="1" t="s">
        <v>7</v>
      </c>
      <c r="GE25" s="1" t="s">
        <v>3</v>
      </c>
      <c r="GF25" s="1" t="s">
        <v>3</v>
      </c>
      <c r="GG25" s="1" t="s">
        <v>3</v>
      </c>
      <c r="GH25" s="1" t="s">
        <v>3</v>
      </c>
      <c r="GI25" s="1" t="s">
        <v>3</v>
      </c>
      <c r="GJ25" s="1" t="s">
        <v>3</v>
      </c>
      <c r="GK25" s="1" t="s">
        <v>4</v>
      </c>
      <c r="GL25" s="1" t="s">
        <v>52</v>
      </c>
      <c r="GM25" s="1" t="s">
        <v>52</v>
      </c>
      <c r="GN25" s="1" t="s">
        <v>2</v>
      </c>
      <c r="GO25" s="1" t="s">
        <v>1</v>
      </c>
      <c r="GP25" s="1" t="s">
        <v>18</v>
      </c>
      <c r="GW25" s="1" t="s">
        <v>18</v>
      </c>
      <c r="HT25" s="1" t="s">
        <v>4</v>
      </c>
      <c r="HU25" s="1" t="s">
        <v>52</v>
      </c>
      <c r="HV25" s="1" t="s">
        <v>2</v>
      </c>
      <c r="HW25" s="1" t="s">
        <v>52</v>
      </c>
      <c r="HX25" s="1" t="s">
        <v>2</v>
      </c>
      <c r="HY25" s="1" t="s">
        <v>2</v>
      </c>
      <c r="HZ25" s="1" t="s">
        <v>2</v>
      </c>
      <c r="IA25" s="1" t="s">
        <v>2</v>
      </c>
      <c r="IB25" s="1" t="s">
        <v>2</v>
      </c>
      <c r="IC25" s="1" t="s">
        <v>18</v>
      </c>
      <c r="IG25" s="1" t="s">
        <v>4</v>
      </c>
      <c r="IH25" s="1" t="s">
        <v>18</v>
      </c>
      <c r="II25" s="1" t="s">
        <v>4</v>
      </c>
      <c r="IJ25" s="1" t="s">
        <v>4</v>
      </c>
      <c r="IK25" s="1" t="s">
        <v>18</v>
      </c>
      <c r="IL25" s="1" t="s">
        <v>4</v>
      </c>
      <c r="IM25" s="1" t="s">
        <v>18</v>
      </c>
      <c r="IN25" s="1" t="s">
        <v>18</v>
      </c>
      <c r="IO25" s="1" t="s">
        <v>8</v>
      </c>
      <c r="IP25" s="1" t="s">
        <v>8</v>
      </c>
      <c r="IQ25" s="1" t="s">
        <v>5</v>
      </c>
      <c r="IR25" s="1" t="s">
        <v>5</v>
      </c>
      <c r="IS25" s="1" t="s">
        <v>5</v>
      </c>
      <c r="IT25" s="1" t="s">
        <v>5</v>
      </c>
      <c r="IU25" s="1" t="s">
        <v>9</v>
      </c>
      <c r="IV25" s="1" t="s">
        <v>5</v>
      </c>
      <c r="IW25" s="1" t="s">
        <v>5</v>
      </c>
      <c r="IX25" s="1" t="s">
        <v>5</v>
      </c>
      <c r="IY25" s="1" t="s">
        <v>18</v>
      </c>
      <c r="JG25" s="1" t="s">
        <v>7</v>
      </c>
      <c r="JH25" s="1" t="s">
        <v>7</v>
      </c>
      <c r="JI25" s="1" t="s">
        <v>3</v>
      </c>
      <c r="JJ25" s="1" t="s">
        <v>3</v>
      </c>
      <c r="JK25" s="1" t="s">
        <v>3</v>
      </c>
      <c r="JL25" s="1" t="s">
        <v>3</v>
      </c>
      <c r="JM25" s="1" t="s">
        <v>3</v>
      </c>
      <c r="JN25" s="1" t="s">
        <v>1</v>
      </c>
      <c r="JO25" s="1" t="s">
        <v>2</v>
      </c>
      <c r="JP25" s="1" t="s">
        <v>52</v>
      </c>
      <c r="JQ25" s="1" t="s">
        <v>18</v>
      </c>
      <c r="JV25" s="1" t="s">
        <v>18</v>
      </c>
      <c r="KA25" s="1" t="s">
        <v>4</v>
      </c>
      <c r="KB25" s="1" t="s">
        <v>2</v>
      </c>
      <c r="KC25" s="1" t="s">
        <v>52</v>
      </c>
      <c r="KD25" s="1" t="s">
        <v>2</v>
      </c>
      <c r="KE25" s="1" t="s">
        <v>52</v>
      </c>
      <c r="KF25" s="1" t="s">
        <v>2</v>
      </c>
      <c r="KG25" s="1" t="s">
        <v>2</v>
      </c>
      <c r="KH25" s="1" t="s">
        <v>1</v>
      </c>
      <c r="KI25" s="1" t="s">
        <v>2</v>
      </c>
      <c r="KJ25" s="1" t="s">
        <v>3</v>
      </c>
      <c r="KK25" s="1" t="s">
        <v>3</v>
      </c>
      <c r="KL25" s="1" t="s">
        <v>4</v>
      </c>
      <c r="KM25" s="1" t="s">
        <v>52</v>
      </c>
      <c r="KN25" s="1" t="s">
        <v>52</v>
      </c>
      <c r="KO25" s="1" t="s">
        <v>52</v>
      </c>
      <c r="KP25" s="1" t="s">
        <v>18</v>
      </c>
    </row>
    <row r="26" spans="1:306" ht="25.5" x14ac:dyDescent="0.2">
      <c r="A26" s="1" t="s">
        <v>0</v>
      </c>
      <c r="B26" s="1" t="s">
        <v>12</v>
      </c>
      <c r="C26" s="1" t="s">
        <v>55</v>
      </c>
      <c r="D26" s="1" t="s">
        <v>54</v>
      </c>
      <c r="E26" s="1" t="s">
        <v>54</v>
      </c>
      <c r="F26" s="1" t="s">
        <v>54</v>
      </c>
      <c r="G26" s="1" t="s">
        <v>54</v>
      </c>
      <c r="H26" s="1" t="s">
        <v>54</v>
      </c>
      <c r="I26" s="1" t="s">
        <v>18</v>
      </c>
      <c r="U26" s="1" t="s">
        <v>18</v>
      </c>
      <c r="AF26" s="1" t="s">
        <v>18</v>
      </c>
      <c r="AM26" s="1" t="s">
        <v>4</v>
      </c>
      <c r="AN26" s="1" t="s">
        <v>3</v>
      </c>
      <c r="AO26" s="1" t="s">
        <v>3</v>
      </c>
      <c r="AP26" s="1" t="s">
        <v>53</v>
      </c>
      <c r="AQ26" s="1" t="s">
        <v>53</v>
      </c>
      <c r="AR26" s="1" t="s">
        <v>1</v>
      </c>
      <c r="AS26" s="1" t="s">
        <v>53</v>
      </c>
      <c r="AT26" s="1" t="s">
        <v>1</v>
      </c>
      <c r="AU26" s="1" t="s">
        <v>7</v>
      </c>
      <c r="AV26" s="1" t="s">
        <v>53</v>
      </c>
      <c r="AW26" s="1" t="s">
        <v>53</v>
      </c>
      <c r="AX26" s="1" t="s">
        <v>53</v>
      </c>
      <c r="AY26" s="1" t="s">
        <v>53</v>
      </c>
      <c r="AZ26" s="1" t="s">
        <v>53</v>
      </c>
      <c r="BA26" s="1" t="s">
        <v>53</v>
      </c>
      <c r="BB26" s="1" t="s">
        <v>53</v>
      </c>
      <c r="BC26" s="1" t="s">
        <v>53</v>
      </c>
      <c r="BD26" s="1" t="s">
        <v>53</v>
      </c>
      <c r="BE26" s="1" t="s">
        <v>53</v>
      </c>
      <c r="BF26" s="1" t="s">
        <v>53</v>
      </c>
      <c r="BG26" s="1" t="s">
        <v>53</v>
      </c>
      <c r="BH26" s="1" t="s">
        <v>53</v>
      </c>
      <c r="BI26" s="1" t="s">
        <v>18</v>
      </c>
      <c r="BS26" s="1" t="s">
        <v>4</v>
      </c>
      <c r="BT26" s="1" t="s">
        <v>4</v>
      </c>
      <c r="BU26" s="1" t="s">
        <v>4</v>
      </c>
      <c r="BV26" s="1" t="s">
        <v>18</v>
      </c>
      <c r="BW26" s="1" t="s">
        <v>18</v>
      </c>
      <c r="BX26" s="1" t="s">
        <v>18</v>
      </c>
      <c r="BY26" s="1" t="s">
        <v>18</v>
      </c>
      <c r="BZ26" s="1" t="s">
        <v>18</v>
      </c>
      <c r="CA26" s="1" t="s">
        <v>18</v>
      </c>
      <c r="CB26" s="1" t="s">
        <v>18</v>
      </c>
      <c r="CC26" s="1" t="s">
        <v>18</v>
      </c>
      <c r="CD26" s="1" t="s">
        <v>18</v>
      </c>
      <c r="CE26" s="1" t="s">
        <v>18</v>
      </c>
      <c r="CF26" s="1" t="s">
        <v>18</v>
      </c>
      <c r="CG26" s="1" t="s">
        <v>18</v>
      </c>
      <c r="CH26" s="1" t="s">
        <v>18</v>
      </c>
      <c r="CI26" s="1" t="s">
        <v>18</v>
      </c>
      <c r="CJ26" s="1" t="s">
        <v>18</v>
      </c>
      <c r="CK26" s="1" t="s">
        <v>18</v>
      </c>
      <c r="CL26" s="1" t="s">
        <v>18</v>
      </c>
      <c r="CM26" s="1" t="s">
        <v>18</v>
      </c>
      <c r="CN26" s="1" t="s">
        <v>18</v>
      </c>
      <c r="CO26" s="1" t="s">
        <v>18</v>
      </c>
      <c r="CP26" s="1" t="s">
        <v>18</v>
      </c>
      <c r="CQ26" s="1" t="s">
        <v>18</v>
      </c>
      <c r="CR26" s="1" t="s">
        <v>18</v>
      </c>
      <c r="CS26" s="1" t="s">
        <v>18</v>
      </c>
      <c r="CT26" s="1" t="s">
        <v>18</v>
      </c>
      <c r="CU26" s="1" t="s">
        <v>18</v>
      </c>
      <c r="CV26" s="1" t="s">
        <v>18</v>
      </c>
      <c r="CW26" s="1" t="s">
        <v>18</v>
      </c>
      <c r="CX26" s="1" t="s">
        <v>18</v>
      </c>
      <c r="CY26" s="1" t="s">
        <v>18</v>
      </c>
      <c r="CZ26" s="1" t="s">
        <v>18</v>
      </c>
      <c r="DA26" s="1" t="s">
        <v>18</v>
      </c>
      <c r="DB26" s="1" t="s">
        <v>18</v>
      </c>
      <c r="DC26" s="1" t="s">
        <v>18</v>
      </c>
      <c r="DD26" s="1" t="s">
        <v>18</v>
      </c>
      <c r="DE26" s="1" t="s">
        <v>18</v>
      </c>
      <c r="DF26" s="1" t="s">
        <v>18</v>
      </c>
      <c r="DG26" s="1" t="s">
        <v>18</v>
      </c>
      <c r="DH26" s="1" t="s">
        <v>18</v>
      </c>
      <c r="DI26" s="1" t="s">
        <v>18</v>
      </c>
      <c r="DJ26" s="1" t="s">
        <v>18</v>
      </c>
      <c r="DK26" s="1" t="s">
        <v>18</v>
      </c>
      <c r="DL26" s="1" t="s">
        <v>18</v>
      </c>
      <c r="DM26" s="1" t="s">
        <v>18</v>
      </c>
      <c r="DN26" s="1" t="s">
        <v>18</v>
      </c>
      <c r="DO26" s="1" t="s">
        <v>18</v>
      </c>
      <c r="DP26" s="1" t="s">
        <v>18</v>
      </c>
      <c r="DQ26" s="1" t="s">
        <v>18</v>
      </c>
      <c r="DR26" s="1" t="s">
        <v>18</v>
      </c>
      <c r="DS26" s="1" t="s">
        <v>18</v>
      </c>
      <c r="DT26" s="1" t="s">
        <v>18</v>
      </c>
      <c r="DU26" s="1" t="s">
        <v>18</v>
      </c>
      <c r="DV26" s="1" t="s">
        <v>18</v>
      </c>
      <c r="DW26" s="1" t="s">
        <v>18</v>
      </c>
      <c r="DX26" s="1" t="s">
        <v>18</v>
      </c>
      <c r="DY26" s="1" t="s">
        <v>18</v>
      </c>
      <c r="DZ26" s="1" t="s">
        <v>18</v>
      </c>
      <c r="EA26" s="1" t="s">
        <v>4</v>
      </c>
      <c r="EB26" s="1" t="s">
        <v>18</v>
      </c>
      <c r="EC26" s="1" t="s">
        <v>18</v>
      </c>
      <c r="ED26" s="1" t="s">
        <v>18</v>
      </c>
      <c r="EE26" s="1" t="s">
        <v>18</v>
      </c>
      <c r="EF26" s="1" t="s">
        <v>18</v>
      </c>
      <c r="EG26" s="1" t="s">
        <v>18</v>
      </c>
      <c r="EH26" s="1" t="s">
        <v>18</v>
      </c>
      <c r="EI26" s="1" t="s">
        <v>18</v>
      </c>
      <c r="EJ26" s="1" t="s">
        <v>18</v>
      </c>
      <c r="EK26" s="1" t="s">
        <v>18</v>
      </c>
      <c r="EL26" s="1" t="s">
        <v>18</v>
      </c>
      <c r="EM26" s="1" t="s">
        <v>18</v>
      </c>
      <c r="EN26" s="1" t="s">
        <v>18</v>
      </c>
      <c r="EO26" s="1" t="s">
        <v>18</v>
      </c>
      <c r="EP26" s="1" t="s">
        <v>18</v>
      </c>
      <c r="EQ26" s="1" t="s">
        <v>18</v>
      </c>
      <c r="ER26" s="1" t="s">
        <v>18</v>
      </c>
      <c r="ES26" s="1" t="s">
        <v>18</v>
      </c>
      <c r="ET26" s="1" t="s">
        <v>18</v>
      </c>
      <c r="EU26" s="1" t="s">
        <v>18</v>
      </c>
      <c r="EV26" s="1" t="s">
        <v>18</v>
      </c>
      <c r="EW26" s="1" t="s">
        <v>18</v>
      </c>
      <c r="EX26" s="1" t="s">
        <v>18</v>
      </c>
      <c r="EY26" s="1" t="s">
        <v>18</v>
      </c>
      <c r="EZ26" s="1" t="s">
        <v>18</v>
      </c>
      <c r="FA26" s="1" t="s">
        <v>18</v>
      </c>
      <c r="FB26" s="1" t="s">
        <v>18</v>
      </c>
      <c r="FC26" s="1" t="s">
        <v>18</v>
      </c>
      <c r="FD26" s="1" t="s">
        <v>18</v>
      </c>
      <c r="FE26" s="1" t="s">
        <v>18</v>
      </c>
      <c r="FF26" s="1" t="s">
        <v>18</v>
      </c>
      <c r="FG26" s="1" t="s">
        <v>18</v>
      </c>
      <c r="FH26" s="1" t="s">
        <v>18</v>
      </c>
      <c r="FI26" s="1" t="s">
        <v>18</v>
      </c>
      <c r="FJ26" s="1" t="s">
        <v>3</v>
      </c>
      <c r="FK26" s="1" t="s">
        <v>53</v>
      </c>
      <c r="FL26" s="1" t="s">
        <v>7</v>
      </c>
      <c r="FM26" s="1" t="s">
        <v>3</v>
      </c>
      <c r="FN26" s="1" t="s">
        <v>53</v>
      </c>
      <c r="FO26" s="1" t="s">
        <v>3</v>
      </c>
      <c r="FP26" s="1" t="s">
        <v>3</v>
      </c>
      <c r="FQ26" s="1" t="s">
        <v>3</v>
      </c>
      <c r="FR26" s="1" t="s">
        <v>3</v>
      </c>
      <c r="FS26" s="1" t="s">
        <v>3</v>
      </c>
      <c r="FT26" s="1" t="s">
        <v>7</v>
      </c>
      <c r="FU26" s="1" t="s">
        <v>7</v>
      </c>
      <c r="FV26" s="1" t="s">
        <v>7</v>
      </c>
      <c r="FW26" s="1" t="s">
        <v>3</v>
      </c>
      <c r="FX26" s="1" t="s">
        <v>3</v>
      </c>
      <c r="FY26" s="1" t="s">
        <v>3</v>
      </c>
      <c r="FZ26" s="1" t="s">
        <v>3</v>
      </c>
      <c r="GA26" s="1" t="s">
        <v>7</v>
      </c>
      <c r="GB26" s="1" t="s">
        <v>7</v>
      </c>
      <c r="GC26" s="1" t="s">
        <v>7</v>
      </c>
      <c r="GD26" s="1" t="s">
        <v>3</v>
      </c>
      <c r="GE26" s="1" t="s">
        <v>1</v>
      </c>
      <c r="GF26" s="1" t="s">
        <v>3</v>
      </c>
      <c r="GG26" s="1" t="s">
        <v>1</v>
      </c>
      <c r="GH26" s="1" t="s">
        <v>3</v>
      </c>
      <c r="GI26" s="1" t="s">
        <v>3</v>
      </c>
      <c r="GJ26" s="1" t="s">
        <v>3</v>
      </c>
      <c r="GK26" s="1" t="s">
        <v>18</v>
      </c>
      <c r="GP26" s="1" t="s">
        <v>18</v>
      </c>
      <c r="GW26" s="1" t="s">
        <v>18</v>
      </c>
      <c r="HT26" s="1" t="s">
        <v>18</v>
      </c>
      <c r="IC26" s="1" t="s">
        <v>18</v>
      </c>
      <c r="IG26" s="1" t="s">
        <v>18</v>
      </c>
      <c r="IH26" s="1" t="s">
        <v>18</v>
      </c>
      <c r="II26" s="1" t="s">
        <v>18</v>
      </c>
      <c r="IJ26" s="1" t="s">
        <v>4</v>
      </c>
      <c r="IK26" s="1" t="s">
        <v>18</v>
      </c>
      <c r="IL26" s="1" t="s">
        <v>18</v>
      </c>
      <c r="IM26" s="1" t="s">
        <v>18</v>
      </c>
      <c r="IN26" s="1" t="s">
        <v>18</v>
      </c>
      <c r="IO26" s="1" t="s">
        <v>9</v>
      </c>
      <c r="IP26" s="1" t="s">
        <v>9</v>
      </c>
      <c r="IQ26" s="1" t="s">
        <v>6</v>
      </c>
      <c r="IR26" s="1" t="s">
        <v>6</v>
      </c>
      <c r="IS26" s="1" t="s">
        <v>6</v>
      </c>
      <c r="IT26" s="1" t="s">
        <v>6</v>
      </c>
      <c r="IU26" s="1" t="s">
        <v>9</v>
      </c>
      <c r="IV26" s="1" t="s">
        <v>9</v>
      </c>
      <c r="IW26" s="1" t="s">
        <v>9</v>
      </c>
      <c r="IX26" s="1" t="s">
        <v>9</v>
      </c>
      <c r="IY26" s="1" t="s">
        <v>18</v>
      </c>
      <c r="JG26" s="1" t="s">
        <v>3</v>
      </c>
      <c r="JH26" s="1" t="s">
        <v>3</v>
      </c>
      <c r="JI26" s="1" t="s">
        <v>54</v>
      </c>
      <c r="JJ26" s="1" t="s">
        <v>54</v>
      </c>
      <c r="JK26" s="1" t="s">
        <v>54</v>
      </c>
      <c r="JL26" s="1" t="s">
        <v>54</v>
      </c>
      <c r="JM26" s="1" t="s">
        <v>54</v>
      </c>
      <c r="JN26" s="1" t="s">
        <v>54</v>
      </c>
      <c r="JO26" s="1" t="s">
        <v>54</v>
      </c>
      <c r="JP26" s="1" t="s">
        <v>54</v>
      </c>
      <c r="JQ26" s="1" t="s">
        <v>18</v>
      </c>
      <c r="JV26" s="1" t="s">
        <v>18</v>
      </c>
      <c r="KA26" s="1" t="s">
        <v>18</v>
      </c>
      <c r="KF26" s="1" t="s">
        <v>54</v>
      </c>
      <c r="KG26" s="1" t="s">
        <v>54</v>
      </c>
      <c r="KH26" s="1" t="s">
        <v>3</v>
      </c>
      <c r="KI26" s="1" t="s">
        <v>54</v>
      </c>
      <c r="KJ26" s="1" t="s">
        <v>3</v>
      </c>
      <c r="KK26" s="1" t="s">
        <v>3</v>
      </c>
      <c r="KL26" s="1" t="s">
        <v>18</v>
      </c>
      <c r="KP26" s="1" t="s">
        <v>18</v>
      </c>
    </row>
    <row r="27" spans="1:306" ht="25.5" x14ac:dyDescent="0.2">
      <c r="A27" s="1" t="s">
        <v>11</v>
      </c>
      <c r="B27" s="1" t="s">
        <v>12</v>
      </c>
      <c r="C27" s="1" t="s">
        <v>55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18</v>
      </c>
      <c r="U27" s="1" t="s">
        <v>18</v>
      </c>
      <c r="AF27" s="1" t="s">
        <v>18</v>
      </c>
      <c r="AM27" s="1" t="s">
        <v>18</v>
      </c>
      <c r="BI27" s="1" t="s">
        <v>18</v>
      </c>
      <c r="BS27" s="1" t="s">
        <v>4</v>
      </c>
      <c r="BT27" s="1" t="s">
        <v>18</v>
      </c>
      <c r="BU27" s="1" t="s">
        <v>18</v>
      </c>
      <c r="BV27" s="1" t="s">
        <v>4</v>
      </c>
      <c r="BW27" s="1" t="s">
        <v>18</v>
      </c>
      <c r="BX27" s="1" t="s">
        <v>18</v>
      </c>
      <c r="BY27" s="1" t="s">
        <v>18</v>
      </c>
      <c r="BZ27" s="1" t="s">
        <v>18</v>
      </c>
      <c r="CA27" s="1" t="s">
        <v>18</v>
      </c>
      <c r="CB27" s="1" t="s">
        <v>18</v>
      </c>
      <c r="CC27" s="1" t="s">
        <v>18</v>
      </c>
      <c r="CD27" s="1" t="s">
        <v>18</v>
      </c>
      <c r="CE27" s="1" t="s">
        <v>18</v>
      </c>
      <c r="CF27" s="1" t="s">
        <v>18</v>
      </c>
      <c r="CG27" s="1" t="s">
        <v>18</v>
      </c>
      <c r="CH27" s="1" t="s">
        <v>18</v>
      </c>
      <c r="CI27" s="1" t="s">
        <v>18</v>
      </c>
      <c r="CJ27" s="1" t="s">
        <v>18</v>
      </c>
      <c r="CK27" s="1" t="s">
        <v>18</v>
      </c>
      <c r="CL27" s="1" t="s">
        <v>18</v>
      </c>
      <c r="CM27" s="1" t="s">
        <v>18</v>
      </c>
      <c r="CN27" s="1" t="s">
        <v>18</v>
      </c>
      <c r="CO27" s="1" t="s">
        <v>18</v>
      </c>
      <c r="CP27" s="1" t="s">
        <v>18</v>
      </c>
      <c r="CQ27" s="1" t="s">
        <v>18</v>
      </c>
      <c r="CR27" s="1" t="s">
        <v>18</v>
      </c>
      <c r="CS27" s="1" t="s">
        <v>18</v>
      </c>
      <c r="CT27" s="1" t="s">
        <v>4</v>
      </c>
      <c r="CU27" s="1" t="s">
        <v>18</v>
      </c>
      <c r="CV27" s="1" t="s">
        <v>18</v>
      </c>
      <c r="CW27" s="1" t="s">
        <v>18</v>
      </c>
      <c r="CX27" s="1" t="s">
        <v>18</v>
      </c>
      <c r="CY27" s="1" t="s">
        <v>18</v>
      </c>
      <c r="CZ27" s="1" t="s">
        <v>18</v>
      </c>
      <c r="DA27" s="1" t="s">
        <v>18</v>
      </c>
      <c r="DB27" s="1" t="s">
        <v>18</v>
      </c>
      <c r="DC27" s="1" t="s">
        <v>18</v>
      </c>
      <c r="DD27" s="1" t="s">
        <v>18</v>
      </c>
      <c r="DE27" s="1" t="s">
        <v>18</v>
      </c>
      <c r="DF27" s="1" t="s">
        <v>18</v>
      </c>
      <c r="DG27" s="1" t="s">
        <v>18</v>
      </c>
      <c r="DH27" s="1" t="s">
        <v>18</v>
      </c>
      <c r="DI27" s="1" t="s">
        <v>18</v>
      </c>
      <c r="DJ27" s="1" t="s">
        <v>18</v>
      </c>
      <c r="DK27" s="1" t="s">
        <v>18</v>
      </c>
      <c r="DL27" s="1" t="s">
        <v>18</v>
      </c>
      <c r="DM27" s="1" t="s">
        <v>18</v>
      </c>
      <c r="DN27" s="1" t="s">
        <v>18</v>
      </c>
      <c r="DO27" s="1" t="s">
        <v>18</v>
      </c>
      <c r="DP27" s="1" t="s">
        <v>18</v>
      </c>
      <c r="DQ27" s="1" t="s">
        <v>18</v>
      </c>
      <c r="DR27" s="1" t="s">
        <v>18</v>
      </c>
      <c r="DS27" s="1" t="s">
        <v>18</v>
      </c>
      <c r="DT27" s="1" t="s">
        <v>18</v>
      </c>
      <c r="DU27" s="1" t="s">
        <v>18</v>
      </c>
      <c r="DV27" s="1" t="s">
        <v>18</v>
      </c>
      <c r="DW27" s="1" t="s">
        <v>18</v>
      </c>
      <c r="DX27" s="1" t="s">
        <v>18</v>
      </c>
      <c r="DY27" s="1" t="s">
        <v>18</v>
      </c>
      <c r="DZ27" s="1" t="s">
        <v>18</v>
      </c>
      <c r="EA27" s="1" t="s">
        <v>18</v>
      </c>
      <c r="EB27" s="1" t="s">
        <v>18</v>
      </c>
      <c r="EC27" s="1" t="s">
        <v>18</v>
      </c>
      <c r="ED27" s="1" t="s">
        <v>18</v>
      </c>
      <c r="EE27" s="1" t="s">
        <v>18</v>
      </c>
      <c r="EF27" s="1" t="s">
        <v>18</v>
      </c>
      <c r="EG27" s="1" t="s">
        <v>18</v>
      </c>
      <c r="EH27" s="1" t="s">
        <v>18</v>
      </c>
      <c r="EI27" s="1" t="s">
        <v>18</v>
      </c>
      <c r="EJ27" s="1" t="s">
        <v>18</v>
      </c>
      <c r="EK27" s="1" t="s">
        <v>18</v>
      </c>
      <c r="EL27" s="1" t="s">
        <v>18</v>
      </c>
      <c r="EM27" s="1" t="s">
        <v>18</v>
      </c>
      <c r="EN27" s="1" t="s">
        <v>18</v>
      </c>
      <c r="EO27" s="1" t="s">
        <v>18</v>
      </c>
      <c r="EP27" s="1" t="s">
        <v>18</v>
      </c>
      <c r="EQ27" s="1" t="s">
        <v>18</v>
      </c>
      <c r="ER27" s="1" t="s">
        <v>18</v>
      </c>
      <c r="ES27" s="1" t="s">
        <v>18</v>
      </c>
      <c r="ET27" s="1" t="s">
        <v>18</v>
      </c>
      <c r="EU27" s="1" t="s">
        <v>18</v>
      </c>
      <c r="EV27" s="1" t="s">
        <v>18</v>
      </c>
      <c r="EW27" s="1" t="s">
        <v>18</v>
      </c>
      <c r="EX27" s="1" t="s">
        <v>18</v>
      </c>
      <c r="EY27" s="1" t="s">
        <v>18</v>
      </c>
      <c r="EZ27" s="1" t="s">
        <v>18</v>
      </c>
      <c r="FA27" s="1" t="s">
        <v>18</v>
      </c>
      <c r="FB27" s="1" t="s">
        <v>18</v>
      </c>
      <c r="FC27" s="1" t="s">
        <v>18</v>
      </c>
      <c r="FD27" s="1" t="s">
        <v>18</v>
      </c>
      <c r="FE27" s="1" t="s">
        <v>18</v>
      </c>
      <c r="FF27" s="1" t="s">
        <v>18</v>
      </c>
      <c r="FG27" s="1" t="s">
        <v>18</v>
      </c>
      <c r="FH27" s="1" t="s">
        <v>18</v>
      </c>
      <c r="FI27" s="1" t="s">
        <v>18</v>
      </c>
      <c r="FJ27" s="1" t="s">
        <v>3</v>
      </c>
      <c r="FK27" s="1" t="s">
        <v>3</v>
      </c>
      <c r="FL27" s="1" t="s">
        <v>7</v>
      </c>
      <c r="FM27" s="1" t="s">
        <v>3</v>
      </c>
      <c r="FN27" s="1" t="s">
        <v>7</v>
      </c>
      <c r="FO27" s="1" t="s">
        <v>7</v>
      </c>
      <c r="FP27" s="1" t="s">
        <v>7</v>
      </c>
      <c r="FQ27" s="1" t="s">
        <v>7</v>
      </c>
      <c r="FR27" s="1" t="s">
        <v>3</v>
      </c>
      <c r="FS27" s="1" t="s">
        <v>3</v>
      </c>
      <c r="FT27" s="1" t="s">
        <v>7</v>
      </c>
      <c r="FU27" s="1" t="s">
        <v>7</v>
      </c>
      <c r="FV27" s="1" t="s">
        <v>7</v>
      </c>
      <c r="FW27" s="1" t="s">
        <v>7</v>
      </c>
      <c r="FX27" s="1" t="s">
        <v>7</v>
      </c>
      <c r="FY27" s="1" t="s">
        <v>3</v>
      </c>
      <c r="FZ27" s="1" t="s">
        <v>7</v>
      </c>
      <c r="GA27" s="1" t="s">
        <v>3</v>
      </c>
      <c r="GB27" s="1" t="s">
        <v>7</v>
      </c>
      <c r="GC27" s="1" t="s">
        <v>7</v>
      </c>
      <c r="GD27" s="1" t="s">
        <v>7</v>
      </c>
      <c r="GE27" s="1" t="s">
        <v>3</v>
      </c>
      <c r="GF27" s="1" t="s">
        <v>7</v>
      </c>
      <c r="GG27" s="1" t="s">
        <v>7</v>
      </c>
      <c r="GH27" s="1" t="s">
        <v>7</v>
      </c>
      <c r="GI27" s="1" t="s">
        <v>7</v>
      </c>
      <c r="GJ27" s="1" t="s">
        <v>7</v>
      </c>
      <c r="GK27" s="1" t="s">
        <v>18</v>
      </c>
      <c r="GP27" s="1" t="s">
        <v>18</v>
      </c>
      <c r="GW27" s="1" t="s">
        <v>18</v>
      </c>
      <c r="HT27" s="1" t="s">
        <v>18</v>
      </c>
      <c r="IC27" s="1" t="s">
        <v>18</v>
      </c>
      <c r="IG27" s="1" t="s">
        <v>18</v>
      </c>
      <c r="IH27" s="1" t="s">
        <v>18</v>
      </c>
      <c r="II27" s="1" t="s">
        <v>18</v>
      </c>
      <c r="IJ27" s="1" t="s">
        <v>4</v>
      </c>
      <c r="IK27" s="1" t="s">
        <v>18</v>
      </c>
      <c r="IL27" s="1" t="s">
        <v>18</v>
      </c>
      <c r="IM27" s="1" t="s">
        <v>18</v>
      </c>
      <c r="IN27" s="1" t="s">
        <v>18</v>
      </c>
      <c r="IO27" s="1" t="s">
        <v>9</v>
      </c>
      <c r="IP27" s="1" t="s">
        <v>9</v>
      </c>
      <c r="IQ27" s="1" t="s">
        <v>9</v>
      </c>
      <c r="IR27" s="1" t="s">
        <v>9</v>
      </c>
      <c r="IS27" s="1" t="s">
        <v>9</v>
      </c>
      <c r="IT27" s="1" t="s">
        <v>9</v>
      </c>
      <c r="IU27" s="1" t="s">
        <v>9</v>
      </c>
      <c r="IV27" s="1" t="s">
        <v>9</v>
      </c>
      <c r="IW27" s="1" t="s">
        <v>9</v>
      </c>
      <c r="IX27" s="1" t="s">
        <v>5</v>
      </c>
      <c r="IY27" s="1" t="s">
        <v>4</v>
      </c>
      <c r="IZ27" s="1" t="s">
        <v>3</v>
      </c>
      <c r="JA27" s="1" t="s">
        <v>3</v>
      </c>
      <c r="JB27" s="1" t="s">
        <v>3</v>
      </c>
      <c r="JC27" s="1" t="s">
        <v>1</v>
      </c>
      <c r="JD27" s="1" t="s">
        <v>53</v>
      </c>
      <c r="JE27" s="1" t="s">
        <v>53</v>
      </c>
      <c r="JF27" s="1" t="s">
        <v>53</v>
      </c>
      <c r="JG27" s="1" t="s">
        <v>3</v>
      </c>
      <c r="JH27" s="1" t="s">
        <v>7</v>
      </c>
      <c r="JI27" s="1" t="s">
        <v>54</v>
      </c>
      <c r="JJ27" s="1" t="s">
        <v>54</v>
      </c>
      <c r="JK27" s="1" t="s">
        <v>7</v>
      </c>
      <c r="JL27" s="1" t="s">
        <v>7</v>
      </c>
      <c r="JM27" s="1" t="s">
        <v>54</v>
      </c>
      <c r="JN27" s="1" t="s">
        <v>7</v>
      </c>
      <c r="JO27" s="1" t="s">
        <v>3</v>
      </c>
      <c r="JP27" s="1" t="s">
        <v>3</v>
      </c>
      <c r="JQ27" s="1" t="s">
        <v>18</v>
      </c>
      <c r="JV27" s="1" t="s">
        <v>18</v>
      </c>
      <c r="KA27" s="1" t="s">
        <v>18</v>
      </c>
      <c r="KF27" s="1" t="s">
        <v>3</v>
      </c>
      <c r="KG27" s="1" t="s">
        <v>3</v>
      </c>
      <c r="KH27" s="1" t="s">
        <v>7</v>
      </c>
      <c r="KI27" s="1" t="s">
        <v>7</v>
      </c>
      <c r="KJ27" s="1" t="s">
        <v>7</v>
      </c>
      <c r="KK27" s="1" t="s">
        <v>7</v>
      </c>
      <c r="KL27" s="1" t="s">
        <v>18</v>
      </c>
      <c r="KP27" s="1" t="s">
        <v>18</v>
      </c>
    </row>
    <row r="28" spans="1:306" ht="25.5" x14ac:dyDescent="0.2">
      <c r="A28" s="1" t="s">
        <v>11</v>
      </c>
      <c r="B28" s="1" t="s">
        <v>12</v>
      </c>
      <c r="C28" s="1" t="s">
        <v>55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18</v>
      </c>
      <c r="U28" s="1" t="s">
        <v>18</v>
      </c>
      <c r="AF28" s="1" t="s">
        <v>18</v>
      </c>
      <c r="AM28" s="1" t="s">
        <v>18</v>
      </c>
      <c r="BI28" s="1" t="s">
        <v>18</v>
      </c>
      <c r="BS28" s="1" t="s">
        <v>18</v>
      </c>
      <c r="BT28" s="1" t="s">
        <v>18</v>
      </c>
      <c r="BU28" s="1" t="s">
        <v>18</v>
      </c>
      <c r="BV28" s="1" t="s">
        <v>18</v>
      </c>
      <c r="BW28" s="1" t="s">
        <v>18</v>
      </c>
      <c r="BX28" s="1" t="s">
        <v>18</v>
      </c>
      <c r="BY28" s="1" t="s">
        <v>18</v>
      </c>
      <c r="BZ28" s="1" t="s">
        <v>18</v>
      </c>
      <c r="CA28" s="1" t="s">
        <v>18</v>
      </c>
      <c r="CB28" s="1" t="s">
        <v>18</v>
      </c>
      <c r="CC28" s="1" t="s">
        <v>18</v>
      </c>
      <c r="CD28" s="1" t="s">
        <v>18</v>
      </c>
      <c r="CE28" s="1" t="s">
        <v>18</v>
      </c>
      <c r="CF28" s="1" t="s">
        <v>18</v>
      </c>
      <c r="CG28" s="1" t="s">
        <v>18</v>
      </c>
      <c r="CH28" s="1" t="s">
        <v>18</v>
      </c>
      <c r="CI28" s="1" t="s">
        <v>18</v>
      </c>
      <c r="CJ28" s="1" t="s">
        <v>18</v>
      </c>
      <c r="CK28" s="1" t="s">
        <v>18</v>
      </c>
      <c r="CL28" s="1" t="s">
        <v>18</v>
      </c>
      <c r="CM28" s="1" t="s">
        <v>18</v>
      </c>
      <c r="CN28" s="1" t="s">
        <v>18</v>
      </c>
      <c r="CO28" s="1" t="s">
        <v>18</v>
      </c>
      <c r="CP28" s="1" t="s">
        <v>18</v>
      </c>
      <c r="CQ28" s="1" t="s">
        <v>18</v>
      </c>
      <c r="CR28" s="1" t="s">
        <v>18</v>
      </c>
      <c r="CS28" s="1" t="s">
        <v>18</v>
      </c>
      <c r="CT28" s="1" t="s">
        <v>18</v>
      </c>
      <c r="CU28" s="1" t="s">
        <v>18</v>
      </c>
      <c r="CV28" s="1" t="s">
        <v>18</v>
      </c>
      <c r="CW28" s="1" t="s">
        <v>18</v>
      </c>
      <c r="CX28" s="1" t="s">
        <v>18</v>
      </c>
      <c r="CY28" s="1" t="s">
        <v>18</v>
      </c>
      <c r="CZ28" s="1" t="s">
        <v>18</v>
      </c>
      <c r="DA28" s="1" t="s">
        <v>18</v>
      </c>
      <c r="DB28" s="1" t="s">
        <v>18</v>
      </c>
      <c r="DC28" s="1" t="s">
        <v>18</v>
      </c>
      <c r="DD28" s="1" t="s">
        <v>18</v>
      </c>
      <c r="DE28" s="1" t="s">
        <v>18</v>
      </c>
      <c r="DF28" s="1" t="s">
        <v>18</v>
      </c>
      <c r="DG28" s="1" t="s">
        <v>18</v>
      </c>
      <c r="DH28" s="1" t="s">
        <v>18</v>
      </c>
      <c r="DI28" s="1" t="s">
        <v>18</v>
      </c>
      <c r="DJ28" s="1" t="s">
        <v>18</v>
      </c>
      <c r="DK28" s="1" t="s">
        <v>18</v>
      </c>
      <c r="DL28" s="1" t="s">
        <v>18</v>
      </c>
      <c r="DM28" s="1" t="s">
        <v>18</v>
      </c>
      <c r="DN28" s="1" t="s">
        <v>18</v>
      </c>
      <c r="DO28" s="1" t="s">
        <v>18</v>
      </c>
      <c r="DP28" s="1" t="s">
        <v>18</v>
      </c>
      <c r="DQ28" s="1" t="s">
        <v>18</v>
      </c>
      <c r="DR28" s="1" t="s">
        <v>18</v>
      </c>
      <c r="DS28" s="1" t="s">
        <v>18</v>
      </c>
      <c r="DT28" s="1" t="s">
        <v>18</v>
      </c>
      <c r="DU28" s="1" t="s">
        <v>18</v>
      </c>
      <c r="DV28" s="1" t="s">
        <v>18</v>
      </c>
      <c r="DW28" s="1" t="s">
        <v>18</v>
      </c>
      <c r="DX28" s="1" t="s">
        <v>18</v>
      </c>
      <c r="DY28" s="1" t="s">
        <v>18</v>
      </c>
      <c r="DZ28" s="1" t="s">
        <v>18</v>
      </c>
      <c r="EA28" s="1" t="s">
        <v>18</v>
      </c>
      <c r="EB28" s="1" t="s">
        <v>18</v>
      </c>
      <c r="EC28" s="1" t="s">
        <v>18</v>
      </c>
      <c r="ED28" s="1" t="s">
        <v>18</v>
      </c>
      <c r="EE28" s="1" t="s">
        <v>18</v>
      </c>
      <c r="EF28" s="1" t="s">
        <v>18</v>
      </c>
      <c r="EG28" s="1" t="s">
        <v>18</v>
      </c>
      <c r="EH28" s="1" t="s">
        <v>18</v>
      </c>
      <c r="EI28" s="1" t="s">
        <v>18</v>
      </c>
      <c r="EJ28" s="1" t="s">
        <v>18</v>
      </c>
      <c r="EK28" s="1" t="s">
        <v>18</v>
      </c>
      <c r="EL28" s="1" t="s">
        <v>18</v>
      </c>
      <c r="EM28" s="1" t="s">
        <v>18</v>
      </c>
      <c r="EN28" s="1" t="s">
        <v>18</v>
      </c>
      <c r="EO28" s="1" t="s">
        <v>18</v>
      </c>
      <c r="EP28" s="1" t="s">
        <v>18</v>
      </c>
      <c r="EQ28" s="1" t="s">
        <v>18</v>
      </c>
      <c r="ER28" s="1" t="s">
        <v>18</v>
      </c>
      <c r="ES28" s="1" t="s">
        <v>18</v>
      </c>
      <c r="ET28" s="1" t="s">
        <v>18</v>
      </c>
      <c r="EU28" s="1" t="s">
        <v>18</v>
      </c>
      <c r="EV28" s="1" t="s">
        <v>18</v>
      </c>
      <c r="EW28" s="1" t="s">
        <v>18</v>
      </c>
      <c r="EX28" s="1" t="s">
        <v>18</v>
      </c>
      <c r="EY28" s="1" t="s">
        <v>18</v>
      </c>
      <c r="EZ28" s="1" t="s">
        <v>18</v>
      </c>
      <c r="FA28" s="1" t="s">
        <v>18</v>
      </c>
      <c r="FB28" s="1" t="s">
        <v>18</v>
      </c>
      <c r="FC28" s="1" t="s">
        <v>18</v>
      </c>
      <c r="FD28" s="1" t="s">
        <v>18</v>
      </c>
      <c r="FE28" s="1" t="s">
        <v>18</v>
      </c>
      <c r="FF28" s="1" t="s">
        <v>18</v>
      </c>
      <c r="FG28" s="1" t="s">
        <v>18</v>
      </c>
      <c r="FH28" s="1" t="s">
        <v>18</v>
      </c>
      <c r="FI28" s="1" t="s">
        <v>18</v>
      </c>
      <c r="GK28" s="1" t="s">
        <v>18</v>
      </c>
      <c r="GP28" s="1" t="s">
        <v>4</v>
      </c>
      <c r="GQ28" s="1" t="s">
        <v>7</v>
      </c>
      <c r="GR28" s="1" t="s">
        <v>7</v>
      </c>
      <c r="GS28" s="1" t="s">
        <v>7</v>
      </c>
      <c r="GT28" s="1" t="s">
        <v>53</v>
      </c>
      <c r="GU28" s="1" t="s">
        <v>3</v>
      </c>
      <c r="GV28" s="1" t="s">
        <v>7</v>
      </c>
      <c r="GW28" s="1" t="s">
        <v>18</v>
      </c>
      <c r="HT28" s="1" t="s">
        <v>18</v>
      </c>
      <c r="IC28" s="1" t="s">
        <v>18</v>
      </c>
      <c r="IG28" s="1" t="s">
        <v>18</v>
      </c>
      <c r="IH28" s="1" t="s">
        <v>18</v>
      </c>
      <c r="II28" s="1" t="s">
        <v>18</v>
      </c>
      <c r="IJ28" s="1" t="s">
        <v>4</v>
      </c>
      <c r="IK28" s="1" t="s">
        <v>18</v>
      </c>
      <c r="IL28" s="1" t="s">
        <v>18</v>
      </c>
      <c r="IM28" s="1" t="s">
        <v>18</v>
      </c>
      <c r="IN28" s="1" t="s">
        <v>18</v>
      </c>
      <c r="IO28" s="1" t="s">
        <v>9</v>
      </c>
      <c r="IP28" s="1" t="s">
        <v>9</v>
      </c>
      <c r="IQ28" s="1" t="s">
        <v>9</v>
      </c>
      <c r="IR28" s="1" t="s">
        <v>9</v>
      </c>
      <c r="IS28" s="1" t="s">
        <v>9</v>
      </c>
      <c r="IT28" s="1" t="s">
        <v>10</v>
      </c>
      <c r="IU28" s="1" t="s">
        <v>10</v>
      </c>
      <c r="IV28" s="1" t="s">
        <v>10</v>
      </c>
      <c r="IW28" s="1" t="s">
        <v>10</v>
      </c>
      <c r="IX28" s="1" t="s">
        <v>10</v>
      </c>
      <c r="IY28" s="1" t="s">
        <v>18</v>
      </c>
      <c r="JG28" s="1" t="s">
        <v>7</v>
      </c>
      <c r="JH28" s="1" t="s">
        <v>7</v>
      </c>
      <c r="JI28" s="1" t="s">
        <v>54</v>
      </c>
      <c r="JJ28" s="1" t="s">
        <v>3</v>
      </c>
      <c r="JK28" s="1" t="s">
        <v>3</v>
      </c>
      <c r="JL28" s="1" t="s">
        <v>3</v>
      </c>
      <c r="JM28" s="1" t="s">
        <v>3</v>
      </c>
      <c r="JN28" s="1" t="s">
        <v>3</v>
      </c>
      <c r="JO28" s="1" t="s">
        <v>3</v>
      </c>
      <c r="JP28" s="1" t="s">
        <v>7</v>
      </c>
      <c r="JQ28" s="1" t="s">
        <v>18</v>
      </c>
      <c r="JV28" s="1" t="s">
        <v>18</v>
      </c>
      <c r="KA28" s="1" t="s">
        <v>18</v>
      </c>
      <c r="KF28" s="1" t="s">
        <v>3</v>
      </c>
      <c r="KG28" s="1" t="s">
        <v>54</v>
      </c>
      <c r="KH28" s="1" t="s">
        <v>7</v>
      </c>
      <c r="KI28" s="1" t="s">
        <v>3</v>
      </c>
      <c r="KJ28" s="1" t="s">
        <v>3</v>
      </c>
      <c r="KK28" s="1" t="s">
        <v>3</v>
      </c>
      <c r="KL28" s="1" t="s">
        <v>18</v>
      </c>
      <c r="KP28" s="1" t="s">
        <v>18</v>
      </c>
    </row>
    <row r="29" spans="1:306" ht="25.5" x14ac:dyDescent="0.2">
      <c r="A29" s="1" t="s">
        <v>0</v>
      </c>
      <c r="B29" s="1" t="s">
        <v>12</v>
      </c>
      <c r="C29" s="1" t="s">
        <v>55</v>
      </c>
      <c r="D29" s="1" t="s">
        <v>3</v>
      </c>
      <c r="E29" s="1" t="s">
        <v>3</v>
      </c>
      <c r="F29" s="1" t="s">
        <v>3</v>
      </c>
      <c r="G29" s="1" t="s">
        <v>3</v>
      </c>
      <c r="H29" s="1" t="s">
        <v>3</v>
      </c>
      <c r="I29" s="1" t="s">
        <v>18</v>
      </c>
      <c r="U29" s="1" t="s">
        <v>18</v>
      </c>
      <c r="AF29" s="1" t="s">
        <v>18</v>
      </c>
      <c r="AM29" s="1" t="s">
        <v>18</v>
      </c>
      <c r="BI29" s="1" t="s">
        <v>18</v>
      </c>
      <c r="BS29" s="1" t="s">
        <v>18</v>
      </c>
      <c r="BT29" s="1" t="s">
        <v>18</v>
      </c>
      <c r="BU29" s="1" t="s">
        <v>18</v>
      </c>
      <c r="BV29" s="1" t="s">
        <v>18</v>
      </c>
      <c r="BW29" s="1" t="s">
        <v>18</v>
      </c>
      <c r="BX29" s="1" t="s">
        <v>18</v>
      </c>
      <c r="BY29" s="1" t="s">
        <v>18</v>
      </c>
      <c r="BZ29" s="1" t="s">
        <v>18</v>
      </c>
      <c r="CA29" s="1" t="s">
        <v>18</v>
      </c>
      <c r="CB29" s="1" t="s">
        <v>18</v>
      </c>
      <c r="CC29" s="1" t="s">
        <v>18</v>
      </c>
      <c r="CD29" s="1" t="s">
        <v>18</v>
      </c>
      <c r="CE29" s="1" t="s">
        <v>18</v>
      </c>
      <c r="CF29" s="1" t="s">
        <v>18</v>
      </c>
      <c r="CG29" s="1" t="s">
        <v>18</v>
      </c>
      <c r="CH29" s="1" t="s">
        <v>18</v>
      </c>
      <c r="CI29" s="1" t="s">
        <v>18</v>
      </c>
      <c r="CJ29" s="1" t="s">
        <v>18</v>
      </c>
      <c r="CK29" s="1" t="s">
        <v>18</v>
      </c>
      <c r="CL29" s="1" t="s">
        <v>18</v>
      </c>
      <c r="CM29" s="1" t="s">
        <v>18</v>
      </c>
      <c r="CN29" s="1" t="s">
        <v>18</v>
      </c>
      <c r="CO29" s="1" t="s">
        <v>18</v>
      </c>
      <c r="CP29" s="1" t="s">
        <v>18</v>
      </c>
      <c r="CQ29" s="1" t="s">
        <v>18</v>
      </c>
      <c r="CR29" s="1" t="s">
        <v>18</v>
      </c>
      <c r="CS29" s="1" t="s">
        <v>18</v>
      </c>
      <c r="CT29" s="1" t="s">
        <v>18</v>
      </c>
      <c r="CU29" s="1" t="s">
        <v>18</v>
      </c>
      <c r="CV29" s="1" t="s">
        <v>18</v>
      </c>
      <c r="CW29" s="1" t="s">
        <v>18</v>
      </c>
      <c r="CX29" s="1" t="s">
        <v>18</v>
      </c>
      <c r="CY29" s="1" t="s">
        <v>18</v>
      </c>
      <c r="CZ29" s="1" t="s">
        <v>18</v>
      </c>
      <c r="DA29" s="1" t="s">
        <v>18</v>
      </c>
      <c r="DB29" s="1" t="s">
        <v>18</v>
      </c>
      <c r="DC29" s="1" t="s">
        <v>18</v>
      </c>
      <c r="DD29" s="1" t="s">
        <v>18</v>
      </c>
      <c r="DE29" s="1" t="s">
        <v>18</v>
      </c>
      <c r="DF29" s="1" t="s">
        <v>18</v>
      </c>
      <c r="DG29" s="1" t="s">
        <v>18</v>
      </c>
      <c r="DH29" s="1" t="s">
        <v>18</v>
      </c>
      <c r="DI29" s="1" t="s">
        <v>18</v>
      </c>
      <c r="DJ29" s="1" t="s">
        <v>18</v>
      </c>
      <c r="DK29" s="1" t="s">
        <v>18</v>
      </c>
      <c r="DL29" s="1" t="s">
        <v>18</v>
      </c>
      <c r="DM29" s="1" t="s">
        <v>18</v>
      </c>
      <c r="DN29" s="1" t="s">
        <v>18</v>
      </c>
      <c r="DO29" s="1" t="s">
        <v>18</v>
      </c>
      <c r="DP29" s="1" t="s">
        <v>18</v>
      </c>
      <c r="DQ29" s="1" t="s">
        <v>18</v>
      </c>
      <c r="DR29" s="1" t="s">
        <v>18</v>
      </c>
      <c r="DS29" s="1" t="s">
        <v>18</v>
      </c>
      <c r="DT29" s="1" t="s">
        <v>18</v>
      </c>
      <c r="DU29" s="1" t="s">
        <v>18</v>
      </c>
      <c r="DV29" s="1" t="s">
        <v>18</v>
      </c>
      <c r="DW29" s="1" t="s">
        <v>18</v>
      </c>
      <c r="DX29" s="1" t="s">
        <v>18</v>
      </c>
      <c r="DY29" s="1" t="s">
        <v>18</v>
      </c>
      <c r="DZ29" s="1" t="s">
        <v>18</v>
      </c>
      <c r="EA29" s="1" t="s">
        <v>18</v>
      </c>
      <c r="EB29" s="1" t="s">
        <v>18</v>
      </c>
      <c r="EC29" s="1" t="s">
        <v>18</v>
      </c>
      <c r="ED29" s="1" t="s">
        <v>18</v>
      </c>
      <c r="EE29" s="1" t="s">
        <v>18</v>
      </c>
      <c r="EF29" s="1" t="s">
        <v>18</v>
      </c>
      <c r="EG29" s="1" t="s">
        <v>18</v>
      </c>
      <c r="EH29" s="1" t="s">
        <v>18</v>
      </c>
      <c r="EI29" s="1" t="s">
        <v>18</v>
      </c>
      <c r="EJ29" s="1" t="s">
        <v>18</v>
      </c>
      <c r="EK29" s="1" t="s">
        <v>18</v>
      </c>
      <c r="EL29" s="1" t="s">
        <v>18</v>
      </c>
      <c r="EM29" s="1" t="s">
        <v>18</v>
      </c>
      <c r="EN29" s="1" t="s">
        <v>18</v>
      </c>
      <c r="EO29" s="1" t="s">
        <v>18</v>
      </c>
      <c r="EP29" s="1" t="s">
        <v>18</v>
      </c>
      <c r="EQ29" s="1" t="s">
        <v>18</v>
      </c>
      <c r="ER29" s="1" t="s">
        <v>18</v>
      </c>
      <c r="ES29" s="1" t="s">
        <v>18</v>
      </c>
      <c r="ET29" s="1" t="s">
        <v>18</v>
      </c>
      <c r="EU29" s="1" t="s">
        <v>18</v>
      </c>
      <c r="EV29" s="1" t="s">
        <v>18</v>
      </c>
      <c r="EW29" s="1" t="s">
        <v>18</v>
      </c>
      <c r="EX29" s="1" t="s">
        <v>18</v>
      </c>
      <c r="EY29" s="1" t="s">
        <v>18</v>
      </c>
      <c r="EZ29" s="1" t="s">
        <v>18</v>
      </c>
      <c r="FA29" s="1" t="s">
        <v>18</v>
      </c>
      <c r="FB29" s="1" t="s">
        <v>18</v>
      </c>
      <c r="FC29" s="1" t="s">
        <v>18</v>
      </c>
      <c r="FD29" s="1" t="s">
        <v>18</v>
      </c>
      <c r="FE29" s="1" t="s">
        <v>18</v>
      </c>
      <c r="FF29" s="1" t="s">
        <v>18</v>
      </c>
      <c r="FG29" s="1" t="s">
        <v>18</v>
      </c>
      <c r="FH29" s="1" t="s">
        <v>18</v>
      </c>
      <c r="FI29" s="1" t="s">
        <v>18</v>
      </c>
      <c r="GK29" s="1" t="s">
        <v>18</v>
      </c>
      <c r="GP29" s="1" t="s">
        <v>4</v>
      </c>
      <c r="GQ29" s="1" t="s">
        <v>3</v>
      </c>
      <c r="GR29" s="1" t="s">
        <v>7</v>
      </c>
      <c r="GS29" s="1" t="s">
        <v>3</v>
      </c>
      <c r="GT29" s="1" t="s">
        <v>3</v>
      </c>
      <c r="GU29" s="1" t="s">
        <v>7</v>
      </c>
      <c r="GV29" s="1" t="s">
        <v>7</v>
      </c>
      <c r="GW29" s="1" t="s">
        <v>18</v>
      </c>
      <c r="HT29" s="1" t="s">
        <v>18</v>
      </c>
      <c r="IC29" s="1" t="s">
        <v>18</v>
      </c>
      <c r="IG29" s="1" t="s">
        <v>4</v>
      </c>
      <c r="IH29" s="1" t="s">
        <v>18</v>
      </c>
      <c r="II29" s="1" t="s">
        <v>18</v>
      </c>
      <c r="IJ29" s="1" t="s">
        <v>18</v>
      </c>
      <c r="IK29" s="1" t="s">
        <v>18</v>
      </c>
      <c r="IL29" s="1" t="s">
        <v>18</v>
      </c>
      <c r="IM29" s="1" t="s">
        <v>18</v>
      </c>
      <c r="IN29" s="1" t="s">
        <v>18</v>
      </c>
      <c r="IO29" s="1" t="s">
        <v>9</v>
      </c>
      <c r="IP29" s="1" t="s">
        <v>9</v>
      </c>
      <c r="IQ29" s="1" t="s">
        <v>9</v>
      </c>
      <c r="IR29" s="1" t="s">
        <v>9</v>
      </c>
      <c r="IS29" s="1" t="s">
        <v>9</v>
      </c>
      <c r="IT29" s="1" t="s">
        <v>9</v>
      </c>
      <c r="IU29" s="1" t="s">
        <v>9</v>
      </c>
      <c r="IV29" s="1" t="s">
        <v>9</v>
      </c>
      <c r="IW29" s="1" t="s">
        <v>9</v>
      </c>
      <c r="IX29" s="1" t="s">
        <v>9</v>
      </c>
      <c r="IY29" s="1" t="s">
        <v>4</v>
      </c>
      <c r="IZ29" s="1" t="s">
        <v>3</v>
      </c>
      <c r="JA29" s="1" t="s">
        <v>1</v>
      </c>
      <c r="JB29" s="1" t="s">
        <v>1</v>
      </c>
      <c r="JC29" s="1" t="s">
        <v>3</v>
      </c>
      <c r="JD29" s="1" t="s">
        <v>1</v>
      </c>
      <c r="JE29" s="1" t="s">
        <v>3</v>
      </c>
      <c r="JF29" s="1" t="s">
        <v>3</v>
      </c>
      <c r="JG29" s="1" t="s">
        <v>1</v>
      </c>
      <c r="JH29" s="1" t="s">
        <v>1</v>
      </c>
      <c r="JI29" s="1" t="s">
        <v>1</v>
      </c>
      <c r="JJ29" s="1" t="s">
        <v>1</v>
      </c>
      <c r="JK29" s="1" t="s">
        <v>3</v>
      </c>
      <c r="JL29" s="1" t="s">
        <v>3</v>
      </c>
      <c r="JM29" s="1" t="s">
        <v>3</v>
      </c>
      <c r="JN29" s="1" t="s">
        <v>3</v>
      </c>
      <c r="JO29" s="1" t="s">
        <v>3</v>
      </c>
      <c r="JP29" s="1" t="s">
        <v>3</v>
      </c>
      <c r="JQ29" s="1" t="s">
        <v>18</v>
      </c>
      <c r="JV29" s="1" t="s">
        <v>18</v>
      </c>
      <c r="KA29" s="1" t="s">
        <v>18</v>
      </c>
      <c r="KF29" s="1" t="s">
        <v>3</v>
      </c>
      <c r="KG29" s="1" t="s">
        <v>3</v>
      </c>
      <c r="KH29" s="1" t="s">
        <v>3</v>
      </c>
      <c r="KI29" s="1" t="s">
        <v>3</v>
      </c>
      <c r="KJ29" s="1" t="s">
        <v>3</v>
      </c>
      <c r="KK29" s="1" t="s">
        <v>3</v>
      </c>
      <c r="KL29" s="1" t="s">
        <v>4</v>
      </c>
      <c r="KM29" s="1" t="s">
        <v>3</v>
      </c>
      <c r="KN29" s="1" t="s">
        <v>3</v>
      </c>
      <c r="KO29" s="1" t="s">
        <v>3</v>
      </c>
      <c r="KP29" s="1" t="s">
        <v>18</v>
      </c>
    </row>
    <row r="30" spans="1:306" ht="25.5" x14ac:dyDescent="0.2">
      <c r="A30" s="1" t="s">
        <v>0</v>
      </c>
      <c r="B30" s="1" t="s">
        <v>12</v>
      </c>
      <c r="C30" s="1" t="s">
        <v>55</v>
      </c>
      <c r="D30" s="1" t="s">
        <v>7</v>
      </c>
      <c r="E30" s="1" t="s">
        <v>7</v>
      </c>
      <c r="F30" s="1" t="s">
        <v>7</v>
      </c>
      <c r="G30" s="1" t="s">
        <v>2</v>
      </c>
      <c r="H30" s="1" t="s">
        <v>2</v>
      </c>
      <c r="I30" s="1" t="s">
        <v>4</v>
      </c>
      <c r="J30" s="1" t="s">
        <v>52</v>
      </c>
      <c r="K30" s="1" t="s">
        <v>52</v>
      </c>
      <c r="L30" s="1" t="s">
        <v>52</v>
      </c>
      <c r="M30" s="1" t="s">
        <v>1</v>
      </c>
      <c r="N30" s="1" t="s">
        <v>52</v>
      </c>
      <c r="O30" s="1" t="s">
        <v>53</v>
      </c>
      <c r="P30" s="1" t="s">
        <v>52</v>
      </c>
      <c r="Q30" s="1" t="s">
        <v>53</v>
      </c>
      <c r="R30" s="1" t="s">
        <v>53</v>
      </c>
      <c r="S30" s="1" t="s">
        <v>3</v>
      </c>
      <c r="T30" s="1" t="s">
        <v>52</v>
      </c>
      <c r="U30" s="1" t="s">
        <v>4</v>
      </c>
      <c r="V30" s="1" t="s">
        <v>52</v>
      </c>
      <c r="W30" s="1" t="s">
        <v>52</v>
      </c>
      <c r="X30" s="1" t="s">
        <v>3</v>
      </c>
      <c r="Y30" s="1" t="s">
        <v>3</v>
      </c>
      <c r="Z30" s="1" t="s">
        <v>53</v>
      </c>
      <c r="AA30" s="1" t="s">
        <v>3</v>
      </c>
      <c r="AB30" s="1" t="s">
        <v>3</v>
      </c>
      <c r="AC30" s="1" t="s">
        <v>3</v>
      </c>
      <c r="AD30" s="1" t="s">
        <v>3</v>
      </c>
      <c r="AE30" s="1" t="s">
        <v>3</v>
      </c>
      <c r="AF30" s="1" t="s">
        <v>18</v>
      </c>
      <c r="AM30" s="1" t="s">
        <v>4</v>
      </c>
      <c r="AN30" s="1" t="s">
        <v>1</v>
      </c>
      <c r="AO30" s="1" t="s">
        <v>2</v>
      </c>
      <c r="AP30" s="1" t="s">
        <v>1</v>
      </c>
      <c r="AQ30" s="1" t="s">
        <v>3</v>
      </c>
      <c r="AR30" s="1" t="s">
        <v>3</v>
      </c>
      <c r="AS30" s="1" t="s">
        <v>7</v>
      </c>
      <c r="AT30" s="1" t="s">
        <v>2</v>
      </c>
      <c r="AU30" s="1" t="s">
        <v>52</v>
      </c>
      <c r="AV30" s="1" t="s">
        <v>52</v>
      </c>
      <c r="AW30" s="1" t="s">
        <v>53</v>
      </c>
      <c r="AX30" s="1" t="s">
        <v>52</v>
      </c>
      <c r="AY30" s="1" t="s">
        <v>52</v>
      </c>
      <c r="AZ30" s="1" t="s">
        <v>7</v>
      </c>
      <c r="BA30" s="1" t="s">
        <v>7</v>
      </c>
      <c r="BB30" s="1" t="s">
        <v>2</v>
      </c>
      <c r="BC30" s="1" t="s">
        <v>53</v>
      </c>
      <c r="BD30" s="1" t="s">
        <v>53</v>
      </c>
      <c r="BE30" s="1" t="s">
        <v>53</v>
      </c>
      <c r="BF30" s="1" t="s">
        <v>53</v>
      </c>
      <c r="BG30" s="1" t="s">
        <v>53</v>
      </c>
      <c r="BH30" s="1" t="s">
        <v>53</v>
      </c>
      <c r="BI30" s="1" t="s">
        <v>18</v>
      </c>
      <c r="BS30" s="1" t="s">
        <v>4</v>
      </c>
      <c r="BT30" s="1" t="s">
        <v>18</v>
      </c>
      <c r="BU30" s="1" t="s">
        <v>4</v>
      </c>
      <c r="BV30" s="1" t="s">
        <v>18</v>
      </c>
      <c r="BW30" s="1" t="s">
        <v>18</v>
      </c>
      <c r="BX30" s="1" t="s">
        <v>4</v>
      </c>
      <c r="BY30" s="1" t="s">
        <v>18</v>
      </c>
      <c r="BZ30" s="1" t="s">
        <v>18</v>
      </c>
      <c r="CA30" s="1" t="s">
        <v>18</v>
      </c>
      <c r="CB30" s="1" t="s">
        <v>18</v>
      </c>
      <c r="CC30" s="1" t="s">
        <v>18</v>
      </c>
      <c r="CD30" s="1" t="s">
        <v>18</v>
      </c>
      <c r="CE30" s="1" t="s">
        <v>18</v>
      </c>
      <c r="CF30" s="1" t="s">
        <v>18</v>
      </c>
      <c r="CG30" s="1" t="s">
        <v>18</v>
      </c>
      <c r="CH30" s="1" t="s">
        <v>18</v>
      </c>
      <c r="CI30" s="1" t="s">
        <v>18</v>
      </c>
      <c r="CJ30" s="1" t="s">
        <v>18</v>
      </c>
      <c r="CK30" s="1" t="s">
        <v>18</v>
      </c>
      <c r="CL30" s="1" t="s">
        <v>18</v>
      </c>
      <c r="CM30" s="1" t="s">
        <v>18</v>
      </c>
      <c r="CN30" s="1" t="s">
        <v>18</v>
      </c>
      <c r="CO30" s="1" t="s">
        <v>18</v>
      </c>
      <c r="CP30" s="1" t="s">
        <v>18</v>
      </c>
      <c r="CQ30" s="1" t="s">
        <v>18</v>
      </c>
      <c r="CR30" s="1" t="s">
        <v>18</v>
      </c>
      <c r="CS30" s="1" t="s">
        <v>18</v>
      </c>
      <c r="CT30" s="1" t="s">
        <v>18</v>
      </c>
      <c r="CU30" s="1" t="s">
        <v>18</v>
      </c>
      <c r="CV30" s="1" t="s">
        <v>18</v>
      </c>
      <c r="CW30" s="1" t="s">
        <v>18</v>
      </c>
      <c r="CX30" s="1" t="s">
        <v>18</v>
      </c>
      <c r="CY30" s="1" t="s">
        <v>18</v>
      </c>
      <c r="CZ30" s="1" t="s">
        <v>18</v>
      </c>
      <c r="DA30" s="1" t="s">
        <v>18</v>
      </c>
      <c r="DB30" s="1" t="s">
        <v>18</v>
      </c>
      <c r="DC30" s="1" t="s">
        <v>18</v>
      </c>
      <c r="DD30" s="1" t="s">
        <v>18</v>
      </c>
      <c r="DE30" s="1" t="s">
        <v>18</v>
      </c>
      <c r="DF30" s="1" t="s">
        <v>18</v>
      </c>
      <c r="DG30" s="1" t="s">
        <v>18</v>
      </c>
      <c r="DH30" s="1" t="s">
        <v>18</v>
      </c>
      <c r="DI30" s="1" t="s">
        <v>18</v>
      </c>
      <c r="DJ30" s="1" t="s">
        <v>18</v>
      </c>
      <c r="DK30" s="1" t="s">
        <v>18</v>
      </c>
      <c r="DL30" s="1" t="s">
        <v>18</v>
      </c>
      <c r="DM30" s="1" t="s">
        <v>18</v>
      </c>
      <c r="DN30" s="1" t="s">
        <v>18</v>
      </c>
      <c r="DO30" s="1" t="s">
        <v>18</v>
      </c>
      <c r="DP30" s="1" t="s">
        <v>18</v>
      </c>
      <c r="DQ30" s="1" t="s">
        <v>18</v>
      </c>
      <c r="DR30" s="1" t="s">
        <v>18</v>
      </c>
      <c r="DS30" s="1" t="s">
        <v>18</v>
      </c>
      <c r="DT30" s="1" t="s">
        <v>18</v>
      </c>
      <c r="DU30" s="1" t="s">
        <v>18</v>
      </c>
      <c r="DV30" s="1" t="s">
        <v>18</v>
      </c>
      <c r="DW30" s="1" t="s">
        <v>18</v>
      </c>
      <c r="DX30" s="1" t="s">
        <v>18</v>
      </c>
      <c r="DY30" s="1" t="s">
        <v>18</v>
      </c>
      <c r="DZ30" s="1" t="s">
        <v>18</v>
      </c>
      <c r="EA30" s="1" t="s">
        <v>18</v>
      </c>
      <c r="EB30" s="1" t="s">
        <v>18</v>
      </c>
      <c r="EC30" s="1" t="s">
        <v>18</v>
      </c>
      <c r="ED30" s="1" t="s">
        <v>18</v>
      </c>
      <c r="EE30" s="1" t="s">
        <v>18</v>
      </c>
      <c r="EF30" s="1" t="s">
        <v>18</v>
      </c>
      <c r="EG30" s="1" t="s">
        <v>18</v>
      </c>
      <c r="EH30" s="1" t="s">
        <v>18</v>
      </c>
      <c r="EI30" s="1" t="s">
        <v>18</v>
      </c>
      <c r="EJ30" s="1" t="s">
        <v>18</v>
      </c>
      <c r="EK30" s="1" t="s">
        <v>18</v>
      </c>
      <c r="EL30" s="1" t="s">
        <v>18</v>
      </c>
      <c r="EM30" s="1" t="s">
        <v>18</v>
      </c>
      <c r="EN30" s="1" t="s">
        <v>18</v>
      </c>
      <c r="EO30" s="1" t="s">
        <v>18</v>
      </c>
      <c r="EP30" s="1" t="s">
        <v>18</v>
      </c>
      <c r="EQ30" s="1" t="s">
        <v>18</v>
      </c>
      <c r="ER30" s="1" t="s">
        <v>18</v>
      </c>
      <c r="ES30" s="1" t="s">
        <v>18</v>
      </c>
      <c r="ET30" s="1" t="s">
        <v>18</v>
      </c>
      <c r="EU30" s="1" t="s">
        <v>18</v>
      </c>
      <c r="EV30" s="1" t="s">
        <v>18</v>
      </c>
      <c r="EW30" s="1" t="s">
        <v>18</v>
      </c>
      <c r="EX30" s="1" t="s">
        <v>18</v>
      </c>
      <c r="EY30" s="1" t="s">
        <v>18</v>
      </c>
      <c r="EZ30" s="1" t="s">
        <v>18</v>
      </c>
      <c r="FA30" s="1" t="s">
        <v>18</v>
      </c>
      <c r="FB30" s="1" t="s">
        <v>18</v>
      </c>
      <c r="FC30" s="1" t="s">
        <v>18</v>
      </c>
      <c r="FD30" s="1" t="s">
        <v>18</v>
      </c>
      <c r="FE30" s="1" t="s">
        <v>18</v>
      </c>
      <c r="FF30" s="1" t="s">
        <v>18</v>
      </c>
      <c r="FG30" s="1" t="s">
        <v>18</v>
      </c>
      <c r="FH30" s="1" t="s">
        <v>18</v>
      </c>
      <c r="FI30" s="1" t="s">
        <v>18</v>
      </c>
      <c r="FJ30" s="1" t="s">
        <v>52</v>
      </c>
      <c r="FK30" s="1" t="s">
        <v>52</v>
      </c>
      <c r="FL30" s="1" t="s">
        <v>52</v>
      </c>
      <c r="FM30" s="1" t="s">
        <v>52</v>
      </c>
      <c r="FN30" s="1" t="s">
        <v>52</v>
      </c>
      <c r="FO30" s="1" t="s">
        <v>2</v>
      </c>
      <c r="FP30" s="1" t="s">
        <v>52</v>
      </c>
      <c r="FQ30" s="1" t="s">
        <v>2</v>
      </c>
      <c r="FR30" s="1" t="s">
        <v>52</v>
      </c>
      <c r="FS30" s="1" t="s">
        <v>52</v>
      </c>
      <c r="FT30" s="1" t="s">
        <v>3</v>
      </c>
      <c r="FU30" s="1" t="s">
        <v>1</v>
      </c>
      <c r="FV30" s="1" t="s">
        <v>52</v>
      </c>
      <c r="FW30" s="1" t="s">
        <v>52</v>
      </c>
      <c r="FX30" s="1" t="s">
        <v>1</v>
      </c>
      <c r="FY30" s="1" t="s">
        <v>52</v>
      </c>
      <c r="FZ30" s="1" t="s">
        <v>1</v>
      </c>
      <c r="GA30" s="1" t="s">
        <v>7</v>
      </c>
      <c r="GB30" s="1" t="s">
        <v>7</v>
      </c>
      <c r="GC30" s="1" t="s">
        <v>7</v>
      </c>
      <c r="GD30" s="1" t="s">
        <v>7</v>
      </c>
      <c r="GE30" s="1" t="s">
        <v>52</v>
      </c>
      <c r="GF30" s="1" t="s">
        <v>53</v>
      </c>
      <c r="GG30" s="1" t="s">
        <v>53</v>
      </c>
      <c r="GH30" s="1" t="s">
        <v>53</v>
      </c>
      <c r="GI30" s="1" t="s">
        <v>53</v>
      </c>
      <c r="GJ30" s="1" t="s">
        <v>53</v>
      </c>
      <c r="GK30" s="1" t="s">
        <v>18</v>
      </c>
      <c r="GP30" s="1" t="s">
        <v>4</v>
      </c>
      <c r="GQ30" s="1" t="s">
        <v>53</v>
      </c>
      <c r="GR30" s="1" t="s">
        <v>2</v>
      </c>
      <c r="GS30" s="1" t="s">
        <v>2</v>
      </c>
      <c r="GT30" s="1" t="s">
        <v>2</v>
      </c>
      <c r="GU30" s="1" t="s">
        <v>52</v>
      </c>
      <c r="GV30" s="1" t="s">
        <v>52</v>
      </c>
      <c r="GW30" s="1" t="s">
        <v>18</v>
      </c>
      <c r="HT30" s="1" t="s">
        <v>4</v>
      </c>
      <c r="HU30" s="1" t="s">
        <v>1</v>
      </c>
      <c r="HV30" s="1" t="s">
        <v>52</v>
      </c>
      <c r="HW30" s="1" t="s">
        <v>52</v>
      </c>
      <c r="HX30" s="1" t="s">
        <v>52</v>
      </c>
      <c r="HY30" s="1" t="s">
        <v>52</v>
      </c>
      <c r="HZ30" s="1" t="s">
        <v>52</v>
      </c>
      <c r="IA30" s="1" t="s">
        <v>52</v>
      </c>
      <c r="IB30" s="1" t="s">
        <v>52</v>
      </c>
      <c r="IC30" s="1" t="s">
        <v>4</v>
      </c>
      <c r="ID30" s="1" t="s">
        <v>2</v>
      </c>
      <c r="IE30" s="1" t="s">
        <v>2</v>
      </c>
      <c r="IF30" s="1" t="s">
        <v>3</v>
      </c>
      <c r="IG30" s="1" t="s">
        <v>4</v>
      </c>
      <c r="IH30" s="1" t="s">
        <v>4</v>
      </c>
      <c r="II30" s="1" t="s">
        <v>4</v>
      </c>
      <c r="IJ30" s="1" t="s">
        <v>4</v>
      </c>
      <c r="IK30" s="1" t="s">
        <v>18</v>
      </c>
      <c r="IL30" s="1" t="s">
        <v>18</v>
      </c>
      <c r="IM30" s="1" t="s">
        <v>18</v>
      </c>
      <c r="IN30" s="1" t="s">
        <v>18</v>
      </c>
      <c r="IO30" s="1" t="s">
        <v>6</v>
      </c>
      <c r="IP30" s="1" t="s">
        <v>6</v>
      </c>
      <c r="IQ30" s="1" t="s">
        <v>5</v>
      </c>
      <c r="IR30" s="1" t="s">
        <v>6</v>
      </c>
      <c r="IS30" s="1" t="s">
        <v>6</v>
      </c>
      <c r="IT30" s="1" t="s">
        <v>6</v>
      </c>
      <c r="IU30" s="1" t="s">
        <v>9</v>
      </c>
      <c r="IV30" s="1" t="s">
        <v>6</v>
      </c>
      <c r="IW30" s="1" t="s">
        <v>6</v>
      </c>
      <c r="IX30" s="1" t="s">
        <v>10</v>
      </c>
      <c r="IY30" s="1" t="s">
        <v>4</v>
      </c>
      <c r="IZ30" s="1" t="s">
        <v>2</v>
      </c>
      <c r="JA30" s="1" t="s">
        <v>2</v>
      </c>
      <c r="JB30" s="1" t="s">
        <v>2</v>
      </c>
      <c r="JC30" s="1" t="s">
        <v>2</v>
      </c>
      <c r="JD30" s="1" t="s">
        <v>2</v>
      </c>
      <c r="JE30" s="1" t="s">
        <v>3</v>
      </c>
      <c r="JF30" s="1" t="s">
        <v>53</v>
      </c>
      <c r="JG30" s="1" t="s">
        <v>52</v>
      </c>
      <c r="JH30" s="1" t="s">
        <v>54</v>
      </c>
      <c r="JI30" s="1" t="s">
        <v>54</v>
      </c>
      <c r="JJ30" s="1" t="s">
        <v>54</v>
      </c>
      <c r="JK30" s="1" t="s">
        <v>54</v>
      </c>
      <c r="JL30" s="1" t="s">
        <v>54</v>
      </c>
      <c r="JM30" s="1" t="s">
        <v>54</v>
      </c>
      <c r="JN30" s="1" t="s">
        <v>54</v>
      </c>
      <c r="JO30" s="1" t="s">
        <v>54</v>
      </c>
      <c r="JP30" s="1" t="s">
        <v>54</v>
      </c>
      <c r="JQ30" s="1" t="s">
        <v>18</v>
      </c>
      <c r="JV30" s="1" t="s">
        <v>18</v>
      </c>
      <c r="KA30" s="1" t="s">
        <v>18</v>
      </c>
      <c r="KF30" s="1" t="s">
        <v>7</v>
      </c>
      <c r="KG30" s="1" t="s">
        <v>7</v>
      </c>
      <c r="KH30" s="1" t="s">
        <v>7</v>
      </c>
      <c r="KI30" s="1" t="s">
        <v>7</v>
      </c>
      <c r="KJ30" s="1" t="s">
        <v>7</v>
      </c>
      <c r="KK30" s="1" t="s">
        <v>7</v>
      </c>
      <c r="KL30" s="1" t="s">
        <v>4</v>
      </c>
      <c r="KM30" s="1" t="s">
        <v>2</v>
      </c>
      <c r="KN30" s="1" t="s">
        <v>2</v>
      </c>
      <c r="KO30" s="1" t="s">
        <v>2</v>
      </c>
      <c r="KP30" s="1" t="s">
        <v>18</v>
      </c>
    </row>
    <row r="31" spans="1:306" ht="25.5" x14ac:dyDescent="0.2">
      <c r="A31" s="1" t="s">
        <v>0</v>
      </c>
      <c r="B31" s="1" t="s">
        <v>12</v>
      </c>
      <c r="C31" s="1" t="s">
        <v>55</v>
      </c>
      <c r="D31" s="1" t="s">
        <v>3</v>
      </c>
      <c r="E31" s="1" t="s">
        <v>3</v>
      </c>
      <c r="F31" s="1" t="s">
        <v>3</v>
      </c>
      <c r="G31" s="1" t="s">
        <v>2</v>
      </c>
      <c r="H31" s="1" t="s">
        <v>1</v>
      </c>
      <c r="I31" s="1" t="s">
        <v>4</v>
      </c>
      <c r="J31" s="1" t="s">
        <v>3</v>
      </c>
      <c r="K31" s="1" t="s">
        <v>3</v>
      </c>
      <c r="L31" s="1" t="s">
        <v>2</v>
      </c>
      <c r="M31" s="1" t="s">
        <v>1</v>
      </c>
      <c r="N31" s="1" t="s">
        <v>1</v>
      </c>
      <c r="O31" s="1" t="s">
        <v>2</v>
      </c>
      <c r="P31" s="1" t="s">
        <v>2</v>
      </c>
      <c r="Q31" s="1" t="s">
        <v>2</v>
      </c>
      <c r="R31" s="1" t="s">
        <v>2</v>
      </c>
      <c r="S31" s="1" t="s">
        <v>2</v>
      </c>
      <c r="T31" s="1" t="s">
        <v>52</v>
      </c>
      <c r="U31" s="1" t="s">
        <v>4</v>
      </c>
      <c r="V31" s="1" t="s">
        <v>1</v>
      </c>
      <c r="W31" s="1" t="s">
        <v>3</v>
      </c>
      <c r="X31" s="1" t="s">
        <v>3</v>
      </c>
      <c r="Y31" s="1" t="s">
        <v>3</v>
      </c>
      <c r="Z31" s="1" t="s">
        <v>2</v>
      </c>
      <c r="AA31" s="1" t="s">
        <v>1</v>
      </c>
      <c r="AB31" s="1" t="s">
        <v>1</v>
      </c>
      <c r="AC31" s="1" t="s">
        <v>3</v>
      </c>
      <c r="AD31" s="1" t="s">
        <v>3</v>
      </c>
      <c r="AE31" s="1" t="s">
        <v>3</v>
      </c>
      <c r="AF31" s="1" t="s">
        <v>18</v>
      </c>
      <c r="AM31" s="1" t="s">
        <v>4</v>
      </c>
      <c r="AN31" s="1" t="s">
        <v>1</v>
      </c>
      <c r="AO31" s="1" t="s">
        <v>1</v>
      </c>
      <c r="AP31" s="1" t="s">
        <v>53</v>
      </c>
      <c r="AQ31" s="1" t="s">
        <v>53</v>
      </c>
      <c r="AR31" s="1" t="s">
        <v>1</v>
      </c>
      <c r="AS31" s="1" t="s">
        <v>53</v>
      </c>
      <c r="AT31" s="1" t="s">
        <v>1</v>
      </c>
      <c r="AU31" s="1" t="s">
        <v>53</v>
      </c>
      <c r="AV31" s="1" t="s">
        <v>1</v>
      </c>
      <c r="AW31" s="1" t="s">
        <v>53</v>
      </c>
      <c r="AX31" s="1" t="s">
        <v>53</v>
      </c>
      <c r="AY31" s="1" t="s">
        <v>53</v>
      </c>
      <c r="AZ31" s="1" t="s">
        <v>53</v>
      </c>
      <c r="BA31" s="1" t="s">
        <v>53</v>
      </c>
      <c r="BB31" s="1" t="s">
        <v>53</v>
      </c>
      <c r="BC31" s="1" t="s">
        <v>53</v>
      </c>
      <c r="BD31" s="1" t="s">
        <v>53</v>
      </c>
      <c r="BE31" s="1" t="s">
        <v>53</v>
      </c>
      <c r="BF31" s="1" t="s">
        <v>53</v>
      </c>
      <c r="BG31" s="1" t="s">
        <v>53</v>
      </c>
      <c r="BH31" s="1" t="s">
        <v>53</v>
      </c>
      <c r="BI31" s="1" t="s">
        <v>18</v>
      </c>
      <c r="BS31" s="1" t="s">
        <v>4</v>
      </c>
      <c r="BT31" s="1" t="s">
        <v>18</v>
      </c>
      <c r="BU31" s="1" t="s">
        <v>4</v>
      </c>
      <c r="BV31" s="1" t="s">
        <v>18</v>
      </c>
      <c r="BW31" s="1" t="s">
        <v>18</v>
      </c>
      <c r="BX31" s="1" t="s">
        <v>18</v>
      </c>
      <c r="BY31" s="1" t="s">
        <v>18</v>
      </c>
      <c r="BZ31" s="1" t="s">
        <v>18</v>
      </c>
      <c r="CA31" s="1" t="s">
        <v>18</v>
      </c>
      <c r="CB31" s="1" t="s">
        <v>18</v>
      </c>
      <c r="CC31" s="1" t="s">
        <v>18</v>
      </c>
      <c r="CD31" s="1" t="s">
        <v>18</v>
      </c>
      <c r="CE31" s="1" t="s">
        <v>18</v>
      </c>
      <c r="CF31" s="1" t="s">
        <v>18</v>
      </c>
      <c r="CG31" s="1" t="s">
        <v>18</v>
      </c>
      <c r="CH31" s="1" t="s">
        <v>18</v>
      </c>
      <c r="CI31" s="1" t="s">
        <v>18</v>
      </c>
      <c r="CJ31" s="1" t="s">
        <v>18</v>
      </c>
      <c r="CK31" s="1" t="s">
        <v>18</v>
      </c>
      <c r="CL31" s="1" t="s">
        <v>18</v>
      </c>
      <c r="CM31" s="1" t="s">
        <v>18</v>
      </c>
      <c r="CN31" s="1" t="s">
        <v>18</v>
      </c>
      <c r="CO31" s="1" t="s">
        <v>18</v>
      </c>
      <c r="CP31" s="1" t="s">
        <v>18</v>
      </c>
      <c r="CQ31" s="1" t="s">
        <v>18</v>
      </c>
      <c r="CR31" s="1" t="s">
        <v>18</v>
      </c>
      <c r="CS31" s="1" t="s">
        <v>18</v>
      </c>
      <c r="CT31" s="1" t="s">
        <v>18</v>
      </c>
      <c r="CU31" s="1" t="s">
        <v>18</v>
      </c>
      <c r="CV31" s="1" t="s">
        <v>18</v>
      </c>
      <c r="CW31" s="1" t="s">
        <v>18</v>
      </c>
      <c r="CX31" s="1" t="s">
        <v>18</v>
      </c>
      <c r="CY31" s="1" t="s">
        <v>18</v>
      </c>
      <c r="CZ31" s="1" t="s">
        <v>18</v>
      </c>
      <c r="DA31" s="1" t="s">
        <v>18</v>
      </c>
      <c r="DB31" s="1" t="s">
        <v>18</v>
      </c>
      <c r="DC31" s="1" t="s">
        <v>18</v>
      </c>
      <c r="DD31" s="1" t="s">
        <v>18</v>
      </c>
      <c r="DE31" s="1" t="s">
        <v>18</v>
      </c>
      <c r="DF31" s="1" t="s">
        <v>18</v>
      </c>
      <c r="DG31" s="1" t="s">
        <v>18</v>
      </c>
      <c r="DH31" s="1" t="s">
        <v>18</v>
      </c>
      <c r="DI31" s="1" t="s">
        <v>18</v>
      </c>
      <c r="DJ31" s="1" t="s">
        <v>18</v>
      </c>
      <c r="DK31" s="1" t="s">
        <v>18</v>
      </c>
      <c r="DL31" s="1" t="s">
        <v>18</v>
      </c>
      <c r="DM31" s="1" t="s">
        <v>18</v>
      </c>
      <c r="DN31" s="1" t="s">
        <v>18</v>
      </c>
      <c r="DO31" s="1" t="s">
        <v>18</v>
      </c>
      <c r="DP31" s="1" t="s">
        <v>18</v>
      </c>
      <c r="DQ31" s="1" t="s">
        <v>18</v>
      </c>
      <c r="DR31" s="1" t="s">
        <v>18</v>
      </c>
      <c r="DS31" s="1" t="s">
        <v>18</v>
      </c>
      <c r="DT31" s="1" t="s">
        <v>18</v>
      </c>
      <c r="DU31" s="1" t="s">
        <v>18</v>
      </c>
      <c r="DV31" s="1" t="s">
        <v>18</v>
      </c>
      <c r="DW31" s="1" t="s">
        <v>18</v>
      </c>
      <c r="DX31" s="1" t="s">
        <v>18</v>
      </c>
      <c r="DY31" s="1" t="s">
        <v>18</v>
      </c>
      <c r="DZ31" s="1" t="s">
        <v>18</v>
      </c>
      <c r="EA31" s="1" t="s">
        <v>18</v>
      </c>
      <c r="EB31" s="1" t="s">
        <v>18</v>
      </c>
      <c r="EC31" s="1" t="s">
        <v>18</v>
      </c>
      <c r="ED31" s="1" t="s">
        <v>18</v>
      </c>
      <c r="EE31" s="1" t="s">
        <v>18</v>
      </c>
      <c r="EF31" s="1" t="s">
        <v>18</v>
      </c>
      <c r="EG31" s="1" t="s">
        <v>18</v>
      </c>
      <c r="EH31" s="1" t="s">
        <v>18</v>
      </c>
      <c r="EI31" s="1" t="s">
        <v>18</v>
      </c>
      <c r="EJ31" s="1" t="s">
        <v>18</v>
      </c>
      <c r="EK31" s="1" t="s">
        <v>18</v>
      </c>
      <c r="EL31" s="1" t="s">
        <v>18</v>
      </c>
      <c r="EM31" s="1" t="s">
        <v>18</v>
      </c>
      <c r="EN31" s="1" t="s">
        <v>18</v>
      </c>
      <c r="EO31" s="1" t="s">
        <v>18</v>
      </c>
      <c r="EP31" s="1" t="s">
        <v>18</v>
      </c>
      <c r="EQ31" s="1" t="s">
        <v>18</v>
      </c>
      <c r="ER31" s="1" t="s">
        <v>18</v>
      </c>
      <c r="ES31" s="1" t="s">
        <v>18</v>
      </c>
      <c r="ET31" s="1" t="s">
        <v>4</v>
      </c>
      <c r="EU31" s="1" t="s">
        <v>18</v>
      </c>
      <c r="EV31" s="1" t="s">
        <v>18</v>
      </c>
      <c r="EW31" s="1" t="s">
        <v>18</v>
      </c>
      <c r="EX31" s="1" t="s">
        <v>18</v>
      </c>
      <c r="EY31" s="1" t="s">
        <v>18</v>
      </c>
      <c r="EZ31" s="1" t="s">
        <v>18</v>
      </c>
      <c r="FA31" s="1" t="s">
        <v>18</v>
      </c>
      <c r="FB31" s="1" t="s">
        <v>18</v>
      </c>
      <c r="FC31" s="1" t="s">
        <v>18</v>
      </c>
      <c r="FD31" s="1" t="s">
        <v>18</v>
      </c>
      <c r="FE31" s="1" t="s">
        <v>18</v>
      </c>
      <c r="FF31" s="1" t="s">
        <v>18</v>
      </c>
      <c r="FG31" s="1" t="s">
        <v>18</v>
      </c>
      <c r="FH31" s="1" t="s">
        <v>18</v>
      </c>
      <c r="FI31" s="1" t="s">
        <v>18</v>
      </c>
      <c r="FJ31" s="1" t="s">
        <v>3</v>
      </c>
      <c r="FK31" s="1" t="s">
        <v>3</v>
      </c>
      <c r="FL31" s="1" t="s">
        <v>7</v>
      </c>
      <c r="FM31" s="1" t="s">
        <v>1</v>
      </c>
      <c r="FN31" s="1" t="s">
        <v>53</v>
      </c>
      <c r="FO31" s="1" t="s">
        <v>3</v>
      </c>
      <c r="FP31" s="1" t="s">
        <v>1</v>
      </c>
      <c r="FQ31" s="1" t="s">
        <v>1</v>
      </c>
      <c r="FR31" s="1" t="s">
        <v>3</v>
      </c>
      <c r="FS31" s="1" t="s">
        <v>1</v>
      </c>
      <c r="FT31" s="1" t="s">
        <v>3</v>
      </c>
      <c r="FU31" s="1" t="s">
        <v>3</v>
      </c>
      <c r="FV31" s="1" t="s">
        <v>3</v>
      </c>
      <c r="FW31" s="1" t="s">
        <v>7</v>
      </c>
      <c r="FX31" s="1" t="s">
        <v>7</v>
      </c>
      <c r="FY31" s="1" t="s">
        <v>3</v>
      </c>
      <c r="FZ31" s="1" t="s">
        <v>7</v>
      </c>
      <c r="GA31" s="1" t="s">
        <v>7</v>
      </c>
      <c r="GB31" s="1" t="s">
        <v>7</v>
      </c>
      <c r="GC31" s="1" t="s">
        <v>7</v>
      </c>
      <c r="GD31" s="1" t="s">
        <v>7</v>
      </c>
      <c r="GE31" s="1" t="s">
        <v>3</v>
      </c>
      <c r="GF31" s="1" t="s">
        <v>3</v>
      </c>
      <c r="GG31" s="1" t="s">
        <v>7</v>
      </c>
      <c r="GH31" s="1" t="s">
        <v>7</v>
      </c>
      <c r="GI31" s="1" t="s">
        <v>3</v>
      </c>
      <c r="GJ31" s="1" t="s">
        <v>3</v>
      </c>
      <c r="GK31" s="1" t="s">
        <v>4</v>
      </c>
      <c r="GL31" s="1" t="s">
        <v>2</v>
      </c>
      <c r="GM31" s="1" t="s">
        <v>52</v>
      </c>
      <c r="GN31" s="1" t="s">
        <v>2</v>
      </c>
      <c r="GO31" s="1" t="s">
        <v>2</v>
      </c>
      <c r="GP31" s="1" t="s">
        <v>18</v>
      </c>
      <c r="GW31" s="1" t="s">
        <v>18</v>
      </c>
      <c r="HT31" s="1" t="s">
        <v>18</v>
      </c>
      <c r="IC31" s="1" t="s">
        <v>4</v>
      </c>
      <c r="ID31" s="1" t="s">
        <v>3</v>
      </c>
      <c r="IE31" s="1" t="s">
        <v>3</v>
      </c>
      <c r="IF31" s="1" t="s">
        <v>1</v>
      </c>
      <c r="IG31" s="1" t="s">
        <v>4</v>
      </c>
      <c r="IH31" s="1" t="s">
        <v>4</v>
      </c>
      <c r="II31" s="1" t="s">
        <v>4</v>
      </c>
      <c r="IJ31" s="1" t="s">
        <v>4</v>
      </c>
      <c r="IK31" s="1" t="s">
        <v>18</v>
      </c>
      <c r="IL31" s="1" t="s">
        <v>18</v>
      </c>
      <c r="IM31" s="1" t="s">
        <v>18</v>
      </c>
      <c r="IN31" s="1" t="s">
        <v>18</v>
      </c>
      <c r="IO31" s="1" t="s">
        <v>9</v>
      </c>
      <c r="IP31" s="1" t="s">
        <v>9</v>
      </c>
      <c r="IQ31" s="1" t="s">
        <v>9</v>
      </c>
      <c r="IR31" s="1" t="s">
        <v>6</v>
      </c>
      <c r="IS31" s="1" t="s">
        <v>6</v>
      </c>
      <c r="IT31" s="1" t="s">
        <v>9</v>
      </c>
      <c r="IU31" s="1" t="s">
        <v>8</v>
      </c>
      <c r="IV31" s="1" t="s">
        <v>8</v>
      </c>
      <c r="IW31" s="1" t="s">
        <v>5</v>
      </c>
      <c r="IX31" s="1" t="s">
        <v>5</v>
      </c>
      <c r="IY31" s="1" t="s">
        <v>18</v>
      </c>
      <c r="JG31" s="1" t="s">
        <v>2</v>
      </c>
      <c r="JH31" s="1" t="s">
        <v>2</v>
      </c>
      <c r="JI31" s="1" t="s">
        <v>54</v>
      </c>
      <c r="JJ31" s="1" t="s">
        <v>54</v>
      </c>
      <c r="JK31" s="1" t="s">
        <v>2</v>
      </c>
      <c r="JL31" s="1" t="s">
        <v>2</v>
      </c>
      <c r="JM31" s="1" t="s">
        <v>2</v>
      </c>
      <c r="JN31" s="1" t="s">
        <v>2</v>
      </c>
      <c r="JO31" s="1" t="s">
        <v>54</v>
      </c>
      <c r="JP31" s="1" t="s">
        <v>54</v>
      </c>
      <c r="JQ31" s="1" t="s">
        <v>18</v>
      </c>
      <c r="JV31" s="1" t="s">
        <v>18</v>
      </c>
      <c r="KA31" s="1" t="s">
        <v>18</v>
      </c>
      <c r="KF31" s="1" t="s">
        <v>54</v>
      </c>
      <c r="KG31" s="1" t="s">
        <v>54</v>
      </c>
      <c r="KH31" s="1" t="s">
        <v>54</v>
      </c>
      <c r="KI31" s="1" t="s">
        <v>54</v>
      </c>
      <c r="KJ31" s="1" t="s">
        <v>54</v>
      </c>
      <c r="KK31" s="1" t="s">
        <v>54</v>
      </c>
      <c r="KL31" s="1" t="s">
        <v>4</v>
      </c>
      <c r="KM31" s="1" t="s">
        <v>52</v>
      </c>
      <c r="KN31" s="1" t="s">
        <v>52</v>
      </c>
      <c r="KO31" s="1" t="s">
        <v>52</v>
      </c>
      <c r="KP31" s="1" t="s">
        <v>4</v>
      </c>
      <c r="KQ31" s="1" t="s">
        <v>3</v>
      </c>
      <c r="KR31" s="1" t="s">
        <v>3</v>
      </c>
      <c r="KS31" s="1" t="s">
        <v>3</v>
      </c>
      <c r="KT31" s="1" t="s">
        <v>1</v>
      </c>
    </row>
    <row r="32" spans="1:306" ht="25.5" x14ac:dyDescent="0.2">
      <c r="A32" s="1" t="s">
        <v>11</v>
      </c>
      <c r="B32" s="1" t="s">
        <v>12</v>
      </c>
      <c r="C32" s="1" t="s">
        <v>55</v>
      </c>
      <c r="D32" s="1" t="s">
        <v>3</v>
      </c>
      <c r="E32" s="1" t="s">
        <v>3</v>
      </c>
      <c r="F32" s="1" t="s">
        <v>3</v>
      </c>
      <c r="G32" s="1" t="s">
        <v>1</v>
      </c>
      <c r="H32" s="1" t="s">
        <v>1</v>
      </c>
      <c r="I32" s="1" t="s">
        <v>18</v>
      </c>
      <c r="U32" s="1" t="s">
        <v>18</v>
      </c>
      <c r="AF32" s="1" t="s">
        <v>18</v>
      </c>
      <c r="AM32" s="1" t="s">
        <v>18</v>
      </c>
      <c r="BI32" s="1" t="s">
        <v>18</v>
      </c>
      <c r="BS32" s="1" t="s">
        <v>18</v>
      </c>
      <c r="BT32" s="1" t="s">
        <v>18</v>
      </c>
      <c r="BU32" s="1" t="s">
        <v>18</v>
      </c>
      <c r="BV32" s="1" t="s">
        <v>18</v>
      </c>
      <c r="BW32" s="1" t="s">
        <v>18</v>
      </c>
      <c r="BX32" s="1" t="s">
        <v>18</v>
      </c>
      <c r="BY32" s="1" t="s">
        <v>18</v>
      </c>
      <c r="BZ32" s="1" t="s">
        <v>18</v>
      </c>
      <c r="CA32" s="1" t="s">
        <v>18</v>
      </c>
      <c r="CB32" s="1" t="s">
        <v>18</v>
      </c>
      <c r="CC32" s="1" t="s">
        <v>18</v>
      </c>
      <c r="CD32" s="1" t="s">
        <v>18</v>
      </c>
      <c r="CE32" s="1" t="s">
        <v>18</v>
      </c>
      <c r="CF32" s="1" t="s">
        <v>18</v>
      </c>
      <c r="CG32" s="1" t="s">
        <v>18</v>
      </c>
      <c r="CH32" s="1" t="s">
        <v>18</v>
      </c>
      <c r="CI32" s="1" t="s">
        <v>18</v>
      </c>
      <c r="CJ32" s="1" t="s">
        <v>18</v>
      </c>
      <c r="CK32" s="1" t="s">
        <v>18</v>
      </c>
      <c r="CL32" s="1" t="s">
        <v>18</v>
      </c>
      <c r="CM32" s="1" t="s">
        <v>18</v>
      </c>
      <c r="CN32" s="1" t="s">
        <v>18</v>
      </c>
      <c r="CO32" s="1" t="s">
        <v>18</v>
      </c>
      <c r="CP32" s="1" t="s">
        <v>18</v>
      </c>
      <c r="CQ32" s="1" t="s">
        <v>18</v>
      </c>
      <c r="CR32" s="1" t="s">
        <v>18</v>
      </c>
      <c r="CS32" s="1" t="s">
        <v>18</v>
      </c>
      <c r="CT32" s="1" t="s">
        <v>18</v>
      </c>
      <c r="CU32" s="1" t="s">
        <v>18</v>
      </c>
      <c r="CV32" s="1" t="s">
        <v>18</v>
      </c>
      <c r="CW32" s="1" t="s">
        <v>18</v>
      </c>
      <c r="CX32" s="1" t="s">
        <v>18</v>
      </c>
      <c r="CY32" s="1" t="s">
        <v>18</v>
      </c>
      <c r="CZ32" s="1" t="s">
        <v>18</v>
      </c>
      <c r="DA32" s="1" t="s">
        <v>18</v>
      </c>
      <c r="DB32" s="1" t="s">
        <v>18</v>
      </c>
      <c r="DC32" s="1" t="s">
        <v>18</v>
      </c>
      <c r="DD32" s="1" t="s">
        <v>18</v>
      </c>
      <c r="DE32" s="1" t="s">
        <v>18</v>
      </c>
      <c r="DF32" s="1" t="s">
        <v>18</v>
      </c>
      <c r="DG32" s="1" t="s">
        <v>18</v>
      </c>
      <c r="DH32" s="1" t="s">
        <v>18</v>
      </c>
      <c r="DI32" s="1" t="s">
        <v>18</v>
      </c>
      <c r="DJ32" s="1" t="s">
        <v>18</v>
      </c>
      <c r="DK32" s="1" t="s">
        <v>18</v>
      </c>
      <c r="DL32" s="1" t="s">
        <v>18</v>
      </c>
      <c r="DM32" s="1" t="s">
        <v>18</v>
      </c>
      <c r="DN32" s="1" t="s">
        <v>18</v>
      </c>
      <c r="DO32" s="1" t="s">
        <v>18</v>
      </c>
      <c r="DP32" s="1" t="s">
        <v>18</v>
      </c>
      <c r="DQ32" s="1" t="s">
        <v>18</v>
      </c>
      <c r="DR32" s="1" t="s">
        <v>18</v>
      </c>
      <c r="DS32" s="1" t="s">
        <v>18</v>
      </c>
      <c r="DT32" s="1" t="s">
        <v>18</v>
      </c>
      <c r="DU32" s="1" t="s">
        <v>18</v>
      </c>
      <c r="DV32" s="1" t="s">
        <v>18</v>
      </c>
      <c r="DW32" s="1" t="s">
        <v>18</v>
      </c>
      <c r="DX32" s="1" t="s">
        <v>18</v>
      </c>
      <c r="DY32" s="1" t="s">
        <v>18</v>
      </c>
      <c r="DZ32" s="1" t="s">
        <v>18</v>
      </c>
      <c r="EA32" s="1" t="s">
        <v>18</v>
      </c>
      <c r="EB32" s="1" t="s">
        <v>18</v>
      </c>
      <c r="EC32" s="1" t="s">
        <v>18</v>
      </c>
      <c r="ED32" s="1" t="s">
        <v>18</v>
      </c>
      <c r="EE32" s="1" t="s">
        <v>18</v>
      </c>
      <c r="EF32" s="1" t="s">
        <v>18</v>
      </c>
      <c r="EG32" s="1" t="s">
        <v>18</v>
      </c>
      <c r="EH32" s="1" t="s">
        <v>18</v>
      </c>
      <c r="EI32" s="1" t="s">
        <v>18</v>
      </c>
      <c r="EJ32" s="1" t="s">
        <v>18</v>
      </c>
      <c r="EK32" s="1" t="s">
        <v>18</v>
      </c>
      <c r="EL32" s="1" t="s">
        <v>18</v>
      </c>
      <c r="EM32" s="1" t="s">
        <v>18</v>
      </c>
      <c r="EN32" s="1" t="s">
        <v>18</v>
      </c>
      <c r="EO32" s="1" t="s">
        <v>18</v>
      </c>
      <c r="EP32" s="1" t="s">
        <v>18</v>
      </c>
      <c r="EQ32" s="1" t="s">
        <v>18</v>
      </c>
      <c r="ER32" s="1" t="s">
        <v>18</v>
      </c>
      <c r="ES32" s="1" t="s">
        <v>18</v>
      </c>
      <c r="ET32" s="1" t="s">
        <v>18</v>
      </c>
      <c r="EU32" s="1" t="s">
        <v>18</v>
      </c>
      <c r="EV32" s="1" t="s">
        <v>18</v>
      </c>
      <c r="EW32" s="1" t="s">
        <v>18</v>
      </c>
      <c r="EX32" s="1" t="s">
        <v>18</v>
      </c>
      <c r="EY32" s="1" t="s">
        <v>18</v>
      </c>
      <c r="EZ32" s="1" t="s">
        <v>18</v>
      </c>
      <c r="FA32" s="1" t="s">
        <v>18</v>
      </c>
      <c r="FB32" s="1" t="s">
        <v>18</v>
      </c>
      <c r="FC32" s="1" t="s">
        <v>18</v>
      </c>
      <c r="FD32" s="1" t="s">
        <v>18</v>
      </c>
      <c r="FE32" s="1" t="s">
        <v>18</v>
      </c>
      <c r="FF32" s="1" t="s">
        <v>18</v>
      </c>
      <c r="FG32" s="1" t="s">
        <v>18</v>
      </c>
      <c r="FH32" s="1" t="s">
        <v>18</v>
      </c>
      <c r="FI32" s="1" t="s">
        <v>18</v>
      </c>
      <c r="GK32" s="1" t="s">
        <v>18</v>
      </c>
      <c r="GP32" s="1" t="s">
        <v>18</v>
      </c>
      <c r="GW32" s="1" t="s">
        <v>18</v>
      </c>
      <c r="HT32" s="1" t="s">
        <v>18</v>
      </c>
      <c r="IC32" s="1" t="s">
        <v>18</v>
      </c>
      <c r="IG32" s="1" t="s">
        <v>18</v>
      </c>
      <c r="IH32" s="1" t="s">
        <v>18</v>
      </c>
      <c r="II32" s="1" t="s">
        <v>18</v>
      </c>
      <c r="IJ32" s="1" t="s">
        <v>18</v>
      </c>
      <c r="IK32" s="1" t="s">
        <v>18</v>
      </c>
      <c r="IL32" s="1" t="s">
        <v>18</v>
      </c>
      <c r="IM32" s="1" t="s">
        <v>4</v>
      </c>
      <c r="IN32" s="1" t="s">
        <v>18</v>
      </c>
      <c r="IO32" s="1" t="s">
        <v>9</v>
      </c>
      <c r="IP32" s="1" t="s">
        <v>9</v>
      </c>
      <c r="IQ32" s="1" t="s">
        <v>9</v>
      </c>
      <c r="IR32" s="1" t="s">
        <v>9</v>
      </c>
      <c r="IS32" s="1" t="s">
        <v>9</v>
      </c>
      <c r="IT32" s="1" t="s">
        <v>5</v>
      </c>
      <c r="IU32" s="1" t="s">
        <v>5</v>
      </c>
      <c r="IV32" s="1" t="s">
        <v>9</v>
      </c>
      <c r="IW32" s="1" t="s">
        <v>5</v>
      </c>
      <c r="IX32" s="1" t="s">
        <v>5</v>
      </c>
      <c r="IY32" s="1" t="s">
        <v>18</v>
      </c>
      <c r="JG32" s="1" t="s">
        <v>1</v>
      </c>
      <c r="JH32" s="1" t="s">
        <v>1</v>
      </c>
      <c r="JI32" s="1" t="s">
        <v>54</v>
      </c>
      <c r="JJ32" s="1" t="s">
        <v>54</v>
      </c>
      <c r="JK32" s="1" t="s">
        <v>1</v>
      </c>
      <c r="JL32" s="1" t="s">
        <v>1</v>
      </c>
      <c r="JM32" s="1" t="s">
        <v>1</v>
      </c>
      <c r="JN32" s="1" t="s">
        <v>1</v>
      </c>
      <c r="JO32" s="1" t="s">
        <v>3</v>
      </c>
      <c r="JP32" s="1" t="s">
        <v>3</v>
      </c>
      <c r="JQ32" s="1" t="s">
        <v>18</v>
      </c>
      <c r="JV32" s="1" t="s">
        <v>4</v>
      </c>
      <c r="JW32" s="1" t="s">
        <v>3</v>
      </c>
      <c r="JX32" s="1" t="s">
        <v>53</v>
      </c>
      <c r="JY32" s="1" t="s">
        <v>3</v>
      </c>
      <c r="JZ32" s="1" t="s">
        <v>53</v>
      </c>
      <c r="KA32" s="1" t="s">
        <v>18</v>
      </c>
      <c r="KF32" s="1" t="s">
        <v>3</v>
      </c>
      <c r="KG32" s="1" t="s">
        <v>1</v>
      </c>
      <c r="KH32" s="1" t="s">
        <v>3</v>
      </c>
      <c r="KI32" s="1" t="s">
        <v>3</v>
      </c>
      <c r="KJ32" s="1" t="s">
        <v>3</v>
      </c>
      <c r="KK32" s="1" t="s">
        <v>1</v>
      </c>
      <c r="KL32" s="1" t="s">
        <v>18</v>
      </c>
      <c r="KP32" s="1" t="s">
        <v>18</v>
      </c>
    </row>
    <row r="33" spans="1:302" ht="25.5" x14ac:dyDescent="0.2">
      <c r="A33" s="1" t="s">
        <v>11</v>
      </c>
      <c r="B33" s="1" t="s">
        <v>12</v>
      </c>
      <c r="C33" s="1" t="s">
        <v>55</v>
      </c>
      <c r="D33" s="1" t="s">
        <v>54</v>
      </c>
      <c r="E33" s="1" t="s">
        <v>54</v>
      </c>
      <c r="F33" s="1" t="s">
        <v>54</v>
      </c>
      <c r="G33" s="1" t="s">
        <v>3</v>
      </c>
      <c r="H33" s="1" t="s">
        <v>3</v>
      </c>
      <c r="I33" s="1" t="s">
        <v>18</v>
      </c>
      <c r="U33" s="1" t="s">
        <v>18</v>
      </c>
      <c r="AF33" s="1" t="s">
        <v>18</v>
      </c>
      <c r="AM33" s="1" t="s">
        <v>18</v>
      </c>
      <c r="BI33" s="1" t="s">
        <v>18</v>
      </c>
      <c r="BS33" s="1" t="s">
        <v>18</v>
      </c>
      <c r="BT33" s="1" t="s">
        <v>18</v>
      </c>
      <c r="BU33" s="1" t="s">
        <v>18</v>
      </c>
      <c r="BV33" s="1" t="s">
        <v>18</v>
      </c>
      <c r="BW33" s="1" t="s">
        <v>18</v>
      </c>
      <c r="BX33" s="1" t="s">
        <v>18</v>
      </c>
      <c r="BY33" s="1" t="s">
        <v>18</v>
      </c>
      <c r="BZ33" s="1" t="s">
        <v>18</v>
      </c>
      <c r="CA33" s="1" t="s">
        <v>18</v>
      </c>
      <c r="CB33" s="1" t="s">
        <v>18</v>
      </c>
      <c r="CC33" s="1" t="s">
        <v>18</v>
      </c>
      <c r="CD33" s="1" t="s">
        <v>18</v>
      </c>
      <c r="CE33" s="1" t="s">
        <v>18</v>
      </c>
      <c r="CF33" s="1" t="s">
        <v>18</v>
      </c>
      <c r="CG33" s="1" t="s">
        <v>18</v>
      </c>
      <c r="CH33" s="1" t="s">
        <v>18</v>
      </c>
      <c r="CI33" s="1" t="s">
        <v>18</v>
      </c>
      <c r="CJ33" s="1" t="s">
        <v>18</v>
      </c>
      <c r="CK33" s="1" t="s">
        <v>18</v>
      </c>
      <c r="CL33" s="1" t="s">
        <v>18</v>
      </c>
      <c r="CM33" s="1" t="s">
        <v>18</v>
      </c>
      <c r="CN33" s="1" t="s">
        <v>18</v>
      </c>
      <c r="CO33" s="1" t="s">
        <v>18</v>
      </c>
      <c r="CP33" s="1" t="s">
        <v>18</v>
      </c>
      <c r="CQ33" s="1" t="s">
        <v>18</v>
      </c>
      <c r="CR33" s="1" t="s">
        <v>18</v>
      </c>
      <c r="CS33" s="1" t="s">
        <v>18</v>
      </c>
      <c r="CT33" s="1" t="s">
        <v>18</v>
      </c>
      <c r="CU33" s="1" t="s">
        <v>18</v>
      </c>
      <c r="CV33" s="1" t="s">
        <v>18</v>
      </c>
      <c r="CW33" s="1" t="s">
        <v>18</v>
      </c>
      <c r="CX33" s="1" t="s">
        <v>18</v>
      </c>
      <c r="CY33" s="1" t="s">
        <v>18</v>
      </c>
      <c r="CZ33" s="1" t="s">
        <v>18</v>
      </c>
      <c r="DA33" s="1" t="s">
        <v>18</v>
      </c>
      <c r="DB33" s="1" t="s">
        <v>18</v>
      </c>
      <c r="DC33" s="1" t="s">
        <v>18</v>
      </c>
      <c r="DD33" s="1" t="s">
        <v>18</v>
      </c>
      <c r="DE33" s="1" t="s">
        <v>18</v>
      </c>
      <c r="DF33" s="1" t="s">
        <v>18</v>
      </c>
      <c r="DG33" s="1" t="s">
        <v>18</v>
      </c>
      <c r="DH33" s="1" t="s">
        <v>18</v>
      </c>
      <c r="DI33" s="1" t="s">
        <v>18</v>
      </c>
      <c r="DJ33" s="1" t="s">
        <v>18</v>
      </c>
      <c r="DK33" s="1" t="s">
        <v>18</v>
      </c>
      <c r="DL33" s="1" t="s">
        <v>18</v>
      </c>
      <c r="DM33" s="1" t="s">
        <v>18</v>
      </c>
      <c r="DN33" s="1" t="s">
        <v>18</v>
      </c>
      <c r="DO33" s="1" t="s">
        <v>18</v>
      </c>
      <c r="DP33" s="1" t="s">
        <v>18</v>
      </c>
      <c r="DQ33" s="1" t="s">
        <v>18</v>
      </c>
      <c r="DR33" s="1" t="s">
        <v>18</v>
      </c>
      <c r="DS33" s="1" t="s">
        <v>18</v>
      </c>
      <c r="DT33" s="1" t="s">
        <v>18</v>
      </c>
      <c r="DU33" s="1" t="s">
        <v>18</v>
      </c>
      <c r="DV33" s="1" t="s">
        <v>18</v>
      </c>
      <c r="DW33" s="1" t="s">
        <v>18</v>
      </c>
      <c r="DX33" s="1" t="s">
        <v>18</v>
      </c>
      <c r="DY33" s="1" t="s">
        <v>18</v>
      </c>
      <c r="DZ33" s="1" t="s">
        <v>18</v>
      </c>
      <c r="EA33" s="1" t="s">
        <v>18</v>
      </c>
      <c r="EB33" s="1" t="s">
        <v>18</v>
      </c>
      <c r="EC33" s="1" t="s">
        <v>18</v>
      </c>
      <c r="ED33" s="1" t="s">
        <v>18</v>
      </c>
      <c r="EE33" s="1" t="s">
        <v>18</v>
      </c>
      <c r="EF33" s="1" t="s">
        <v>18</v>
      </c>
      <c r="EG33" s="1" t="s">
        <v>18</v>
      </c>
      <c r="EH33" s="1" t="s">
        <v>18</v>
      </c>
      <c r="EI33" s="1" t="s">
        <v>18</v>
      </c>
      <c r="EJ33" s="1" t="s">
        <v>18</v>
      </c>
      <c r="EK33" s="1" t="s">
        <v>18</v>
      </c>
      <c r="EL33" s="1" t="s">
        <v>18</v>
      </c>
      <c r="EM33" s="1" t="s">
        <v>18</v>
      </c>
      <c r="EN33" s="1" t="s">
        <v>18</v>
      </c>
      <c r="EO33" s="1" t="s">
        <v>18</v>
      </c>
      <c r="EP33" s="1" t="s">
        <v>18</v>
      </c>
      <c r="EQ33" s="1" t="s">
        <v>18</v>
      </c>
      <c r="ER33" s="1" t="s">
        <v>18</v>
      </c>
      <c r="ES33" s="1" t="s">
        <v>18</v>
      </c>
      <c r="ET33" s="1" t="s">
        <v>18</v>
      </c>
      <c r="EU33" s="1" t="s">
        <v>18</v>
      </c>
      <c r="EV33" s="1" t="s">
        <v>18</v>
      </c>
      <c r="EW33" s="1" t="s">
        <v>18</v>
      </c>
      <c r="EX33" s="1" t="s">
        <v>18</v>
      </c>
      <c r="EY33" s="1" t="s">
        <v>18</v>
      </c>
      <c r="EZ33" s="1" t="s">
        <v>18</v>
      </c>
      <c r="FA33" s="1" t="s">
        <v>18</v>
      </c>
      <c r="FB33" s="1" t="s">
        <v>18</v>
      </c>
      <c r="FC33" s="1" t="s">
        <v>18</v>
      </c>
      <c r="FD33" s="1" t="s">
        <v>18</v>
      </c>
      <c r="FE33" s="1" t="s">
        <v>18</v>
      </c>
      <c r="FF33" s="1" t="s">
        <v>18</v>
      </c>
      <c r="FG33" s="1" t="s">
        <v>18</v>
      </c>
      <c r="FH33" s="1" t="s">
        <v>18</v>
      </c>
      <c r="FI33" s="1" t="s">
        <v>18</v>
      </c>
      <c r="GK33" s="1" t="s">
        <v>18</v>
      </c>
      <c r="GP33" s="1" t="s">
        <v>18</v>
      </c>
      <c r="GW33" s="1" t="s">
        <v>18</v>
      </c>
      <c r="HT33" s="1" t="s">
        <v>18</v>
      </c>
      <c r="IC33" s="1" t="s">
        <v>18</v>
      </c>
      <c r="IG33" s="1" t="s">
        <v>18</v>
      </c>
      <c r="IH33" s="1" t="s">
        <v>18</v>
      </c>
      <c r="II33" s="1" t="s">
        <v>18</v>
      </c>
      <c r="IJ33" s="1" t="s">
        <v>4</v>
      </c>
      <c r="IK33" s="1" t="s">
        <v>18</v>
      </c>
      <c r="IL33" s="1" t="s">
        <v>18</v>
      </c>
      <c r="IM33" s="1" t="s">
        <v>18</v>
      </c>
      <c r="IN33" s="1" t="s">
        <v>18</v>
      </c>
      <c r="IO33" s="1" t="s">
        <v>5</v>
      </c>
      <c r="IP33" s="1" t="s">
        <v>6</v>
      </c>
      <c r="IQ33" s="1" t="s">
        <v>9</v>
      </c>
      <c r="IR33" s="1" t="s">
        <v>9</v>
      </c>
      <c r="IS33" s="1" t="s">
        <v>9</v>
      </c>
      <c r="IT33" s="1" t="s">
        <v>9</v>
      </c>
      <c r="IU33" s="1" t="s">
        <v>9</v>
      </c>
      <c r="IV33" s="1" t="s">
        <v>9</v>
      </c>
      <c r="IW33" s="1" t="s">
        <v>9</v>
      </c>
      <c r="IX33" s="1" t="s">
        <v>9</v>
      </c>
      <c r="IY33" s="1" t="s">
        <v>18</v>
      </c>
      <c r="JG33" s="1" t="s">
        <v>3</v>
      </c>
      <c r="JH33" s="1" t="s">
        <v>3</v>
      </c>
      <c r="JI33" s="1" t="s">
        <v>3</v>
      </c>
      <c r="JJ33" s="1" t="s">
        <v>54</v>
      </c>
      <c r="JK33" s="1" t="s">
        <v>3</v>
      </c>
      <c r="JL33" s="1" t="s">
        <v>3</v>
      </c>
      <c r="JM33" s="1" t="s">
        <v>3</v>
      </c>
      <c r="JN33" s="1" t="s">
        <v>3</v>
      </c>
      <c r="JO33" s="1" t="s">
        <v>3</v>
      </c>
      <c r="JP33" s="1" t="s">
        <v>3</v>
      </c>
      <c r="JQ33" s="1" t="s">
        <v>18</v>
      </c>
      <c r="JV33" s="1" t="s">
        <v>18</v>
      </c>
      <c r="KA33" s="1" t="s">
        <v>18</v>
      </c>
      <c r="KF33" s="1" t="s">
        <v>54</v>
      </c>
      <c r="KG33" s="1" t="s">
        <v>54</v>
      </c>
      <c r="KH33" s="1" t="s">
        <v>54</v>
      </c>
      <c r="KI33" s="1" t="s">
        <v>54</v>
      </c>
      <c r="KJ33" s="1" t="s">
        <v>54</v>
      </c>
      <c r="KK33" s="1" t="s">
        <v>54</v>
      </c>
      <c r="KL33" s="1" t="s">
        <v>18</v>
      </c>
      <c r="KP33" s="1" t="s">
        <v>18</v>
      </c>
    </row>
    <row r="34" spans="1:302" ht="25.5" x14ac:dyDescent="0.2">
      <c r="A34" s="1" t="s">
        <v>0</v>
      </c>
      <c r="B34" s="1" t="s">
        <v>12</v>
      </c>
      <c r="C34" s="1" t="s">
        <v>55</v>
      </c>
      <c r="D34" s="1" t="s">
        <v>7</v>
      </c>
      <c r="E34" s="1" t="s">
        <v>7</v>
      </c>
      <c r="F34" s="1" t="s">
        <v>7</v>
      </c>
      <c r="G34" s="1" t="s">
        <v>3</v>
      </c>
      <c r="H34" s="1" t="s">
        <v>3</v>
      </c>
      <c r="I34" s="1" t="s">
        <v>4</v>
      </c>
      <c r="J34" s="1" t="s">
        <v>7</v>
      </c>
      <c r="K34" s="1" t="s">
        <v>7</v>
      </c>
      <c r="L34" s="1" t="s">
        <v>7</v>
      </c>
      <c r="M34" s="1" t="s">
        <v>7</v>
      </c>
      <c r="N34" s="1" t="s">
        <v>3</v>
      </c>
      <c r="O34" s="1" t="s">
        <v>7</v>
      </c>
      <c r="P34" s="1" t="s">
        <v>3</v>
      </c>
      <c r="Q34" s="1" t="s">
        <v>3</v>
      </c>
      <c r="R34" s="1" t="s">
        <v>53</v>
      </c>
      <c r="S34" s="1" t="s">
        <v>3</v>
      </c>
      <c r="T34" s="1" t="s">
        <v>3</v>
      </c>
      <c r="U34" s="1" t="s">
        <v>4</v>
      </c>
      <c r="V34" s="1" t="s">
        <v>3</v>
      </c>
      <c r="W34" s="1" t="s">
        <v>7</v>
      </c>
      <c r="X34" s="1" t="s">
        <v>3</v>
      </c>
      <c r="Y34" s="1" t="s">
        <v>3</v>
      </c>
      <c r="Z34" s="1" t="s">
        <v>3</v>
      </c>
      <c r="AA34" s="1" t="s">
        <v>3</v>
      </c>
      <c r="AB34" s="1" t="s">
        <v>3</v>
      </c>
      <c r="AC34" s="1" t="s">
        <v>7</v>
      </c>
      <c r="AD34" s="1" t="s">
        <v>3</v>
      </c>
      <c r="AE34" s="1" t="s">
        <v>3</v>
      </c>
      <c r="AF34" s="1" t="s">
        <v>18</v>
      </c>
      <c r="AM34" s="1" t="s">
        <v>4</v>
      </c>
      <c r="AN34" s="1" t="s">
        <v>7</v>
      </c>
      <c r="AO34" s="1" t="s">
        <v>7</v>
      </c>
      <c r="AP34" s="1" t="s">
        <v>3</v>
      </c>
      <c r="AQ34" s="1" t="s">
        <v>3</v>
      </c>
      <c r="AR34" s="1" t="s">
        <v>3</v>
      </c>
      <c r="AS34" s="1" t="s">
        <v>3</v>
      </c>
      <c r="AT34" s="1" t="s">
        <v>3</v>
      </c>
      <c r="AU34" s="1" t="s">
        <v>3</v>
      </c>
      <c r="AV34" s="1" t="s">
        <v>3</v>
      </c>
      <c r="AW34" s="1" t="s">
        <v>3</v>
      </c>
      <c r="AX34" s="1" t="s">
        <v>3</v>
      </c>
      <c r="AY34" s="1" t="s">
        <v>3</v>
      </c>
      <c r="AZ34" s="1" t="s">
        <v>7</v>
      </c>
      <c r="BA34" s="1" t="s">
        <v>3</v>
      </c>
      <c r="BB34" s="1" t="s">
        <v>3</v>
      </c>
      <c r="BC34" s="1" t="s">
        <v>3</v>
      </c>
      <c r="BD34" s="1" t="s">
        <v>1</v>
      </c>
      <c r="BE34" s="1" t="s">
        <v>3</v>
      </c>
      <c r="BF34" s="1" t="s">
        <v>3</v>
      </c>
      <c r="BG34" s="1" t="s">
        <v>3</v>
      </c>
      <c r="BH34" s="1" t="s">
        <v>1</v>
      </c>
      <c r="BI34" s="1" t="s">
        <v>18</v>
      </c>
      <c r="BS34" s="1" t="s">
        <v>18</v>
      </c>
      <c r="BT34" s="1" t="s">
        <v>18</v>
      </c>
      <c r="BU34" s="1" t="s">
        <v>18</v>
      </c>
      <c r="BV34" s="1" t="s">
        <v>18</v>
      </c>
      <c r="BW34" s="1" t="s">
        <v>18</v>
      </c>
      <c r="BX34" s="1" t="s">
        <v>18</v>
      </c>
      <c r="BY34" s="1" t="s">
        <v>18</v>
      </c>
      <c r="BZ34" s="1" t="s">
        <v>18</v>
      </c>
      <c r="CA34" s="1" t="s">
        <v>18</v>
      </c>
      <c r="CB34" s="1" t="s">
        <v>18</v>
      </c>
      <c r="CC34" s="1" t="s">
        <v>18</v>
      </c>
      <c r="CD34" s="1" t="s">
        <v>18</v>
      </c>
      <c r="CE34" s="1" t="s">
        <v>18</v>
      </c>
      <c r="CF34" s="1" t="s">
        <v>18</v>
      </c>
      <c r="CG34" s="1" t="s">
        <v>18</v>
      </c>
      <c r="CH34" s="1" t="s">
        <v>18</v>
      </c>
      <c r="CI34" s="1" t="s">
        <v>18</v>
      </c>
      <c r="CJ34" s="1" t="s">
        <v>18</v>
      </c>
      <c r="CK34" s="1" t="s">
        <v>18</v>
      </c>
      <c r="CL34" s="1" t="s">
        <v>18</v>
      </c>
      <c r="CM34" s="1" t="s">
        <v>18</v>
      </c>
      <c r="CN34" s="1" t="s">
        <v>18</v>
      </c>
      <c r="CO34" s="1" t="s">
        <v>18</v>
      </c>
      <c r="CP34" s="1" t="s">
        <v>18</v>
      </c>
      <c r="CQ34" s="1" t="s">
        <v>18</v>
      </c>
      <c r="CR34" s="1" t="s">
        <v>18</v>
      </c>
      <c r="CS34" s="1" t="s">
        <v>18</v>
      </c>
      <c r="CT34" s="1" t="s">
        <v>18</v>
      </c>
      <c r="CU34" s="1" t="s">
        <v>18</v>
      </c>
      <c r="CV34" s="1" t="s">
        <v>18</v>
      </c>
      <c r="CW34" s="1" t="s">
        <v>18</v>
      </c>
      <c r="CX34" s="1" t="s">
        <v>18</v>
      </c>
      <c r="CY34" s="1" t="s">
        <v>18</v>
      </c>
      <c r="CZ34" s="1" t="s">
        <v>18</v>
      </c>
      <c r="DA34" s="1" t="s">
        <v>18</v>
      </c>
      <c r="DB34" s="1" t="s">
        <v>18</v>
      </c>
      <c r="DC34" s="1" t="s">
        <v>18</v>
      </c>
      <c r="DD34" s="1" t="s">
        <v>18</v>
      </c>
      <c r="DE34" s="1" t="s">
        <v>18</v>
      </c>
      <c r="DF34" s="1" t="s">
        <v>18</v>
      </c>
      <c r="DG34" s="1" t="s">
        <v>18</v>
      </c>
      <c r="DH34" s="1" t="s">
        <v>18</v>
      </c>
      <c r="DI34" s="1" t="s">
        <v>18</v>
      </c>
      <c r="DJ34" s="1" t="s">
        <v>18</v>
      </c>
      <c r="DK34" s="1" t="s">
        <v>18</v>
      </c>
      <c r="DL34" s="1" t="s">
        <v>18</v>
      </c>
      <c r="DM34" s="1" t="s">
        <v>18</v>
      </c>
      <c r="DN34" s="1" t="s">
        <v>18</v>
      </c>
      <c r="DO34" s="1" t="s">
        <v>18</v>
      </c>
      <c r="DP34" s="1" t="s">
        <v>18</v>
      </c>
      <c r="DQ34" s="1" t="s">
        <v>18</v>
      </c>
      <c r="DR34" s="1" t="s">
        <v>18</v>
      </c>
      <c r="DS34" s="1" t="s">
        <v>18</v>
      </c>
      <c r="DT34" s="1" t="s">
        <v>18</v>
      </c>
      <c r="DU34" s="1" t="s">
        <v>18</v>
      </c>
      <c r="DV34" s="1" t="s">
        <v>18</v>
      </c>
      <c r="DW34" s="1" t="s">
        <v>18</v>
      </c>
      <c r="DX34" s="1" t="s">
        <v>18</v>
      </c>
      <c r="DY34" s="1" t="s">
        <v>18</v>
      </c>
      <c r="DZ34" s="1" t="s">
        <v>18</v>
      </c>
      <c r="EA34" s="1" t="s">
        <v>18</v>
      </c>
      <c r="EB34" s="1" t="s">
        <v>18</v>
      </c>
      <c r="EC34" s="1" t="s">
        <v>18</v>
      </c>
      <c r="ED34" s="1" t="s">
        <v>18</v>
      </c>
      <c r="EE34" s="1" t="s">
        <v>18</v>
      </c>
      <c r="EF34" s="1" t="s">
        <v>18</v>
      </c>
      <c r="EG34" s="1" t="s">
        <v>18</v>
      </c>
      <c r="EH34" s="1" t="s">
        <v>18</v>
      </c>
      <c r="EI34" s="1" t="s">
        <v>18</v>
      </c>
      <c r="EJ34" s="1" t="s">
        <v>18</v>
      </c>
      <c r="EK34" s="1" t="s">
        <v>18</v>
      </c>
      <c r="EL34" s="1" t="s">
        <v>18</v>
      </c>
      <c r="EM34" s="1" t="s">
        <v>18</v>
      </c>
      <c r="EN34" s="1" t="s">
        <v>18</v>
      </c>
      <c r="EO34" s="1" t="s">
        <v>18</v>
      </c>
      <c r="EP34" s="1" t="s">
        <v>18</v>
      </c>
      <c r="EQ34" s="1" t="s">
        <v>18</v>
      </c>
      <c r="ER34" s="1" t="s">
        <v>18</v>
      </c>
      <c r="ES34" s="1" t="s">
        <v>18</v>
      </c>
      <c r="ET34" s="1" t="s">
        <v>18</v>
      </c>
      <c r="EU34" s="1" t="s">
        <v>18</v>
      </c>
      <c r="EV34" s="1" t="s">
        <v>18</v>
      </c>
      <c r="EW34" s="1" t="s">
        <v>18</v>
      </c>
      <c r="EX34" s="1" t="s">
        <v>18</v>
      </c>
      <c r="EY34" s="1" t="s">
        <v>18</v>
      </c>
      <c r="EZ34" s="1" t="s">
        <v>18</v>
      </c>
      <c r="FA34" s="1" t="s">
        <v>18</v>
      </c>
      <c r="FB34" s="1" t="s">
        <v>18</v>
      </c>
      <c r="FC34" s="1" t="s">
        <v>18</v>
      </c>
      <c r="FD34" s="1" t="s">
        <v>18</v>
      </c>
      <c r="FE34" s="1" t="s">
        <v>18</v>
      </c>
      <c r="FF34" s="1" t="s">
        <v>18</v>
      </c>
      <c r="FG34" s="1" t="s">
        <v>18</v>
      </c>
      <c r="FH34" s="1" t="s">
        <v>18</v>
      </c>
      <c r="FI34" s="1" t="s">
        <v>18</v>
      </c>
      <c r="GK34" s="1" t="s">
        <v>18</v>
      </c>
      <c r="GP34" s="1" t="s">
        <v>4</v>
      </c>
      <c r="GQ34" s="1" t="s">
        <v>3</v>
      </c>
      <c r="GR34" s="1" t="s">
        <v>3</v>
      </c>
      <c r="GS34" s="1" t="s">
        <v>3</v>
      </c>
      <c r="GT34" s="1" t="s">
        <v>3</v>
      </c>
      <c r="GU34" s="1" t="s">
        <v>3</v>
      </c>
      <c r="GV34" s="1" t="s">
        <v>3</v>
      </c>
      <c r="GW34" s="1" t="s">
        <v>18</v>
      </c>
      <c r="HT34" s="1" t="s">
        <v>18</v>
      </c>
      <c r="IC34" s="1" t="s">
        <v>18</v>
      </c>
      <c r="IG34" s="1" t="s">
        <v>4</v>
      </c>
      <c r="IH34" s="1" t="s">
        <v>18</v>
      </c>
      <c r="II34" s="1" t="s">
        <v>18</v>
      </c>
      <c r="IJ34" s="1" t="s">
        <v>18</v>
      </c>
      <c r="IK34" s="1" t="s">
        <v>18</v>
      </c>
      <c r="IL34" s="1" t="s">
        <v>18</v>
      </c>
      <c r="IM34" s="1" t="s">
        <v>18</v>
      </c>
      <c r="IN34" s="1" t="s">
        <v>18</v>
      </c>
      <c r="IO34" s="1" t="s">
        <v>6</v>
      </c>
      <c r="IP34" s="1" t="s">
        <v>6</v>
      </c>
      <c r="IQ34" s="1" t="s">
        <v>6</v>
      </c>
      <c r="IR34" s="1" t="s">
        <v>6</v>
      </c>
      <c r="IS34" s="1" t="s">
        <v>6</v>
      </c>
      <c r="IT34" s="1" t="s">
        <v>6</v>
      </c>
      <c r="IU34" s="1" t="s">
        <v>6</v>
      </c>
      <c r="IV34" s="1" t="s">
        <v>6</v>
      </c>
      <c r="IW34" s="1" t="s">
        <v>6</v>
      </c>
      <c r="IX34" s="1" t="s">
        <v>6</v>
      </c>
      <c r="IY34" s="1" t="s">
        <v>4</v>
      </c>
      <c r="IZ34" s="1" t="s">
        <v>3</v>
      </c>
      <c r="JA34" s="1" t="s">
        <v>3</v>
      </c>
      <c r="JB34" s="1" t="s">
        <v>3</v>
      </c>
      <c r="JC34" s="1" t="s">
        <v>3</v>
      </c>
      <c r="JD34" s="1" t="s">
        <v>3</v>
      </c>
      <c r="JE34" s="1" t="s">
        <v>3</v>
      </c>
      <c r="JF34" s="1" t="s">
        <v>53</v>
      </c>
      <c r="JG34" s="1" t="s">
        <v>3</v>
      </c>
      <c r="JH34" s="1" t="s">
        <v>3</v>
      </c>
      <c r="JI34" s="1" t="s">
        <v>1</v>
      </c>
      <c r="JJ34" s="1" t="s">
        <v>1</v>
      </c>
      <c r="JK34" s="1" t="s">
        <v>3</v>
      </c>
      <c r="JL34" s="1" t="s">
        <v>3</v>
      </c>
      <c r="JM34" s="1" t="s">
        <v>1</v>
      </c>
      <c r="JN34" s="1" t="s">
        <v>1</v>
      </c>
      <c r="JO34" s="1" t="s">
        <v>3</v>
      </c>
      <c r="JP34" s="1" t="s">
        <v>3</v>
      </c>
      <c r="JQ34" s="1" t="s">
        <v>18</v>
      </c>
      <c r="JV34" s="1" t="s">
        <v>18</v>
      </c>
      <c r="KA34" s="1" t="s">
        <v>4</v>
      </c>
      <c r="KB34" s="1" t="s">
        <v>7</v>
      </c>
      <c r="KC34" s="1" t="s">
        <v>7</v>
      </c>
      <c r="KD34" s="1" t="s">
        <v>7</v>
      </c>
      <c r="KE34" s="1" t="s">
        <v>7</v>
      </c>
      <c r="KF34" s="1" t="s">
        <v>3</v>
      </c>
      <c r="KG34" s="1" t="s">
        <v>3</v>
      </c>
      <c r="KH34" s="1" t="s">
        <v>7</v>
      </c>
      <c r="KI34" s="1" t="s">
        <v>1</v>
      </c>
      <c r="KJ34" s="1" t="s">
        <v>3</v>
      </c>
      <c r="KK34" s="1" t="s">
        <v>3</v>
      </c>
      <c r="KL34" s="1" t="s">
        <v>4</v>
      </c>
      <c r="KM34" s="1" t="s">
        <v>3</v>
      </c>
      <c r="KN34" s="1" t="s">
        <v>1</v>
      </c>
      <c r="KO34" s="1" t="s">
        <v>1</v>
      </c>
      <c r="KP34" s="1" t="s">
        <v>18</v>
      </c>
    </row>
    <row r="35" spans="1:302" ht="25.5" x14ac:dyDescent="0.2">
      <c r="A35" s="1" t="s">
        <v>0</v>
      </c>
      <c r="B35" s="1" t="s">
        <v>12</v>
      </c>
      <c r="C35" s="1" t="s">
        <v>55</v>
      </c>
      <c r="D35" s="1" t="s">
        <v>3</v>
      </c>
      <c r="E35" s="1" t="s">
        <v>3</v>
      </c>
      <c r="F35" s="1" t="s">
        <v>2</v>
      </c>
      <c r="G35" s="1" t="s">
        <v>2</v>
      </c>
      <c r="H35" s="1" t="s">
        <v>2</v>
      </c>
      <c r="I35" s="1" t="s">
        <v>4</v>
      </c>
      <c r="J35" s="1" t="s">
        <v>1</v>
      </c>
      <c r="K35" s="1" t="s">
        <v>1</v>
      </c>
      <c r="L35" s="1" t="s">
        <v>3</v>
      </c>
      <c r="M35" s="1" t="s">
        <v>3</v>
      </c>
      <c r="N35" s="1" t="s">
        <v>53</v>
      </c>
      <c r="O35" s="1" t="s">
        <v>53</v>
      </c>
      <c r="P35" s="1" t="s">
        <v>2</v>
      </c>
      <c r="Q35" s="1" t="s">
        <v>1</v>
      </c>
      <c r="R35" s="1" t="s">
        <v>53</v>
      </c>
      <c r="S35" s="1" t="s">
        <v>1</v>
      </c>
      <c r="T35" s="1" t="s">
        <v>53</v>
      </c>
      <c r="U35" s="1" t="s">
        <v>4</v>
      </c>
      <c r="V35" s="1" t="s">
        <v>3</v>
      </c>
      <c r="W35" s="1" t="s">
        <v>53</v>
      </c>
      <c r="X35" s="1" t="s">
        <v>52</v>
      </c>
      <c r="Y35" s="1" t="s">
        <v>52</v>
      </c>
      <c r="Z35" s="1" t="s">
        <v>1</v>
      </c>
      <c r="AA35" s="1" t="s">
        <v>2</v>
      </c>
      <c r="AB35" s="1" t="s">
        <v>1</v>
      </c>
      <c r="AC35" s="1" t="s">
        <v>7</v>
      </c>
      <c r="AD35" s="1" t="s">
        <v>7</v>
      </c>
      <c r="AE35" s="1" t="s">
        <v>3</v>
      </c>
      <c r="AF35" s="1" t="s">
        <v>18</v>
      </c>
      <c r="AM35" s="1" t="s">
        <v>18</v>
      </c>
      <c r="BI35" s="1" t="s">
        <v>18</v>
      </c>
      <c r="BS35" s="1" t="s">
        <v>18</v>
      </c>
      <c r="BT35" s="1" t="s">
        <v>18</v>
      </c>
      <c r="BU35" s="1" t="s">
        <v>18</v>
      </c>
      <c r="BV35" s="1" t="s">
        <v>18</v>
      </c>
      <c r="BW35" s="1" t="s">
        <v>18</v>
      </c>
      <c r="BX35" s="1" t="s">
        <v>18</v>
      </c>
      <c r="BY35" s="1" t="s">
        <v>18</v>
      </c>
      <c r="BZ35" s="1" t="s">
        <v>18</v>
      </c>
      <c r="CA35" s="1" t="s">
        <v>18</v>
      </c>
      <c r="CB35" s="1" t="s">
        <v>18</v>
      </c>
      <c r="CC35" s="1" t="s">
        <v>18</v>
      </c>
      <c r="CD35" s="1" t="s">
        <v>18</v>
      </c>
      <c r="CE35" s="1" t="s">
        <v>18</v>
      </c>
      <c r="CF35" s="1" t="s">
        <v>18</v>
      </c>
      <c r="CG35" s="1" t="s">
        <v>18</v>
      </c>
      <c r="CH35" s="1" t="s">
        <v>18</v>
      </c>
      <c r="CI35" s="1" t="s">
        <v>18</v>
      </c>
      <c r="CJ35" s="1" t="s">
        <v>18</v>
      </c>
      <c r="CK35" s="1" t="s">
        <v>18</v>
      </c>
      <c r="CL35" s="1" t="s">
        <v>18</v>
      </c>
      <c r="CM35" s="1" t="s">
        <v>18</v>
      </c>
      <c r="CN35" s="1" t="s">
        <v>18</v>
      </c>
      <c r="CO35" s="1" t="s">
        <v>18</v>
      </c>
      <c r="CP35" s="1" t="s">
        <v>18</v>
      </c>
      <c r="CQ35" s="1" t="s">
        <v>18</v>
      </c>
      <c r="CR35" s="1" t="s">
        <v>18</v>
      </c>
      <c r="CS35" s="1" t="s">
        <v>18</v>
      </c>
      <c r="CT35" s="1" t="s">
        <v>18</v>
      </c>
      <c r="CU35" s="1" t="s">
        <v>18</v>
      </c>
      <c r="CV35" s="1" t="s">
        <v>18</v>
      </c>
      <c r="CW35" s="1" t="s">
        <v>18</v>
      </c>
      <c r="CX35" s="1" t="s">
        <v>18</v>
      </c>
      <c r="CY35" s="1" t="s">
        <v>18</v>
      </c>
      <c r="CZ35" s="1" t="s">
        <v>18</v>
      </c>
      <c r="DA35" s="1" t="s">
        <v>18</v>
      </c>
      <c r="DB35" s="1" t="s">
        <v>18</v>
      </c>
      <c r="DC35" s="1" t="s">
        <v>18</v>
      </c>
      <c r="DD35" s="1" t="s">
        <v>18</v>
      </c>
      <c r="DE35" s="1" t="s">
        <v>18</v>
      </c>
      <c r="DF35" s="1" t="s">
        <v>18</v>
      </c>
      <c r="DG35" s="1" t="s">
        <v>18</v>
      </c>
      <c r="DH35" s="1" t="s">
        <v>18</v>
      </c>
      <c r="DI35" s="1" t="s">
        <v>18</v>
      </c>
      <c r="DJ35" s="1" t="s">
        <v>18</v>
      </c>
      <c r="DK35" s="1" t="s">
        <v>18</v>
      </c>
      <c r="DL35" s="1" t="s">
        <v>18</v>
      </c>
      <c r="DM35" s="1" t="s">
        <v>18</v>
      </c>
      <c r="DN35" s="1" t="s">
        <v>18</v>
      </c>
      <c r="DO35" s="1" t="s">
        <v>18</v>
      </c>
      <c r="DP35" s="1" t="s">
        <v>18</v>
      </c>
      <c r="DQ35" s="1" t="s">
        <v>18</v>
      </c>
      <c r="DR35" s="1" t="s">
        <v>18</v>
      </c>
      <c r="DS35" s="1" t="s">
        <v>18</v>
      </c>
      <c r="DT35" s="1" t="s">
        <v>18</v>
      </c>
      <c r="DU35" s="1" t="s">
        <v>18</v>
      </c>
      <c r="DV35" s="1" t="s">
        <v>18</v>
      </c>
      <c r="DW35" s="1" t="s">
        <v>18</v>
      </c>
      <c r="DX35" s="1" t="s">
        <v>18</v>
      </c>
      <c r="DY35" s="1" t="s">
        <v>18</v>
      </c>
      <c r="DZ35" s="1" t="s">
        <v>18</v>
      </c>
      <c r="EA35" s="1" t="s">
        <v>18</v>
      </c>
      <c r="EB35" s="1" t="s">
        <v>18</v>
      </c>
      <c r="EC35" s="1" t="s">
        <v>18</v>
      </c>
      <c r="ED35" s="1" t="s">
        <v>18</v>
      </c>
      <c r="EE35" s="1" t="s">
        <v>18</v>
      </c>
      <c r="EF35" s="1" t="s">
        <v>18</v>
      </c>
      <c r="EG35" s="1" t="s">
        <v>18</v>
      </c>
      <c r="EH35" s="1" t="s">
        <v>18</v>
      </c>
      <c r="EI35" s="1" t="s">
        <v>18</v>
      </c>
      <c r="EJ35" s="1" t="s">
        <v>18</v>
      </c>
      <c r="EK35" s="1" t="s">
        <v>18</v>
      </c>
      <c r="EL35" s="1" t="s">
        <v>18</v>
      </c>
      <c r="EM35" s="1" t="s">
        <v>18</v>
      </c>
      <c r="EN35" s="1" t="s">
        <v>18</v>
      </c>
      <c r="EO35" s="1" t="s">
        <v>18</v>
      </c>
      <c r="EP35" s="1" t="s">
        <v>18</v>
      </c>
      <c r="EQ35" s="1" t="s">
        <v>18</v>
      </c>
      <c r="ER35" s="1" t="s">
        <v>18</v>
      </c>
      <c r="ES35" s="1" t="s">
        <v>18</v>
      </c>
      <c r="ET35" s="1" t="s">
        <v>18</v>
      </c>
      <c r="EU35" s="1" t="s">
        <v>18</v>
      </c>
      <c r="EV35" s="1" t="s">
        <v>18</v>
      </c>
      <c r="EW35" s="1" t="s">
        <v>18</v>
      </c>
      <c r="EX35" s="1" t="s">
        <v>18</v>
      </c>
      <c r="EY35" s="1" t="s">
        <v>18</v>
      </c>
      <c r="EZ35" s="1" t="s">
        <v>18</v>
      </c>
      <c r="FA35" s="1" t="s">
        <v>18</v>
      </c>
      <c r="FB35" s="1" t="s">
        <v>18</v>
      </c>
      <c r="FC35" s="1" t="s">
        <v>18</v>
      </c>
      <c r="FD35" s="1" t="s">
        <v>18</v>
      </c>
      <c r="FE35" s="1" t="s">
        <v>18</v>
      </c>
      <c r="FF35" s="1" t="s">
        <v>18</v>
      </c>
      <c r="FG35" s="1" t="s">
        <v>18</v>
      </c>
      <c r="FH35" s="1" t="s">
        <v>18</v>
      </c>
      <c r="FI35" s="1" t="s">
        <v>18</v>
      </c>
      <c r="GK35" s="1" t="s">
        <v>18</v>
      </c>
      <c r="GP35" s="1" t="s">
        <v>18</v>
      </c>
      <c r="GW35" s="1" t="s">
        <v>18</v>
      </c>
      <c r="HT35" s="1" t="s">
        <v>18</v>
      </c>
      <c r="IC35" s="1" t="s">
        <v>18</v>
      </c>
      <c r="IG35" s="1" t="s">
        <v>4</v>
      </c>
      <c r="IH35" s="1" t="s">
        <v>4</v>
      </c>
      <c r="II35" s="1" t="s">
        <v>4</v>
      </c>
      <c r="IJ35" s="1" t="s">
        <v>18</v>
      </c>
      <c r="IK35" s="1" t="s">
        <v>18</v>
      </c>
      <c r="IL35" s="1" t="s">
        <v>18</v>
      </c>
      <c r="IM35" s="1" t="s">
        <v>18</v>
      </c>
      <c r="IN35" s="1" t="s">
        <v>18</v>
      </c>
      <c r="IO35" s="1" t="s">
        <v>9</v>
      </c>
      <c r="IP35" s="1" t="s">
        <v>9</v>
      </c>
      <c r="IQ35" s="1" t="s">
        <v>9</v>
      </c>
      <c r="IR35" s="1" t="s">
        <v>10</v>
      </c>
      <c r="IS35" s="1" t="s">
        <v>9</v>
      </c>
      <c r="IT35" s="1" t="s">
        <v>9</v>
      </c>
      <c r="IU35" s="1" t="s">
        <v>5</v>
      </c>
      <c r="IV35" s="1" t="s">
        <v>9</v>
      </c>
      <c r="IW35" s="1" t="s">
        <v>5</v>
      </c>
      <c r="IX35" s="1" t="s">
        <v>8</v>
      </c>
      <c r="IY35" s="1" t="s">
        <v>18</v>
      </c>
      <c r="JG35" s="1" t="s">
        <v>3</v>
      </c>
      <c r="JH35" s="1" t="s">
        <v>54</v>
      </c>
      <c r="JI35" s="1" t="s">
        <v>54</v>
      </c>
      <c r="JJ35" s="1" t="s">
        <v>3</v>
      </c>
      <c r="JK35" s="1" t="s">
        <v>54</v>
      </c>
      <c r="JL35" s="1" t="s">
        <v>54</v>
      </c>
      <c r="JM35" s="1" t="s">
        <v>54</v>
      </c>
      <c r="JN35" s="1" t="s">
        <v>54</v>
      </c>
      <c r="JO35" s="1" t="s">
        <v>54</v>
      </c>
      <c r="JP35" s="1" t="s">
        <v>54</v>
      </c>
      <c r="JQ35" s="1" t="s">
        <v>18</v>
      </c>
      <c r="JV35" s="1" t="s">
        <v>18</v>
      </c>
      <c r="KA35" s="1" t="s">
        <v>18</v>
      </c>
      <c r="KF35" s="1" t="s">
        <v>3</v>
      </c>
      <c r="KG35" s="1" t="s">
        <v>54</v>
      </c>
      <c r="KH35" s="1" t="s">
        <v>7</v>
      </c>
      <c r="KI35" s="1" t="s">
        <v>3</v>
      </c>
      <c r="KJ35" s="1" t="s">
        <v>3</v>
      </c>
      <c r="KK35" s="1" t="s">
        <v>3</v>
      </c>
      <c r="KL35" s="1" t="s">
        <v>4</v>
      </c>
      <c r="KM35" s="1" t="s">
        <v>2</v>
      </c>
      <c r="KN35" s="1" t="s">
        <v>1</v>
      </c>
      <c r="KO35" s="1" t="s">
        <v>1</v>
      </c>
      <c r="KP35" s="1" t="s">
        <v>18</v>
      </c>
    </row>
    <row r="36" spans="1:302" ht="25.5" x14ac:dyDescent="0.2">
      <c r="A36" s="1" t="s">
        <v>0</v>
      </c>
      <c r="B36" s="1" t="s">
        <v>12</v>
      </c>
      <c r="C36" s="1" t="s">
        <v>55</v>
      </c>
      <c r="D36" s="1" t="s">
        <v>3</v>
      </c>
      <c r="E36" s="1" t="s">
        <v>3</v>
      </c>
      <c r="F36" s="1" t="s">
        <v>3</v>
      </c>
      <c r="G36" s="1" t="s">
        <v>3</v>
      </c>
      <c r="H36" s="1" t="s">
        <v>3</v>
      </c>
      <c r="I36" s="1" t="s">
        <v>4</v>
      </c>
      <c r="J36" s="1" t="s">
        <v>3</v>
      </c>
      <c r="K36" s="1" t="s">
        <v>7</v>
      </c>
      <c r="L36" s="1" t="s">
        <v>7</v>
      </c>
      <c r="M36" s="1" t="s">
        <v>3</v>
      </c>
      <c r="N36" s="1" t="s">
        <v>3</v>
      </c>
      <c r="O36" s="1" t="s">
        <v>3</v>
      </c>
      <c r="P36" s="1" t="s">
        <v>3</v>
      </c>
      <c r="Q36" s="1" t="s">
        <v>3</v>
      </c>
      <c r="R36" s="1" t="s">
        <v>3</v>
      </c>
      <c r="S36" s="1" t="s">
        <v>3</v>
      </c>
      <c r="T36" s="1" t="s">
        <v>3</v>
      </c>
      <c r="U36" s="1" t="s">
        <v>4</v>
      </c>
      <c r="V36" s="1" t="s">
        <v>3</v>
      </c>
      <c r="W36" s="1" t="s">
        <v>3</v>
      </c>
      <c r="X36" s="1" t="s">
        <v>3</v>
      </c>
      <c r="Y36" s="1" t="s">
        <v>3</v>
      </c>
      <c r="Z36" s="1" t="s">
        <v>3</v>
      </c>
      <c r="AA36" s="1" t="s">
        <v>3</v>
      </c>
      <c r="AB36" s="1" t="s">
        <v>3</v>
      </c>
      <c r="AC36" s="1" t="s">
        <v>3</v>
      </c>
      <c r="AD36" s="1" t="s">
        <v>3</v>
      </c>
      <c r="AE36" s="1" t="s">
        <v>3</v>
      </c>
      <c r="AF36" s="1" t="s">
        <v>18</v>
      </c>
      <c r="AM36" s="1" t="s">
        <v>4</v>
      </c>
      <c r="AN36" s="1" t="s">
        <v>3</v>
      </c>
      <c r="AO36" s="1" t="s">
        <v>3</v>
      </c>
      <c r="AP36" s="1" t="s">
        <v>3</v>
      </c>
      <c r="AQ36" s="1" t="s">
        <v>3</v>
      </c>
      <c r="AR36" s="1" t="s">
        <v>3</v>
      </c>
      <c r="AS36" s="1" t="s">
        <v>7</v>
      </c>
      <c r="AT36" s="1" t="s">
        <v>3</v>
      </c>
      <c r="AU36" s="1" t="s">
        <v>3</v>
      </c>
      <c r="AV36" s="1" t="s">
        <v>3</v>
      </c>
      <c r="AW36" s="1" t="s">
        <v>3</v>
      </c>
      <c r="AX36" s="1" t="s">
        <v>3</v>
      </c>
      <c r="AY36" s="1" t="s">
        <v>3</v>
      </c>
      <c r="AZ36" s="1" t="s">
        <v>3</v>
      </c>
      <c r="BA36" s="1" t="s">
        <v>3</v>
      </c>
      <c r="BB36" s="1" t="s">
        <v>7</v>
      </c>
      <c r="BC36" s="1" t="s">
        <v>3</v>
      </c>
      <c r="BD36" s="1" t="s">
        <v>3</v>
      </c>
      <c r="BE36" s="1" t="s">
        <v>3</v>
      </c>
      <c r="BF36" s="1" t="s">
        <v>3</v>
      </c>
      <c r="BG36" s="1" t="s">
        <v>3</v>
      </c>
      <c r="BH36" s="1" t="s">
        <v>3</v>
      </c>
      <c r="BI36" s="1" t="s">
        <v>4</v>
      </c>
      <c r="BJ36" s="1" t="s">
        <v>3</v>
      </c>
      <c r="BK36" s="1" t="s">
        <v>3</v>
      </c>
      <c r="BL36" s="1" t="s">
        <v>3</v>
      </c>
      <c r="BM36" s="1" t="s">
        <v>3</v>
      </c>
      <c r="BN36" s="1" t="s">
        <v>7</v>
      </c>
      <c r="BO36" s="1" t="s">
        <v>3</v>
      </c>
      <c r="BP36" s="1" t="s">
        <v>3</v>
      </c>
      <c r="BQ36" s="1" t="s">
        <v>3</v>
      </c>
      <c r="BR36" s="1" t="s">
        <v>1</v>
      </c>
      <c r="BS36" s="1" t="s">
        <v>4</v>
      </c>
      <c r="BT36" s="1" t="s">
        <v>18</v>
      </c>
      <c r="BU36" s="1" t="s">
        <v>4</v>
      </c>
      <c r="BV36" s="1" t="s">
        <v>18</v>
      </c>
      <c r="BW36" s="1" t="s">
        <v>18</v>
      </c>
      <c r="BX36" s="1" t="s">
        <v>18</v>
      </c>
      <c r="BY36" s="1" t="s">
        <v>18</v>
      </c>
      <c r="BZ36" s="1" t="s">
        <v>18</v>
      </c>
      <c r="CA36" s="1" t="s">
        <v>18</v>
      </c>
      <c r="CB36" s="1" t="s">
        <v>18</v>
      </c>
      <c r="CC36" s="1" t="s">
        <v>18</v>
      </c>
      <c r="CD36" s="1" t="s">
        <v>18</v>
      </c>
      <c r="CE36" s="1" t="s">
        <v>18</v>
      </c>
      <c r="CF36" s="1" t="s">
        <v>18</v>
      </c>
      <c r="CG36" s="1" t="s">
        <v>18</v>
      </c>
      <c r="CH36" s="1" t="s">
        <v>18</v>
      </c>
      <c r="CI36" s="1" t="s">
        <v>18</v>
      </c>
      <c r="CJ36" s="1" t="s">
        <v>18</v>
      </c>
      <c r="CK36" s="1" t="s">
        <v>18</v>
      </c>
      <c r="CL36" s="1" t="s">
        <v>18</v>
      </c>
      <c r="CM36" s="1" t="s">
        <v>18</v>
      </c>
      <c r="CN36" s="1" t="s">
        <v>18</v>
      </c>
      <c r="CO36" s="1" t="s">
        <v>18</v>
      </c>
      <c r="CP36" s="1" t="s">
        <v>18</v>
      </c>
      <c r="CQ36" s="1" t="s">
        <v>18</v>
      </c>
      <c r="CR36" s="1" t="s">
        <v>18</v>
      </c>
      <c r="CS36" s="1" t="s">
        <v>18</v>
      </c>
      <c r="CT36" s="1" t="s">
        <v>18</v>
      </c>
      <c r="CU36" s="1" t="s">
        <v>18</v>
      </c>
      <c r="CV36" s="1" t="s">
        <v>18</v>
      </c>
      <c r="CW36" s="1" t="s">
        <v>18</v>
      </c>
      <c r="CX36" s="1" t="s">
        <v>18</v>
      </c>
      <c r="CY36" s="1" t="s">
        <v>18</v>
      </c>
      <c r="CZ36" s="1" t="s">
        <v>18</v>
      </c>
      <c r="DA36" s="1" t="s">
        <v>18</v>
      </c>
      <c r="DB36" s="1" t="s">
        <v>18</v>
      </c>
      <c r="DC36" s="1" t="s">
        <v>18</v>
      </c>
      <c r="DD36" s="1" t="s">
        <v>18</v>
      </c>
      <c r="DE36" s="1" t="s">
        <v>18</v>
      </c>
      <c r="DF36" s="1" t="s">
        <v>18</v>
      </c>
      <c r="DG36" s="1" t="s">
        <v>18</v>
      </c>
      <c r="DH36" s="1" t="s">
        <v>18</v>
      </c>
      <c r="DI36" s="1" t="s">
        <v>18</v>
      </c>
      <c r="DJ36" s="1" t="s">
        <v>18</v>
      </c>
      <c r="DK36" s="1" t="s">
        <v>18</v>
      </c>
      <c r="DL36" s="1" t="s">
        <v>18</v>
      </c>
      <c r="DM36" s="1" t="s">
        <v>18</v>
      </c>
      <c r="DN36" s="1" t="s">
        <v>18</v>
      </c>
      <c r="DO36" s="1" t="s">
        <v>18</v>
      </c>
      <c r="DP36" s="1" t="s">
        <v>18</v>
      </c>
      <c r="DQ36" s="1" t="s">
        <v>18</v>
      </c>
      <c r="DR36" s="1" t="s">
        <v>18</v>
      </c>
      <c r="DS36" s="1" t="s">
        <v>18</v>
      </c>
      <c r="DT36" s="1" t="s">
        <v>18</v>
      </c>
      <c r="DU36" s="1" t="s">
        <v>18</v>
      </c>
      <c r="DV36" s="1" t="s">
        <v>18</v>
      </c>
      <c r="DW36" s="1" t="s">
        <v>18</v>
      </c>
      <c r="DX36" s="1" t="s">
        <v>18</v>
      </c>
      <c r="DY36" s="1" t="s">
        <v>18</v>
      </c>
      <c r="DZ36" s="1" t="s">
        <v>18</v>
      </c>
      <c r="EA36" s="1" t="s">
        <v>4</v>
      </c>
      <c r="EB36" s="1" t="s">
        <v>18</v>
      </c>
      <c r="EC36" s="1" t="s">
        <v>18</v>
      </c>
      <c r="ED36" s="1" t="s">
        <v>18</v>
      </c>
      <c r="EE36" s="1" t="s">
        <v>18</v>
      </c>
      <c r="EF36" s="1" t="s">
        <v>18</v>
      </c>
      <c r="EG36" s="1" t="s">
        <v>18</v>
      </c>
      <c r="EH36" s="1" t="s">
        <v>18</v>
      </c>
      <c r="EI36" s="1" t="s">
        <v>18</v>
      </c>
      <c r="EJ36" s="1" t="s">
        <v>18</v>
      </c>
      <c r="EK36" s="1" t="s">
        <v>18</v>
      </c>
      <c r="EL36" s="1" t="s">
        <v>18</v>
      </c>
      <c r="EM36" s="1" t="s">
        <v>18</v>
      </c>
      <c r="EN36" s="1" t="s">
        <v>18</v>
      </c>
      <c r="EO36" s="1" t="s">
        <v>18</v>
      </c>
      <c r="EP36" s="1" t="s">
        <v>18</v>
      </c>
      <c r="EQ36" s="1" t="s">
        <v>18</v>
      </c>
      <c r="ER36" s="1" t="s">
        <v>18</v>
      </c>
      <c r="ES36" s="1" t="s">
        <v>18</v>
      </c>
      <c r="ET36" s="1" t="s">
        <v>18</v>
      </c>
      <c r="EU36" s="1" t="s">
        <v>18</v>
      </c>
      <c r="EV36" s="1" t="s">
        <v>18</v>
      </c>
      <c r="EW36" s="1" t="s">
        <v>18</v>
      </c>
      <c r="EX36" s="1" t="s">
        <v>18</v>
      </c>
      <c r="EY36" s="1" t="s">
        <v>18</v>
      </c>
      <c r="EZ36" s="1" t="s">
        <v>18</v>
      </c>
      <c r="FA36" s="1" t="s">
        <v>18</v>
      </c>
      <c r="FB36" s="1" t="s">
        <v>18</v>
      </c>
      <c r="FC36" s="1" t="s">
        <v>18</v>
      </c>
      <c r="FD36" s="1" t="s">
        <v>18</v>
      </c>
      <c r="FE36" s="1" t="s">
        <v>18</v>
      </c>
      <c r="FF36" s="1" t="s">
        <v>18</v>
      </c>
      <c r="FG36" s="1" t="s">
        <v>18</v>
      </c>
      <c r="FH36" s="1" t="s">
        <v>18</v>
      </c>
      <c r="FI36" s="1" t="s">
        <v>18</v>
      </c>
      <c r="FJ36" s="1" t="s">
        <v>7</v>
      </c>
      <c r="FK36" s="1" t="s">
        <v>7</v>
      </c>
      <c r="FL36" s="1" t="s">
        <v>7</v>
      </c>
      <c r="FM36" s="1" t="s">
        <v>7</v>
      </c>
      <c r="FN36" s="1" t="s">
        <v>7</v>
      </c>
      <c r="FO36" s="1" t="s">
        <v>7</v>
      </c>
      <c r="FP36" s="1" t="s">
        <v>7</v>
      </c>
      <c r="FQ36" s="1" t="s">
        <v>7</v>
      </c>
      <c r="FR36" s="1" t="s">
        <v>3</v>
      </c>
      <c r="FS36" s="1" t="s">
        <v>3</v>
      </c>
      <c r="FT36" s="1" t="s">
        <v>7</v>
      </c>
      <c r="FU36" s="1" t="s">
        <v>7</v>
      </c>
      <c r="FV36" s="1" t="s">
        <v>7</v>
      </c>
      <c r="FW36" s="1" t="s">
        <v>7</v>
      </c>
      <c r="FX36" s="1" t="s">
        <v>7</v>
      </c>
      <c r="FY36" s="1" t="s">
        <v>7</v>
      </c>
      <c r="FZ36" s="1" t="s">
        <v>3</v>
      </c>
      <c r="GA36" s="1" t="s">
        <v>7</v>
      </c>
      <c r="GB36" s="1" t="s">
        <v>7</v>
      </c>
      <c r="GC36" s="1" t="s">
        <v>7</v>
      </c>
      <c r="GD36" s="1" t="s">
        <v>7</v>
      </c>
      <c r="GE36" s="1" t="s">
        <v>7</v>
      </c>
      <c r="GF36" s="1" t="s">
        <v>3</v>
      </c>
      <c r="GG36" s="1" t="s">
        <v>3</v>
      </c>
      <c r="GH36" s="1" t="s">
        <v>3</v>
      </c>
      <c r="GI36" s="1" t="s">
        <v>3</v>
      </c>
      <c r="GJ36" s="1" t="s">
        <v>3</v>
      </c>
      <c r="GK36" s="1" t="s">
        <v>18</v>
      </c>
      <c r="GP36" s="1" t="s">
        <v>4</v>
      </c>
      <c r="GQ36" s="1" t="s">
        <v>3</v>
      </c>
      <c r="GR36" s="1" t="s">
        <v>3</v>
      </c>
      <c r="GS36" s="1" t="s">
        <v>3</v>
      </c>
      <c r="GT36" s="1" t="s">
        <v>3</v>
      </c>
      <c r="GU36" s="1" t="s">
        <v>3</v>
      </c>
      <c r="GV36" s="1" t="s">
        <v>3</v>
      </c>
      <c r="GW36" s="1" t="s">
        <v>18</v>
      </c>
      <c r="HT36" s="1" t="s">
        <v>18</v>
      </c>
      <c r="IC36" s="1" t="s">
        <v>18</v>
      </c>
      <c r="IG36" s="1" t="s">
        <v>4</v>
      </c>
      <c r="IH36" s="1" t="s">
        <v>18</v>
      </c>
      <c r="II36" s="1" t="s">
        <v>18</v>
      </c>
      <c r="IJ36" s="1" t="s">
        <v>4</v>
      </c>
      <c r="IK36" s="1" t="s">
        <v>18</v>
      </c>
      <c r="IL36" s="1" t="s">
        <v>18</v>
      </c>
      <c r="IM36" s="1" t="s">
        <v>18</v>
      </c>
      <c r="IN36" s="1" t="s">
        <v>18</v>
      </c>
      <c r="IO36" s="1" t="s">
        <v>9</v>
      </c>
      <c r="IP36" s="1" t="s">
        <v>9</v>
      </c>
      <c r="IQ36" s="1" t="s">
        <v>9</v>
      </c>
      <c r="IR36" s="1" t="s">
        <v>9</v>
      </c>
      <c r="IS36" s="1" t="s">
        <v>9</v>
      </c>
      <c r="IT36" s="1" t="s">
        <v>9</v>
      </c>
      <c r="IU36" s="1" t="s">
        <v>9</v>
      </c>
      <c r="IV36" s="1" t="s">
        <v>9</v>
      </c>
      <c r="IW36" s="1" t="s">
        <v>9</v>
      </c>
      <c r="IX36" s="1" t="s">
        <v>9</v>
      </c>
      <c r="IY36" s="1" t="s">
        <v>4</v>
      </c>
      <c r="IZ36" s="1" t="s">
        <v>3</v>
      </c>
      <c r="JA36" s="1" t="s">
        <v>3</v>
      </c>
      <c r="JB36" s="1" t="s">
        <v>3</v>
      </c>
      <c r="JC36" s="1" t="s">
        <v>3</v>
      </c>
      <c r="JD36" s="1" t="s">
        <v>3</v>
      </c>
      <c r="JE36" s="1" t="s">
        <v>3</v>
      </c>
      <c r="JF36" s="1" t="s">
        <v>3</v>
      </c>
      <c r="JG36" s="1" t="s">
        <v>3</v>
      </c>
      <c r="JH36" s="1" t="s">
        <v>3</v>
      </c>
      <c r="JI36" s="1" t="s">
        <v>3</v>
      </c>
      <c r="JJ36" s="1" t="s">
        <v>3</v>
      </c>
      <c r="JK36" s="1" t="s">
        <v>3</v>
      </c>
      <c r="JL36" s="1" t="s">
        <v>3</v>
      </c>
      <c r="JM36" s="1" t="s">
        <v>3</v>
      </c>
      <c r="JN36" s="1" t="s">
        <v>3</v>
      </c>
      <c r="JO36" s="1" t="s">
        <v>3</v>
      </c>
      <c r="JP36" s="1" t="s">
        <v>54</v>
      </c>
      <c r="JQ36" s="1" t="s">
        <v>18</v>
      </c>
      <c r="JV36" s="1" t="s">
        <v>18</v>
      </c>
      <c r="KA36" s="1" t="s">
        <v>18</v>
      </c>
      <c r="KF36" s="1" t="s">
        <v>54</v>
      </c>
      <c r="KG36" s="1" t="s">
        <v>54</v>
      </c>
      <c r="KH36" s="1" t="s">
        <v>7</v>
      </c>
      <c r="KI36" s="1" t="s">
        <v>3</v>
      </c>
      <c r="KJ36" s="1" t="s">
        <v>7</v>
      </c>
      <c r="KK36" s="1" t="s">
        <v>3</v>
      </c>
      <c r="KL36" s="1" t="s">
        <v>18</v>
      </c>
      <c r="KP36" s="1" t="s">
        <v>18</v>
      </c>
    </row>
    <row r="37" spans="1:302" ht="25.5" x14ac:dyDescent="0.2">
      <c r="A37" s="1" t="s">
        <v>0</v>
      </c>
      <c r="B37" s="1" t="s">
        <v>12</v>
      </c>
      <c r="C37" s="1" t="s">
        <v>55</v>
      </c>
      <c r="D37" s="1" t="s">
        <v>3</v>
      </c>
      <c r="E37" s="1" t="s">
        <v>3</v>
      </c>
      <c r="F37" s="1" t="s">
        <v>3</v>
      </c>
      <c r="G37" s="1" t="s">
        <v>54</v>
      </c>
      <c r="H37" s="1" t="s">
        <v>54</v>
      </c>
      <c r="I37" s="1" t="s">
        <v>18</v>
      </c>
      <c r="U37" s="1" t="s">
        <v>4</v>
      </c>
      <c r="V37" s="1" t="s">
        <v>7</v>
      </c>
      <c r="W37" s="1" t="s">
        <v>7</v>
      </c>
      <c r="X37" s="1" t="s">
        <v>3</v>
      </c>
      <c r="Y37" s="1" t="s">
        <v>3</v>
      </c>
      <c r="Z37" s="1" t="s">
        <v>3</v>
      </c>
      <c r="AA37" s="1" t="s">
        <v>3</v>
      </c>
      <c r="AB37" s="1" t="s">
        <v>3</v>
      </c>
      <c r="AC37" s="1" t="s">
        <v>7</v>
      </c>
      <c r="AD37" s="1" t="s">
        <v>1</v>
      </c>
      <c r="AE37" s="1" t="s">
        <v>1</v>
      </c>
      <c r="AF37" s="1" t="s">
        <v>18</v>
      </c>
      <c r="AM37" s="1" t="s">
        <v>18</v>
      </c>
      <c r="BI37" s="1" t="s">
        <v>18</v>
      </c>
      <c r="BS37" s="1" t="s">
        <v>4</v>
      </c>
      <c r="BT37" s="1" t="s">
        <v>18</v>
      </c>
      <c r="BU37" s="1" t="s">
        <v>4</v>
      </c>
      <c r="BV37" s="1" t="s">
        <v>18</v>
      </c>
      <c r="BW37" s="1" t="s">
        <v>18</v>
      </c>
      <c r="BX37" s="1" t="s">
        <v>18</v>
      </c>
      <c r="BY37" s="1" t="s">
        <v>18</v>
      </c>
      <c r="BZ37" s="1" t="s">
        <v>18</v>
      </c>
      <c r="CA37" s="1" t="s">
        <v>18</v>
      </c>
      <c r="CB37" s="1" t="s">
        <v>18</v>
      </c>
      <c r="CC37" s="1" t="s">
        <v>18</v>
      </c>
      <c r="CD37" s="1" t="s">
        <v>18</v>
      </c>
      <c r="CE37" s="1" t="s">
        <v>18</v>
      </c>
      <c r="CF37" s="1" t="s">
        <v>18</v>
      </c>
      <c r="CG37" s="1" t="s">
        <v>18</v>
      </c>
      <c r="CH37" s="1" t="s">
        <v>18</v>
      </c>
      <c r="CI37" s="1" t="s">
        <v>18</v>
      </c>
      <c r="CJ37" s="1" t="s">
        <v>18</v>
      </c>
      <c r="CK37" s="1" t="s">
        <v>18</v>
      </c>
      <c r="CL37" s="1" t="s">
        <v>18</v>
      </c>
      <c r="CM37" s="1" t="s">
        <v>18</v>
      </c>
      <c r="CN37" s="1" t="s">
        <v>18</v>
      </c>
      <c r="CO37" s="1" t="s">
        <v>18</v>
      </c>
      <c r="CP37" s="1" t="s">
        <v>18</v>
      </c>
      <c r="CQ37" s="1" t="s">
        <v>18</v>
      </c>
      <c r="CR37" s="1" t="s">
        <v>18</v>
      </c>
      <c r="CS37" s="1" t="s">
        <v>4</v>
      </c>
      <c r="CT37" s="1" t="s">
        <v>18</v>
      </c>
      <c r="CU37" s="1" t="s">
        <v>18</v>
      </c>
      <c r="CV37" s="1" t="s">
        <v>18</v>
      </c>
      <c r="CW37" s="1" t="s">
        <v>18</v>
      </c>
      <c r="CX37" s="1" t="s">
        <v>18</v>
      </c>
      <c r="CY37" s="1" t="s">
        <v>18</v>
      </c>
      <c r="CZ37" s="1" t="s">
        <v>18</v>
      </c>
      <c r="DA37" s="1" t="s">
        <v>18</v>
      </c>
      <c r="DB37" s="1" t="s">
        <v>18</v>
      </c>
      <c r="DC37" s="1" t="s">
        <v>18</v>
      </c>
      <c r="DD37" s="1" t="s">
        <v>18</v>
      </c>
      <c r="DE37" s="1" t="s">
        <v>18</v>
      </c>
      <c r="DF37" s="1" t="s">
        <v>18</v>
      </c>
      <c r="DG37" s="1" t="s">
        <v>18</v>
      </c>
      <c r="DH37" s="1" t="s">
        <v>18</v>
      </c>
      <c r="DI37" s="1" t="s">
        <v>18</v>
      </c>
      <c r="DJ37" s="1" t="s">
        <v>18</v>
      </c>
      <c r="DK37" s="1" t="s">
        <v>18</v>
      </c>
      <c r="DL37" s="1" t="s">
        <v>18</v>
      </c>
      <c r="DM37" s="1" t="s">
        <v>18</v>
      </c>
      <c r="DN37" s="1" t="s">
        <v>18</v>
      </c>
      <c r="DO37" s="1" t="s">
        <v>18</v>
      </c>
      <c r="DP37" s="1" t="s">
        <v>18</v>
      </c>
      <c r="DQ37" s="1" t="s">
        <v>18</v>
      </c>
      <c r="DR37" s="1" t="s">
        <v>18</v>
      </c>
      <c r="DS37" s="1" t="s">
        <v>18</v>
      </c>
      <c r="DT37" s="1" t="s">
        <v>18</v>
      </c>
      <c r="DU37" s="1" t="s">
        <v>18</v>
      </c>
      <c r="DV37" s="1" t="s">
        <v>18</v>
      </c>
      <c r="DW37" s="1" t="s">
        <v>18</v>
      </c>
      <c r="DX37" s="1" t="s">
        <v>18</v>
      </c>
      <c r="DY37" s="1" t="s">
        <v>18</v>
      </c>
      <c r="DZ37" s="1" t="s">
        <v>18</v>
      </c>
      <c r="EA37" s="1" t="s">
        <v>18</v>
      </c>
      <c r="EB37" s="1" t="s">
        <v>18</v>
      </c>
      <c r="EC37" s="1" t="s">
        <v>18</v>
      </c>
      <c r="ED37" s="1" t="s">
        <v>18</v>
      </c>
      <c r="EE37" s="1" t="s">
        <v>18</v>
      </c>
      <c r="EF37" s="1" t="s">
        <v>18</v>
      </c>
      <c r="EG37" s="1" t="s">
        <v>18</v>
      </c>
      <c r="EH37" s="1" t="s">
        <v>18</v>
      </c>
      <c r="EI37" s="1" t="s">
        <v>18</v>
      </c>
      <c r="EJ37" s="1" t="s">
        <v>18</v>
      </c>
      <c r="EK37" s="1" t="s">
        <v>18</v>
      </c>
      <c r="EL37" s="1" t="s">
        <v>18</v>
      </c>
      <c r="EM37" s="1" t="s">
        <v>18</v>
      </c>
      <c r="EN37" s="1" t="s">
        <v>18</v>
      </c>
      <c r="EO37" s="1" t="s">
        <v>18</v>
      </c>
      <c r="EP37" s="1" t="s">
        <v>18</v>
      </c>
      <c r="EQ37" s="1" t="s">
        <v>18</v>
      </c>
      <c r="ER37" s="1" t="s">
        <v>18</v>
      </c>
      <c r="ES37" s="1" t="s">
        <v>18</v>
      </c>
      <c r="ET37" s="1" t="s">
        <v>18</v>
      </c>
      <c r="EU37" s="1" t="s">
        <v>18</v>
      </c>
      <c r="EV37" s="1" t="s">
        <v>18</v>
      </c>
      <c r="EW37" s="1" t="s">
        <v>18</v>
      </c>
      <c r="EX37" s="1" t="s">
        <v>18</v>
      </c>
      <c r="EY37" s="1" t="s">
        <v>18</v>
      </c>
      <c r="EZ37" s="1" t="s">
        <v>18</v>
      </c>
      <c r="FA37" s="1" t="s">
        <v>18</v>
      </c>
      <c r="FB37" s="1" t="s">
        <v>18</v>
      </c>
      <c r="FC37" s="1" t="s">
        <v>18</v>
      </c>
      <c r="FD37" s="1" t="s">
        <v>18</v>
      </c>
      <c r="FE37" s="1" t="s">
        <v>18</v>
      </c>
      <c r="FF37" s="1" t="s">
        <v>18</v>
      </c>
      <c r="FG37" s="1" t="s">
        <v>18</v>
      </c>
      <c r="FH37" s="1" t="s">
        <v>18</v>
      </c>
      <c r="FI37" s="1" t="s">
        <v>18</v>
      </c>
      <c r="FJ37" s="1" t="s">
        <v>7</v>
      </c>
      <c r="FK37" s="1" t="s">
        <v>1</v>
      </c>
      <c r="FL37" s="1" t="s">
        <v>7</v>
      </c>
      <c r="FM37" s="1" t="s">
        <v>3</v>
      </c>
      <c r="FN37" s="1" t="s">
        <v>53</v>
      </c>
      <c r="FO37" s="1" t="s">
        <v>2</v>
      </c>
      <c r="FP37" s="1" t="s">
        <v>3</v>
      </c>
      <c r="FQ37" s="1" t="s">
        <v>3</v>
      </c>
      <c r="FR37" s="1" t="s">
        <v>1</v>
      </c>
      <c r="FS37" s="1" t="s">
        <v>3</v>
      </c>
      <c r="FT37" s="1" t="s">
        <v>7</v>
      </c>
      <c r="FU37" s="1" t="s">
        <v>7</v>
      </c>
      <c r="FV37" s="1" t="s">
        <v>7</v>
      </c>
      <c r="FW37" s="1" t="s">
        <v>53</v>
      </c>
      <c r="FX37" s="1" t="s">
        <v>7</v>
      </c>
      <c r="FY37" s="1" t="s">
        <v>53</v>
      </c>
      <c r="FZ37" s="1" t="s">
        <v>3</v>
      </c>
      <c r="GA37" s="1" t="s">
        <v>3</v>
      </c>
      <c r="GB37" s="1" t="s">
        <v>1</v>
      </c>
      <c r="GC37" s="1" t="s">
        <v>7</v>
      </c>
      <c r="GD37" s="1" t="s">
        <v>3</v>
      </c>
      <c r="GE37" s="1" t="s">
        <v>3</v>
      </c>
      <c r="GF37" s="1" t="s">
        <v>3</v>
      </c>
      <c r="GG37" s="1" t="s">
        <v>7</v>
      </c>
      <c r="GH37" s="1" t="s">
        <v>1</v>
      </c>
      <c r="GI37" s="1" t="s">
        <v>3</v>
      </c>
      <c r="GJ37" s="1" t="s">
        <v>3</v>
      </c>
      <c r="GK37" s="1" t="s">
        <v>4</v>
      </c>
      <c r="GL37" s="1" t="s">
        <v>3</v>
      </c>
      <c r="GM37" s="1" t="s">
        <v>3</v>
      </c>
      <c r="GN37" s="1" t="s">
        <v>2</v>
      </c>
      <c r="GO37" s="1" t="s">
        <v>1</v>
      </c>
      <c r="GP37" s="1" t="s">
        <v>4</v>
      </c>
      <c r="GQ37" s="1" t="s">
        <v>3</v>
      </c>
      <c r="GR37" s="1" t="s">
        <v>7</v>
      </c>
      <c r="GS37" s="1" t="s">
        <v>1</v>
      </c>
      <c r="GT37" s="1" t="s">
        <v>2</v>
      </c>
      <c r="GU37" s="1" t="s">
        <v>7</v>
      </c>
      <c r="GV37" s="1" t="s">
        <v>7</v>
      </c>
      <c r="GW37" s="1" t="s">
        <v>18</v>
      </c>
      <c r="HT37" s="1" t="s">
        <v>18</v>
      </c>
      <c r="IC37" s="1" t="s">
        <v>18</v>
      </c>
      <c r="IG37" s="1" t="s">
        <v>4</v>
      </c>
      <c r="IH37" s="1" t="s">
        <v>4</v>
      </c>
      <c r="II37" s="1" t="s">
        <v>4</v>
      </c>
      <c r="IJ37" s="1" t="s">
        <v>4</v>
      </c>
      <c r="IK37" s="1" t="s">
        <v>18</v>
      </c>
      <c r="IL37" s="1" t="s">
        <v>18</v>
      </c>
      <c r="IM37" s="1" t="s">
        <v>18</v>
      </c>
      <c r="IN37" s="1" t="s">
        <v>18</v>
      </c>
      <c r="IO37" s="1" t="s">
        <v>9</v>
      </c>
      <c r="IP37" s="1" t="s">
        <v>8</v>
      </c>
      <c r="IQ37" s="1" t="s">
        <v>9</v>
      </c>
      <c r="IR37" s="1" t="s">
        <v>10</v>
      </c>
      <c r="IS37" s="1" t="s">
        <v>6</v>
      </c>
      <c r="IT37" s="1" t="s">
        <v>6</v>
      </c>
      <c r="IU37" s="1" t="s">
        <v>10</v>
      </c>
      <c r="IV37" s="1" t="s">
        <v>9</v>
      </c>
      <c r="IW37" s="1" t="s">
        <v>9</v>
      </c>
      <c r="IX37" s="1" t="s">
        <v>5</v>
      </c>
      <c r="IY37" s="1" t="s">
        <v>4</v>
      </c>
      <c r="IZ37" s="1" t="s">
        <v>1</v>
      </c>
      <c r="JA37" s="1" t="s">
        <v>2</v>
      </c>
      <c r="JB37" s="1" t="s">
        <v>1</v>
      </c>
      <c r="JC37" s="1" t="s">
        <v>1</v>
      </c>
      <c r="JD37" s="1" t="s">
        <v>3</v>
      </c>
      <c r="JE37" s="1" t="s">
        <v>1</v>
      </c>
      <c r="JF37" s="1" t="s">
        <v>2</v>
      </c>
      <c r="JG37" s="1" t="s">
        <v>3</v>
      </c>
      <c r="JH37" s="1" t="s">
        <v>3</v>
      </c>
      <c r="JI37" s="1" t="s">
        <v>54</v>
      </c>
      <c r="JJ37" s="1" t="s">
        <v>54</v>
      </c>
      <c r="JK37" s="1" t="s">
        <v>52</v>
      </c>
      <c r="JL37" s="1" t="s">
        <v>2</v>
      </c>
      <c r="JM37" s="1" t="s">
        <v>2</v>
      </c>
      <c r="JN37" s="1" t="s">
        <v>52</v>
      </c>
      <c r="JO37" s="1" t="s">
        <v>3</v>
      </c>
      <c r="JP37" s="1" t="s">
        <v>2</v>
      </c>
      <c r="JQ37" s="1" t="s">
        <v>18</v>
      </c>
      <c r="JV37" s="1" t="s">
        <v>18</v>
      </c>
      <c r="KA37" s="1" t="s">
        <v>18</v>
      </c>
      <c r="KF37" s="1" t="s">
        <v>3</v>
      </c>
      <c r="KG37" s="1" t="s">
        <v>1</v>
      </c>
      <c r="KH37" s="1" t="s">
        <v>7</v>
      </c>
      <c r="KI37" s="1" t="s">
        <v>2</v>
      </c>
      <c r="KJ37" s="1" t="s">
        <v>3</v>
      </c>
      <c r="KK37" s="1" t="s">
        <v>3</v>
      </c>
      <c r="KL37" s="1" t="s">
        <v>4</v>
      </c>
      <c r="KM37" s="1" t="s">
        <v>3</v>
      </c>
      <c r="KN37" s="1" t="s">
        <v>3</v>
      </c>
      <c r="KO37" s="1" t="s">
        <v>3</v>
      </c>
      <c r="KP37" s="1" t="s">
        <v>18</v>
      </c>
    </row>
    <row r="38" spans="1:302" ht="25.5" x14ac:dyDescent="0.2">
      <c r="A38" s="1" t="s">
        <v>0</v>
      </c>
      <c r="B38" s="1" t="s">
        <v>12</v>
      </c>
      <c r="C38" s="1" t="s">
        <v>55</v>
      </c>
      <c r="D38" s="1" t="s">
        <v>7</v>
      </c>
      <c r="E38" s="1" t="s">
        <v>7</v>
      </c>
      <c r="F38" s="1" t="s">
        <v>3</v>
      </c>
      <c r="G38" s="1" t="s">
        <v>2</v>
      </c>
      <c r="H38" s="1" t="s">
        <v>1</v>
      </c>
      <c r="I38" s="1" t="s">
        <v>18</v>
      </c>
      <c r="U38" s="1" t="s">
        <v>4</v>
      </c>
      <c r="V38" s="1" t="s">
        <v>7</v>
      </c>
      <c r="W38" s="1" t="s">
        <v>7</v>
      </c>
      <c r="X38" s="1" t="s">
        <v>3</v>
      </c>
      <c r="Y38" s="1" t="s">
        <v>7</v>
      </c>
      <c r="Z38" s="1" t="s">
        <v>7</v>
      </c>
      <c r="AA38" s="1" t="s">
        <v>7</v>
      </c>
      <c r="AB38" s="1" t="s">
        <v>7</v>
      </c>
      <c r="AC38" s="1" t="s">
        <v>7</v>
      </c>
      <c r="AD38" s="1" t="s">
        <v>7</v>
      </c>
      <c r="AE38" s="1" t="s">
        <v>7</v>
      </c>
      <c r="AF38" s="1" t="s">
        <v>18</v>
      </c>
      <c r="AM38" s="1" t="s">
        <v>4</v>
      </c>
      <c r="AN38" s="1" t="s">
        <v>7</v>
      </c>
      <c r="AO38" s="1" t="s">
        <v>7</v>
      </c>
      <c r="AP38" s="1" t="s">
        <v>7</v>
      </c>
      <c r="AQ38" s="1" t="s">
        <v>7</v>
      </c>
      <c r="AR38" s="1" t="s">
        <v>7</v>
      </c>
      <c r="AS38" s="1" t="s">
        <v>7</v>
      </c>
      <c r="AT38" s="1" t="s">
        <v>7</v>
      </c>
      <c r="AU38" s="1" t="s">
        <v>3</v>
      </c>
      <c r="AV38" s="1" t="s">
        <v>53</v>
      </c>
      <c r="AW38" s="1" t="s">
        <v>53</v>
      </c>
      <c r="AX38" s="1" t="s">
        <v>53</v>
      </c>
      <c r="AY38" s="1" t="s">
        <v>53</v>
      </c>
      <c r="AZ38" s="1" t="s">
        <v>7</v>
      </c>
      <c r="BA38" s="1" t="s">
        <v>7</v>
      </c>
      <c r="BB38" s="1" t="s">
        <v>7</v>
      </c>
      <c r="BC38" s="1" t="s">
        <v>3</v>
      </c>
      <c r="BD38" s="1" t="s">
        <v>1</v>
      </c>
      <c r="BE38" s="1" t="s">
        <v>1</v>
      </c>
      <c r="BF38" s="1" t="s">
        <v>2</v>
      </c>
      <c r="BG38" s="1" t="s">
        <v>1</v>
      </c>
      <c r="BH38" s="1" t="s">
        <v>3</v>
      </c>
      <c r="BI38" s="1" t="s">
        <v>18</v>
      </c>
      <c r="BS38" s="1" t="s">
        <v>18</v>
      </c>
      <c r="BT38" s="1" t="s">
        <v>18</v>
      </c>
      <c r="BU38" s="1" t="s">
        <v>18</v>
      </c>
      <c r="BV38" s="1" t="s">
        <v>18</v>
      </c>
      <c r="BW38" s="1" t="s">
        <v>18</v>
      </c>
      <c r="BX38" s="1" t="s">
        <v>18</v>
      </c>
      <c r="BY38" s="1" t="s">
        <v>18</v>
      </c>
      <c r="BZ38" s="1" t="s">
        <v>18</v>
      </c>
      <c r="CA38" s="1" t="s">
        <v>18</v>
      </c>
      <c r="CB38" s="1" t="s">
        <v>18</v>
      </c>
      <c r="CC38" s="1" t="s">
        <v>18</v>
      </c>
      <c r="CD38" s="1" t="s">
        <v>18</v>
      </c>
      <c r="CE38" s="1" t="s">
        <v>18</v>
      </c>
      <c r="CF38" s="1" t="s">
        <v>18</v>
      </c>
      <c r="CG38" s="1" t="s">
        <v>18</v>
      </c>
      <c r="CH38" s="1" t="s">
        <v>18</v>
      </c>
      <c r="CI38" s="1" t="s">
        <v>18</v>
      </c>
      <c r="CJ38" s="1" t="s">
        <v>18</v>
      </c>
      <c r="CK38" s="1" t="s">
        <v>18</v>
      </c>
      <c r="CL38" s="1" t="s">
        <v>18</v>
      </c>
      <c r="CM38" s="1" t="s">
        <v>18</v>
      </c>
      <c r="CN38" s="1" t="s">
        <v>18</v>
      </c>
      <c r="CO38" s="1" t="s">
        <v>18</v>
      </c>
      <c r="CP38" s="1" t="s">
        <v>18</v>
      </c>
      <c r="CQ38" s="1" t="s">
        <v>18</v>
      </c>
      <c r="CR38" s="1" t="s">
        <v>18</v>
      </c>
      <c r="CS38" s="1" t="s">
        <v>18</v>
      </c>
      <c r="CT38" s="1" t="s">
        <v>18</v>
      </c>
      <c r="CU38" s="1" t="s">
        <v>18</v>
      </c>
      <c r="CV38" s="1" t="s">
        <v>18</v>
      </c>
      <c r="CW38" s="1" t="s">
        <v>18</v>
      </c>
      <c r="CX38" s="1" t="s">
        <v>18</v>
      </c>
      <c r="CY38" s="1" t="s">
        <v>18</v>
      </c>
      <c r="CZ38" s="1" t="s">
        <v>18</v>
      </c>
      <c r="DA38" s="1" t="s">
        <v>18</v>
      </c>
      <c r="DB38" s="1" t="s">
        <v>18</v>
      </c>
      <c r="DC38" s="1" t="s">
        <v>18</v>
      </c>
      <c r="DD38" s="1" t="s">
        <v>18</v>
      </c>
      <c r="DE38" s="1" t="s">
        <v>18</v>
      </c>
      <c r="DF38" s="1" t="s">
        <v>18</v>
      </c>
      <c r="DG38" s="1" t="s">
        <v>18</v>
      </c>
      <c r="DH38" s="1" t="s">
        <v>18</v>
      </c>
      <c r="DI38" s="1" t="s">
        <v>18</v>
      </c>
      <c r="DJ38" s="1" t="s">
        <v>18</v>
      </c>
      <c r="DK38" s="1" t="s">
        <v>18</v>
      </c>
      <c r="DL38" s="1" t="s">
        <v>18</v>
      </c>
      <c r="DM38" s="1" t="s">
        <v>18</v>
      </c>
      <c r="DN38" s="1" t="s">
        <v>18</v>
      </c>
      <c r="DO38" s="1" t="s">
        <v>18</v>
      </c>
      <c r="DP38" s="1" t="s">
        <v>18</v>
      </c>
      <c r="DQ38" s="1" t="s">
        <v>18</v>
      </c>
      <c r="DR38" s="1" t="s">
        <v>18</v>
      </c>
      <c r="DS38" s="1" t="s">
        <v>18</v>
      </c>
      <c r="DT38" s="1" t="s">
        <v>18</v>
      </c>
      <c r="DU38" s="1" t="s">
        <v>18</v>
      </c>
      <c r="DV38" s="1" t="s">
        <v>18</v>
      </c>
      <c r="DW38" s="1" t="s">
        <v>18</v>
      </c>
      <c r="DX38" s="1" t="s">
        <v>18</v>
      </c>
      <c r="DY38" s="1" t="s">
        <v>18</v>
      </c>
      <c r="DZ38" s="1" t="s">
        <v>18</v>
      </c>
      <c r="EA38" s="1" t="s">
        <v>18</v>
      </c>
      <c r="EB38" s="1" t="s">
        <v>18</v>
      </c>
      <c r="EC38" s="1" t="s">
        <v>18</v>
      </c>
      <c r="ED38" s="1" t="s">
        <v>18</v>
      </c>
      <c r="EE38" s="1" t="s">
        <v>18</v>
      </c>
      <c r="EF38" s="1" t="s">
        <v>18</v>
      </c>
      <c r="EG38" s="1" t="s">
        <v>18</v>
      </c>
      <c r="EH38" s="1" t="s">
        <v>18</v>
      </c>
      <c r="EI38" s="1" t="s">
        <v>18</v>
      </c>
      <c r="EJ38" s="1" t="s">
        <v>18</v>
      </c>
      <c r="EK38" s="1" t="s">
        <v>18</v>
      </c>
      <c r="EL38" s="1" t="s">
        <v>18</v>
      </c>
      <c r="EM38" s="1" t="s">
        <v>18</v>
      </c>
      <c r="EN38" s="1" t="s">
        <v>18</v>
      </c>
      <c r="EO38" s="1" t="s">
        <v>18</v>
      </c>
      <c r="EP38" s="1" t="s">
        <v>18</v>
      </c>
      <c r="EQ38" s="1" t="s">
        <v>18</v>
      </c>
      <c r="ER38" s="1" t="s">
        <v>18</v>
      </c>
      <c r="ES38" s="1" t="s">
        <v>18</v>
      </c>
      <c r="ET38" s="1" t="s">
        <v>18</v>
      </c>
      <c r="EU38" s="1" t="s">
        <v>18</v>
      </c>
      <c r="EV38" s="1" t="s">
        <v>18</v>
      </c>
      <c r="EW38" s="1" t="s">
        <v>18</v>
      </c>
      <c r="EX38" s="1" t="s">
        <v>18</v>
      </c>
      <c r="EY38" s="1" t="s">
        <v>18</v>
      </c>
      <c r="EZ38" s="1" t="s">
        <v>18</v>
      </c>
      <c r="FA38" s="1" t="s">
        <v>18</v>
      </c>
      <c r="FB38" s="1" t="s">
        <v>18</v>
      </c>
      <c r="FC38" s="1" t="s">
        <v>18</v>
      </c>
      <c r="FD38" s="1" t="s">
        <v>18</v>
      </c>
      <c r="FE38" s="1" t="s">
        <v>18</v>
      </c>
      <c r="FF38" s="1" t="s">
        <v>18</v>
      </c>
      <c r="FG38" s="1" t="s">
        <v>18</v>
      </c>
      <c r="FH38" s="1" t="s">
        <v>18</v>
      </c>
      <c r="FI38" s="1" t="s">
        <v>18</v>
      </c>
      <c r="GK38" s="1" t="s">
        <v>18</v>
      </c>
      <c r="GP38" s="1" t="s">
        <v>4</v>
      </c>
      <c r="GQ38" s="1" t="s">
        <v>3</v>
      </c>
      <c r="GR38" s="1" t="s">
        <v>3</v>
      </c>
      <c r="GS38" s="1" t="s">
        <v>3</v>
      </c>
      <c r="GT38" s="1" t="s">
        <v>3</v>
      </c>
      <c r="GU38" s="1" t="s">
        <v>7</v>
      </c>
      <c r="GV38" s="1" t="s">
        <v>7</v>
      </c>
      <c r="GW38" s="1" t="s">
        <v>18</v>
      </c>
      <c r="HT38" s="1" t="s">
        <v>18</v>
      </c>
      <c r="IC38" s="1" t="s">
        <v>18</v>
      </c>
      <c r="IG38" s="1" t="s">
        <v>4</v>
      </c>
      <c r="IH38" s="1" t="s">
        <v>4</v>
      </c>
      <c r="II38" s="1" t="s">
        <v>18</v>
      </c>
      <c r="IJ38" s="1" t="s">
        <v>18</v>
      </c>
      <c r="IK38" s="1" t="s">
        <v>18</v>
      </c>
      <c r="IL38" s="1" t="s">
        <v>18</v>
      </c>
      <c r="IM38" s="1" t="s">
        <v>18</v>
      </c>
      <c r="IN38" s="1" t="s">
        <v>18</v>
      </c>
      <c r="IO38" s="1" t="s">
        <v>5</v>
      </c>
      <c r="IP38" s="1" t="s">
        <v>5</v>
      </c>
      <c r="IQ38" s="1" t="s">
        <v>9</v>
      </c>
      <c r="IR38" s="1" t="s">
        <v>8</v>
      </c>
      <c r="IS38" s="1" t="s">
        <v>9</v>
      </c>
      <c r="IT38" s="1" t="s">
        <v>9</v>
      </c>
      <c r="IU38" s="1" t="s">
        <v>9</v>
      </c>
      <c r="IV38" s="1" t="s">
        <v>9</v>
      </c>
      <c r="IW38" s="1" t="s">
        <v>5</v>
      </c>
      <c r="IX38" s="1" t="s">
        <v>10</v>
      </c>
      <c r="IY38" s="1" t="s">
        <v>18</v>
      </c>
      <c r="JG38" s="1" t="s">
        <v>7</v>
      </c>
      <c r="JH38" s="1" t="s">
        <v>3</v>
      </c>
      <c r="JI38" s="1" t="s">
        <v>54</v>
      </c>
      <c r="JJ38" s="1" t="s">
        <v>54</v>
      </c>
      <c r="JK38" s="1" t="s">
        <v>7</v>
      </c>
      <c r="JL38" s="1" t="s">
        <v>7</v>
      </c>
      <c r="JM38" s="1" t="s">
        <v>2</v>
      </c>
      <c r="JN38" s="1" t="s">
        <v>54</v>
      </c>
      <c r="JO38" s="1" t="s">
        <v>1</v>
      </c>
      <c r="JP38" s="1" t="s">
        <v>3</v>
      </c>
      <c r="JQ38" s="1" t="s">
        <v>18</v>
      </c>
      <c r="JV38" s="1" t="s">
        <v>18</v>
      </c>
      <c r="KA38" s="1" t="s">
        <v>18</v>
      </c>
      <c r="KF38" s="1" t="s">
        <v>7</v>
      </c>
      <c r="KG38" s="1" t="s">
        <v>54</v>
      </c>
      <c r="KH38" s="1" t="s">
        <v>7</v>
      </c>
      <c r="KI38" s="1" t="s">
        <v>7</v>
      </c>
      <c r="KJ38" s="1" t="s">
        <v>7</v>
      </c>
      <c r="KK38" s="1" t="s">
        <v>7</v>
      </c>
      <c r="KL38" s="1" t="s">
        <v>18</v>
      </c>
      <c r="KP38" s="1" t="s">
        <v>18</v>
      </c>
    </row>
    <row r="39" spans="1:302" ht="25.5" x14ac:dyDescent="0.2">
      <c r="A39" s="1" t="s">
        <v>11</v>
      </c>
      <c r="B39" s="1" t="s">
        <v>12</v>
      </c>
      <c r="C39" s="1" t="s">
        <v>55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18</v>
      </c>
      <c r="U39" s="1" t="s">
        <v>18</v>
      </c>
      <c r="AF39" s="1" t="s">
        <v>18</v>
      </c>
      <c r="AM39" s="1" t="s">
        <v>18</v>
      </c>
      <c r="BI39" s="1" t="s">
        <v>18</v>
      </c>
      <c r="BS39" s="1" t="s">
        <v>18</v>
      </c>
      <c r="BT39" s="1" t="s">
        <v>18</v>
      </c>
      <c r="BU39" s="1" t="s">
        <v>18</v>
      </c>
      <c r="BV39" s="1" t="s">
        <v>18</v>
      </c>
      <c r="BW39" s="1" t="s">
        <v>18</v>
      </c>
      <c r="BX39" s="1" t="s">
        <v>18</v>
      </c>
      <c r="BY39" s="1" t="s">
        <v>18</v>
      </c>
      <c r="BZ39" s="1" t="s">
        <v>18</v>
      </c>
      <c r="CA39" s="1" t="s">
        <v>18</v>
      </c>
      <c r="CB39" s="1" t="s">
        <v>18</v>
      </c>
      <c r="CC39" s="1" t="s">
        <v>18</v>
      </c>
      <c r="CD39" s="1" t="s">
        <v>18</v>
      </c>
      <c r="CE39" s="1" t="s">
        <v>18</v>
      </c>
      <c r="CF39" s="1" t="s">
        <v>18</v>
      </c>
      <c r="CG39" s="1" t="s">
        <v>18</v>
      </c>
      <c r="CH39" s="1" t="s">
        <v>18</v>
      </c>
      <c r="CI39" s="1" t="s">
        <v>18</v>
      </c>
      <c r="CJ39" s="1" t="s">
        <v>18</v>
      </c>
      <c r="CK39" s="1" t="s">
        <v>18</v>
      </c>
      <c r="CL39" s="1" t="s">
        <v>18</v>
      </c>
      <c r="CM39" s="1" t="s">
        <v>18</v>
      </c>
      <c r="CN39" s="1" t="s">
        <v>18</v>
      </c>
      <c r="CO39" s="1" t="s">
        <v>18</v>
      </c>
      <c r="CP39" s="1" t="s">
        <v>18</v>
      </c>
      <c r="CQ39" s="1" t="s">
        <v>18</v>
      </c>
      <c r="CR39" s="1" t="s">
        <v>18</v>
      </c>
      <c r="CS39" s="1" t="s">
        <v>18</v>
      </c>
      <c r="CT39" s="1" t="s">
        <v>18</v>
      </c>
      <c r="CU39" s="1" t="s">
        <v>18</v>
      </c>
      <c r="CV39" s="1" t="s">
        <v>18</v>
      </c>
      <c r="CW39" s="1" t="s">
        <v>18</v>
      </c>
      <c r="CX39" s="1" t="s">
        <v>18</v>
      </c>
      <c r="CY39" s="1" t="s">
        <v>18</v>
      </c>
      <c r="CZ39" s="1" t="s">
        <v>18</v>
      </c>
      <c r="DA39" s="1" t="s">
        <v>18</v>
      </c>
      <c r="DB39" s="1" t="s">
        <v>18</v>
      </c>
      <c r="DC39" s="1" t="s">
        <v>18</v>
      </c>
      <c r="DD39" s="1" t="s">
        <v>18</v>
      </c>
      <c r="DE39" s="1" t="s">
        <v>18</v>
      </c>
      <c r="DF39" s="1" t="s">
        <v>18</v>
      </c>
      <c r="DG39" s="1" t="s">
        <v>18</v>
      </c>
      <c r="DH39" s="1" t="s">
        <v>18</v>
      </c>
      <c r="DI39" s="1" t="s">
        <v>18</v>
      </c>
      <c r="DJ39" s="1" t="s">
        <v>18</v>
      </c>
      <c r="DK39" s="1" t="s">
        <v>18</v>
      </c>
      <c r="DL39" s="1" t="s">
        <v>18</v>
      </c>
      <c r="DM39" s="1" t="s">
        <v>18</v>
      </c>
      <c r="DN39" s="1" t="s">
        <v>18</v>
      </c>
      <c r="DO39" s="1" t="s">
        <v>18</v>
      </c>
      <c r="DP39" s="1" t="s">
        <v>18</v>
      </c>
      <c r="DQ39" s="1" t="s">
        <v>18</v>
      </c>
      <c r="DR39" s="1" t="s">
        <v>18</v>
      </c>
      <c r="DS39" s="1" t="s">
        <v>18</v>
      </c>
      <c r="DT39" s="1" t="s">
        <v>18</v>
      </c>
      <c r="DU39" s="1" t="s">
        <v>18</v>
      </c>
      <c r="DV39" s="1" t="s">
        <v>18</v>
      </c>
      <c r="DW39" s="1" t="s">
        <v>18</v>
      </c>
      <c r="DX39" s="1" t="s">
        <v>18</v>
      </c>
      <c r="DY39" s="1" t="s">
        <v>18</v>
      </c>
      <c r="DZ39" s="1" t="s">
        <v>18</v>
      </c>
      <c r="EA39" s="1" t="s">
        <v>18</v>
      </c>
      <c r="EB39" s="1" t="s">
        <v>18</v>
      </c>
      <c r="EC39" s="1" t="s">
        <v>18</v>
      </c>
      <c r="ED39" s="1" t="s">
        <v>18</v>
      </c>
      <c r="EE39" s="1" t="s">
        <v>18</v>
      </c>
      <c r="EF39" s="1" t="s">
        <v>18</v>
      </c>
      <c r="EG39" s="1" t="s">
        <v>18</v>
      </c>
      <c r="EH39" s="1" t="s">
        <v>18</v>
      </c>
      <c r="EI39" s="1" t="s">
        <v>18</v>
      </c>
      <c r="EJ39" s="1" t="s">
        <v>18</v>
      </c>
      <c r="EK39" s="1" t="s">
        <v>18</v>
      </c>
      <c r="EL39" s="1" t="s">
        <v>18</v>
      </c>
      <c r="EM39" s="1" t="s">
        <v>18</v>
      </c>
      <c r="EN39" s="1" t="s">
        <v>18</v>
      </c>
      <c r="EO39" s="1" t="s">
        <v>18</v>
      </c>
      <c r="EP39" s="1" t="s">
        <v>18</v>
      </c>
      <c r="EQ39" s="1" t="s">
        <v>18</v>
      </c>
      <c r="ER39" s="1" t="s">
        <v>18</v>
      </c>
      <c r="ES39" s="1" t="s">
        <v>18</v>
      </c>
      <c r="ET39" s="1" t="s">
        <v>18</v>
      </c>
      <c r="EU39" s="1" t="s">
        <v>18</v>
      </c>
      <c r="EV39" s="1" t="s">
        <v>18</v>
      </c>
      <c r="EW39" s="1" t="s">
        <v>18</v>
      </c>
      <c r="EX39" s="1" t="s">
        <v>18</v>
      </c>
      <c r="EY39" s="1" t="s">
        <v>18</v>
      </c>
      <c r="EZ39" s="1" t="s">
        <v>18</v>
      </c>
      <c r="FA39" s="1" t="s">
        <v>18</v>
      </c>
      <c r="FB39" s="1" t="s">
        <v>18</v>
      </c>
      <c r="FC39" s="1" t="s">
        <v>18</v>
      </c>
      <c r="FD39" s="1" t="s">
        <v>18</v>
      </c>
      <c r="FE39" s="1" t="s">
        <v>18</v>
      </c>
      <c r="FF39" s="1" t="s">
        <v>18</v>
      </c>
      <c r="FG39" s="1" t="s">
        <v>18</v>
      </c>
      <c r="FH39" s="1" t="s">
        <v>18</v>
      </c>
      <c r="FI39" s="1" t="s">
        <v>18</v>
      </c>
      <c r="GK39" s="1" t="s">
        <v>18</v>
      </c>
      <c r="GP39" s="1" t="s">
        <v>18</v>
      </c>
      <c r="GW39" s="1" t="s">
        <v>18</v>
      </c>
      <c r="HT39" s="1" t="s">
        <v>18</v>
      </c>
      <c r="IC39" s="1" t="s">
        <v>18</v>
      </c>
      <c r="IG39" s="1" t="s">
        <v>4</v>
      </c>
      <c r="IH39" s="1" t="s">
        <v>4</v>
      </c>
      <c r="II39" s="1" t="s">
        <v>18</v>
      </c>
      <c r="IJ39" s="1" t="s">
        <v>18</v>
      </c>
      <c r="IK39" s="1" t="s">
        <v>18</v>
      </c>
      <c r="IL39" s="1" t="s">
        <v>18</v>
      </c>
      <c r="IM39" s="1" t="s">
        <v>18</v>
      </c>
      <c r="IN39" s="1" t="s">
        <v>18</v>
      </c>
      <c r="IO39" s="1" t="s">
        <v>9</v>
      </c>
      <c r="IP39" s="1" t="s">
        <v>6</v>
      </c>
      <c r="IQ39" s="1" t="s">
        <v>6</v>
      </c>
      <c r="IR39" s="1" t="s">
        <v>6</v>
      </c>
      <c r="IS39" s="1" t="s">
        <v>6</v>
      </c>
      <c r="IT39" s="1" t="s">
        <v>6</v>
      </c>
      <c r="IU39" s="1" t="s">
        <v>6</v>
      </c>
      <c r="IV39" s="1" t="s">
        <v>6</v>
      </c>
      <c r="IW39" s="1" t="s">
        <v>6</v>
      </c>
      <c r="IX39" s="1" t="s">
        <v>9</v>
      </c>
      <c r="IY39" s="1" t="s">
        <v>18</v>
      </c>
      <c r="JG39" s="1" t="s">
        <v>3</v>
      </c>
      <c r="JH39" s="1" t="s">
        <v>3</v>
      </c>
      <c r="JI39" s="1" t="s">
        <v>7</v>
      </c>
      <c r="JJ39" s="1" t="s">
        <v>7</v>
      </c>
      <c r="JK39" s="1" t="s">
        <v>7</v>
      </c>
      <c r="JL39" s="1" t="s">
        <v>7</v>
      </c>
      <c r="JM39" s="1" t="s">
        <v>54</v>
      </c>
      <c r="JN39" s="1" t="s">
        <v>7</v>
      </c>
      <c r="JO39" s="1" t="s">
        <v>54</v>
      </c>
      <c r="JP39" s="1" t="s">
        <v>54</v>
      </c>
      <c r="JQ39" s="1" t="s">
        <v>18</v>
      </c>
      <c r="JV39" s="1" t="s">
        <v>18</v>
      </c>
      <c r="KA39" s="1" t="s">
        <v>18</v>
      </c>
      <c r="KF39" s="1" t="s">
        <v>7</v>
      </c>
      <c r="KG39" s="1" t="s">
        <v>7</v>
      </c>
      <c r="KH39" s="1" t="s">
        <v>7</v>
      </c>
      <c r="KI39" s="1" t="s">
        <v>3</v>
      </c>
      <c r="KJ39" s="1" t="s">
        <v>7</v>
      </c>
      <c r="KK39" s="1" t="s">
        <v>7</v>
      </c>
      <c r="KL39" s="1" t="s">
        <v>4</v>
      </c>
      <c r="KM39" s="1" t="s">
        <v>7</v>
      </c>
      <c r="KN39" s="1" t="s">
        <v>7</v>
      </c>
      <c r="KO39" s="1" t="s">
        <v>7</v>
      </c>
      <c r="KP39" s="1" t="s">
        <v>18</v>
      </c>
    </row>
    <row r="40" spans="1:302" ht="25.5" x14ac:dyDescent="0.2">
      <c r="A40" s="1" t="s">
        <v>11</v>
      </c>
      <c r="B40" s="1" t="s">
        <v>12</v>
      </c>
      <c r="C40" s="1" t="s">
        <v>55</v>
      </c>
      <c r="D40" s="1" t="s">
        <v>54</v>
      </c>
      <c r="E40" s="1" t="s">
        <v>54</v>
      </c>
      <c r="F40" s="1" t="s">
        <v>54</v>
      </c>
      <c r="G40" s="1" t="s">
        <v>52</v>
      </c>
      <c r="H40" s="1" t="s">
        <v>52</v>
      </c>
      <c r="I40" s="1" t="s">
        <v>4</v>
      </c>
      <c r="J40" s="1" t="s">
        <v>53</v>
      </c>
      <c r="K40" s="1" t="s">
        <v>1</v>
      </c>
      <c r="L40" s="1" t="s">
        <v>1</v>
      </c>
      <c r="M40" s="1" t="s">
        <v>1</v>
      </c>
      <c r="N40" s="1" t="s">
        <v>1</v>
      </c>
      <c r="O40" s="1" t="s">
        <v>2</v>
      </c>
      <c r="P40" s="1" t="s">
        <v>2</v>
      </c>
      <c r="Q40" s="1" t="s">
        <v>2</v>
      </c>
      <c r="R40" s="1" t="s">
        <v>53</v>
      </c>
      <c r="S40" s="1" t="s">
        <v>3</v>
      </c>
      <c r="T40" s="1" t="s">
        <v>53</v>
      </c>
      <c r="U40" s="1" t="s">
        <v>18</v>
      </c>
      <c r="AF40" s="1" t="s">
        <v>18</v>
      </c>
      <c r="AM40" s="1" t="s">
        <v>18</v>
      </c>
      <c r="BI40" s="1" t="s">
        <v>18</v>
      </c>
      <c r="BS40" s="1" t="s">
        <v>18</v>
      </c>
      <c r="BT40" s="1" t="s">
        <v>18</v>
      </c>
      <c r="BU40" s="1" t="s">
        <v>18</v>
      </c>
      <c r="BV40" s="1" t="s">
        <v>18</v>
      </c>
      <c r="BW40" s="1" t="s">
        <v>18</v>
      </c>
      <c r="BX40" s="1" t="s">
        <v>18</v>
      </c>
      <c r="BY40" s="1" t="s">
        <v>18</v>
      </c>
      <c r="BZ40" s="1" t="s">
        <v>18</v>
      </c>
      <c r="CA40" s="1" t="s">
        <v>18</v>
      </c>
      <c r="CB40" s="1" t="s">
        <v>18</v>
      </c>
      <c r="CC40" s="1" t="s">
        <v>18</v>
      </c>
      <c r="CD40" s="1" t="s">
        <v>18</v>
      </c>
      <c r="CE40" s="1" t="s">
        <v>18</v>
      </c>
      <c r="CF40" s="1" t="s">
        <v>18</v>
      </c>
      <c r="CG40" s="1" t="s">
        <v>18</v>
      </c>
      <c r="CH40" s="1" t="s">
        <v>18</v>
      </c>
      <c r="CI40" s="1" t="s">
        <v>18</v>
      </c>
      <c r="CJ40" s="1" t="s">
        <v>18</v>
      </c>
      <c r="CK40" s="1" t="s">
        <v>18</v>
      </c>
      <c r="CL40" s="1" t="s">
        <v>18</v>
      </c>
      <c r="CM40" s="1" t="s">
        <v>18</v>
      </c>
      <c r="CN40" s="1" t="s">
        <v>18</v>
      </c>
      <c r="CO40" s="1" t="s">
        <v>18</v>
      </c>
      <c r="CP40" s="1" t="s">
        <v>18</v>
      </c>
      <c r="CQ40" s="1" t="s">
        <v>18</v>
      </c>
      <c r="CR40" s="1" t="s">
        <v>18</v>
      </c>
      <c r="CS40" s="1" t="s">
        <v>18</v>
      </c>
      <c r="CT40" s="1" t="s">
        <v>18</v>
      </c>
      <c r="CU40" s="1" t="s">
        <v>18</v>
      </c>
      <c r="CV40" s="1" t="s">
        <v>18</v>
      </c>
      <c r="CW40" s="1" t="s">
        <v>18</v>
      </c>
      <c r="CX40" s="1" t="s">
        <v>18</v>
      </c>
      <c r="CY40" s="1" t="s">
        <v>18</v>
      </c>
      <c r="CZ40" s="1" t="s">
        <v>18</v>
      </c>
      <c r="DA40" s="1" t="s">
        <v>18</v>
      </c>
      <c r="DB40" s="1" t="s">
        <v>18</v>
      </c>
      <c r="DC40" s="1" t="s">
        <v>18</v>
      </c>
      <c r="DD40" s="1" t="s">
        <v>18</v>
      </c>
      <c r="DE40" s="1" t="s">
        <v>18</v>
      </c>
      <c r="DF40" s="1" t="s">
        <v>18</v>
      </c>
      <c r="DG40" s="1" t="s">
        <v>18</v>
      </c>
      <c r="DH40" s="1" t="s">
        <v>18</v>
      </c>
      <c r="DI40" s="1" t="s">
        <v>18</v>
      </c>
      <c r="DJ40" s="1" t="s">
        <v>18</v>
      </c>
      <c r="DK40" s="1" t="s">
        <v>18</v>
      </c>
      <c r="DL40" s="1" t="s">
        <v>18</v>
      </c>
      <c r="DM40" s="1" t="s">
        <v>18</v>
      </c>
      <c r="DN40" s="1" t="s">
        <v>18</v>
      </c>
      <c r="DO40" s="1" t="s">
        <v>18</v>
      </c>
      <c r="DP40" s="1" t="s">
        <v>18</v>
      </c>
      <c r="DQ40" s="1" t="s">
        <v>18</v>
      </c>
      <c r="DR40" s="1" t="s">
        <v>18</v>
      </c>
      <c r="DS40" s="1" t="s">
        <v>18</v>
      </c>
      <c r="DT40" s="1" t="s">
        <v>18</v>
      </c>
      <c r="DU40" s="1" t="s">
        <v>18</v>
      </c>
      <c r="DV40" s="1" t="s">
        <v>18</v>
      </c>
      <c r="DW40" s="1" t="s">
        <v>18</v>
      </c>
      <c r="DX40" s="1" t="s">
        <v>18</v>
      </c>
      <c r="DY40" s="1" t="s">
        <v>18</v>
      </c>
      <c r="DZ40" s="1" t="s">
        <v>18</v>
      </c>
      <c r="EA40" s="1" t="s">
        <v>18</v>
      </c>
      <c r="EB40" s="1" t="s">
        <v>18</v>
      </c>
      <c r="EC40" s="1" t="s">
        <v>18</v>
      </c>
      <c r="ED40" s="1" t="s">
        <v>18</v>
      </c>
      <c r="EE40" s="1" t="s">
        <v>18</v>
      </c>
      <c r="EF40" s="1" t="s">
        <v>18</v>
      </c>
      <c r="EG40" s="1" t="s">
        <v>18</v>
      </c>
      <c r="EH40" s="1" t="s">
        <v>18</v>
      </c>
      <c r="EI40" s="1" t="s">
        <v>18</v>
      </c>
      <c r="EJ40" s="1" t="s">
        <v>18</v>
      </c>
      <c r="EK40" s="1" t="s">
        <v>18</v>
      </c>
      <c r="EL40" s="1" t="s">
        <v>18</v>
      </c>
      <c r="EM40" s="1" t="s">
        <v>18</v>
      </c>
      <c r="EN40" s="1" t="s">
        <v>18</v>
      </c>
      <c r="EO40" s="1" t="s">
        <v>18</v>
      </c>
      <c r="EP40" s="1" t="s">
        <v>18</v>
      </c>
      <c r="EQ40" s="1" t="s">
        <v>18</v>
      </c>
      <c r="ER40" s="1" t="s">
        <v>18</v>
      </c>
      <c r="ES40" s="1" t="s">
        <v>18</v>
      </c>
      <c r="ET40" s="1" t="s">
        <v>18</v>
      </c>
      <c r="EU40" s="1" t="s">
        <v>18</v>
      </c>
      <c r="EV40" s="1" t="s">
        <v>18</v>
      </c>
      <c r="EW40" s="1" t="s">
        <v>18</v>
      </c>
      <c r="EX40" s="1" t="s">
        <v>18</v>
      </c>
      <c r="EY40" s="1" t="s">
        <v>18</v>
      </c>
      <c r="EZ40" s="1" t="s">
        <v>18</v>
      </c>
      <c r="FA40" s="1" t="s">
        <v>18</v>
      </c>
      <c r="FB40" s="1" t="s">
        <v>18</v>
      </c>
      <c r="FC40" s="1" t="s">
        <v>18</v>
      </c>
      <c r="FD40" s="1" t="s">
        <v>18</v>
      </c>
      <c r="FE40" s="1" t="s">
        <v>18</v>
      </c>
      <c r="FF40" s="1" t="s">
        <v>18</v>
      </c>
      <c r="FG40" s="1" t="s">
        <v>18</v>
      </c>
      <c r="FH40" s="1" t="s">
        <v>18</v>
      </c>
      <c r="FI40" s="1" t="s">
        <v>18</v>
      </c>
      <c r="GK40" s="1" t="s">
        <v>18</v>
      </c>
      <c r="GP40" s="1" t="s">
        <v>18</v>
      </c>
      <c r="GW40" s="1" t="s">
        <v>18</v>
      </c>
      <c r="HT40" s="1" t="s">
        <v>18</v>
      </c>
      <c r="IC40" s="1" t="s">
        <v>18</v>
      </c>
      <c r="IG40" s="1" t="s">
        <v>4</v>
      </c>
      <c r="IH40" s="1" t="s">
        <v>18</v>
      </c>
      <c r="II40" s="1" t="s">
        <v>18</v>
      </c>
      <c r="IJ40" s="1" t="s">
        <v>18</v>
      </c>
      <c r="IK40" s="1" t="s">
        <v>18</v>
      </c>
      <c r="IL40" s="1" t="s">
        <v>18</v>
      </c>
      <c r="IM40" s="1" t="s">
        <v>18</v>
      </c>
      <c r="IN40" s="1" t="s">
        <v>18</v>
      </c>
      <c r="IO40" s="1" t="s">
        <v>8</v>
      </c>
      <c r="IP40" s="1" t="s">
        <v>5</v>
      </c>
      <c r="IQ40" s="1" t="s">
        <v>5</v>
      </c>
      <c r="IR40" s="1" t="s">
        <v>5</v>
      </c>
      <c r="IS40" s="1" t="s">
        <v>5</v>
      </c>
      <c r="IT40" s="1" t="s">
        <v>5</v>
      </c>
      <c r="IU40" s="1" t="s">
        <v>5</v>
      </c>
      <c r="IV40" s="1" t="s">
        <v>8</v>
      </c>
      <c r="IW40" s="1" t="s">
        <v>8</v>
      </c>
      <c r="IX40" s="1" t="s">
        <v>10</v>
      </c>
      <c r="IY40" s="1" t="s">
        <v>18</v>
      </c>
      <c r="JG40" s="1" t="s">
        <v>3</v>
      </c>
      <c r="JH40" s="1" t="s">
        <v>1</v>
      </c>
      <c r="JI40" s="1" t="s">
        <v>54</v>
      </c>
      <c r="JJ40" s="1" t="s">
        <v>54</v>
      </c>
      <c r="JK40" s="1" t="s">
        <v>52</v>
      </c>
      <c r="JL40" s="1" t="s">
        <v>52</v>
      </c>
      <c r="JM40" s="1" t="s">
        <v>2</v>
      </c>
      <c r="JN40" s="1" t="s">
        <v>52</v>
      </c>
      <c r="JO40" s="1" t="s">
        <v>52</v>
      </c>
      <c r="JP40" s="1" t="s">
        <v>1</v>
      </c>
      <c r="JQ40" s="1" t="s">
        <v>18</v>
      </c>
      <c r="JV40" s="1" t="s">
        <v>18</v>
      </c>
      <c r="KA40" s="1" t="s">
        <v>18</v>
      </c>
      <c r="KF40" s="1" t="s">
        <v>3</v>
      </c>
      <c r="KG40" s="1" t="s">
        <v>54</v>
      </c>
      <c r="KH40" s="1" t="s">
        <v>3</v>
      </c>
      <c r="KI40" s="1" t="s">
        <v>1</v>
      </c>
      <c r="KJ40" s="1" t="s">
        <v>1</v>
      </c>
      <c r="KK40" s="1" t="s">
        <v>3</v>
      </c>
      <c r="KL40" s="1" t="s">
        <v>4</v>
      </c>
      <c r="KM40" s="1" t="s">
        <v>1</v>
      </c>
      <c r="KN40" s="1" t="s">
        <v>1</v>
      </c>
      <c r="KO40" s="1" t="s">
        <v>1</v>
      </c>
      <c r="KP40" s="1" t="s">
        <v>18</v>
      </c>
    </row>
    <row r="41" spans="1:302" ht="25.5" x14ac:dyDescent="0.2">
      <c r="A41" s="1" t="s">
        <v>11</v>
      </c>
      <c r="B41" s="1" t="s">
        <v>12</v>
      </c>
      <c r="C41" s="1" t="s">
        <v>55</v>
      </c>
      <c r="D41" s="1" t="s">
        <v>3</v>
      </c>
      <c r="E41" s="1" t="s">
        <v>3</v>
      </c>
      <c r="F41" s="1" t="s">
        <v>3</v>
      </c>
      <c r="G41" s="1" t="s">
        <v>3</v>
      </c>
      <c r="H41" s="1" t="s">
        <v>3</v>
      </c>
      <c r="I41" s="1" t="s">
        <v>4</v>
      </c>
      <c r="J41" s="1" t="s">
        <v>3</v>
      </c>
      <c r="K41" s="1" t="s">
        <v>3</v>
      </c>
      <c r="L41" s="1" t="s">
        <v>1</v>
      </c>
      <c r="M41" s="1" t="s">
        <v>7</v>
      </c>
      <c r="N41" s="1" t="s">
        <v>3</v>
      </c>
      <c r="O41" s="1" t="s">
        <v>3</v>
      </c>
      <c r="P41" s="1" t="s">
        <v>3</v>
      </c>
      <c r="Q41" s="1" t="s">
        <v>3</v>
      </c>
      <c r="R41" s="1" t="s">
        <v>3</v>
      </c>
      <c r="S41" s="1" t="s">
        <v>3</v>
      </c>
      <c r="T41" s="1" t="s">
        <v>1</v>
      </c>
      <c r="U41" s="1" t="s">
        <v>18</v>
      </c>
      <c r="AF41" s="1" t="s">
        <v>4</v>
      </c>
      <c r="AG41" s="1" t="s">
        <v>3</v>
      </c>
      <c r="AH41" s="1" t="s">
        <v>3</v>
      </c>
      <c r="AI41" s="1" t="s">
        <v>7</v>
      </c>
      <c r="AJ41" s="1" t="s">
        <v>7</v>
      </c>
      <c r="AK41" s="1" t="s">
        <v>53</v>
      </c>
      <c r="AL41" s="1" t="s">
        <v>7</v>
      </c>
      <c r="AM41" s="1" t="s">
        <v>18</v>
      </c>
      <c r="BI41" s="1" t="s">
        <v>18</v>
      </c>
      <c r="BS41" s="1" t="s">
        <v>18</v>
      </c>
      <c r="BT41" s="1" t="s">
        <v>18</v>
      </c>
      <c r="BU41" s="1" t="s">
        <v>18</v>
      </c>
      <c r="BV41" s="1" t="s">
        <v>18</v>
      </c>
      <c r="BW41" s="1" t="s">
        <v>18</v>
      </c>
      <c r="BX41" s="1" t="s">
        <v>18</v>
      </c>
      <c r="BY41" s="1" t="s">
        <v>18</v>
      </c>
      <c r="BZ41" s="1" t="s">
        <v>18</v>
      </c>
      <c r="CA41" s="1" t="s">
        <v>18</v>
      </c>
      <c r="CB41" s="1" t="s">
        <v>18</v>
      </c>
      <c r="CC41" s="1" t="s">
        <v>18</v>
      </c>
      <c r="CD41" s="1" t="s">
        <v>18</v>
      </c>
      <c r="CE41" s="1" t="s">
        <v>18</v>
      </c>
      <c r="CF41" s="1" t="s">
        <v>18</v>
      </c>
      <c r="CG41" s="1" t="s">
        <v>18</v>
      </c>
      <c r="CH41" s="1" t="s">
        <v>18</v>
      </c>
      <c r="CI41" s="1" t="s">
        <v>18</v>
      </c>
      <c r="CJ41" s="1" t="s">
        <v>18</v>
      </c>
      <c r="CK41" s="1" t="s">
        <v>18</v>
      </c>
      <c r="CL41" s="1" t="s">
        <v>18</v>
      </c>
      <c r="CM41" s="1" t="s">
        <v>18</v>
      </c>
      <c r="CN41" s="1" t="s">
        <v>18</v>
      </c>
      <c r="CO41" s="1" t="s">
        <v>18</v>
      </c>
      <c r="CP41" s="1" t="s">
        <v>18</v>
      </c>
      <c r="CQ41" s="1" t="s">
        <v>18</v>
      </c>
      <c r="CR41" s="1" t="s">
        <v>18</v>
      </c>
      <c r="CS41" s="1" t="s">
        <v>18</v>
      </c>
      <c r="CT41" s="1" t="s">
        <v>18</v>
      </c>
      <c r="CU41" s="1" t="s">
        <v>18</v>
      </c>
      <c r="CV41" s="1" t="s">
        <v>18</v>
      </c>
      <c r="CW41" s="1" t="s">
        <v>18</v>
      </c>
      <c r="CX41" s="1" t="s">
        <v>18</v>
      </c>
      <c r="CY41" s="1" t="s">
        <v>18</v>
      </c>
      <c r="CZ41" s="1" t="s">
        <v>18</v>
      </c>
      <c r="DA41" s="1" t="s">
        <v>18</v>
      </c>
      <c r="DB41" s="1" t="s">
        <v>18</v>
      </c>
      <c r="DC41" s="1" t="s">
        <v>18</v>
      </c>
      <c r="DD41" s="1" t="s">
        <v>18</v>
      </c>
      <c r="DE41" s="1" t="s">
        <v>18</v>
      </c>
      <c r="DF41" s="1" t="s">
        <v>18</v>
      </c>
      <c r="DG41" s="1" t="s">
        <v>18</v>
      </c>
      <c r="DH41" s="1" t="s">
        <v>18</v>
      </c>
      <c r="DI41" s="1" t="s">
        <v>18</v>
      </c>
      <c r="DJ41" s="1" t="s">
        <v>18</v>
      </c>
      <c r="DK41" s="1" t="s">
        <v>18</v>
      </c>
      <c r="DL41" s="1" t="s">
        <v>18</v>
      </c>
      <c r="DM41" s="1" t="s">
        <v>18</v>
      </c>
      <c r="DN41" s="1" t="s">
        <v>18</v>
      </c>
      <c r="DO41" s="1" t="s">
        <v>18</v>
      </c>
      <c r="DP41" s="1" t="s">
        <v>18</v>
      </c>
      <c r="DQ41" s="1" t="s">
        <v>18</v>
      </c>
      <c r="DR41" s="1" t="s">
        <v>18</v>
      </c>
      <c r="DS41" s="1" t="s">
        <v>18</v>
      </c>
      <c r="DT41" s="1" t="s">
        <v>18</v>
      </c>
      <c r="DU41" s="1" t="s">
        <v>18</v>
      </c>
      <c r="DV41" s="1" t="s">
        <v>18</v>
      </c>
      <c r="DW41" s="1" t="s">
        <v>18</v>
      </c>
      <c r="DX41" s="1" t="s">
        <v>18</v>
      </c>
      <c r="DY41" s="1" t="s">
        <v>18</v>
      </c>
      <c r="DZ41" s="1" t="s">
        <v>18</v>
      </c>
      <c r="EA41" s="1" t="s">
        <v>18</v>
      </c>
      <c r="EB41" s="1" t="s">
        <v>18</v>
      </c>
      <c r="EC41" s="1" t="s">
        <v>18</v>
      </c>
      <c r="ED41" s="1" t="s">
        <v>18</v>
      </c>
      <c r="EE41" s="1" t="s">
        <v>18</v>
      </c>
      <c r="EF41" s="1" t="s">
        <v>18</v>
      </c>
      <c r="EG41" s="1" t="s">
        <v>18</v>
      </c>
      <c r="EH41" s="1" t="s">
        <v>18</v>
      </c>
      <c r="EI41" s="1" t="s">
        <v>18</v>
      </c>
      <c r="EJ41" s="1" t="s">
        <v>18</v>
      </c>
      <c r="EK41" s="1" t="s">
        <v>18</v>
      </c>
      <c r="EL41" s="1" t="s">
        <v>18</v>
      </c>
      <c r="EM41" s="1" t="s">
        <v>18</v>
      </c>
      <c r="EN41" s="1" t="s">
        <v>18</v>
      </c>
      <c r="EO41" s="1" t="s">
        <v>18</v>
      </c>
      <c r="EP41" s="1" t="s">
        <v>18</v>
      </c>
      <c r="EQ41" s="1" t="s">
        <v>18</v>
      </c>
      <c r="ER41" s="1" t="s">
        <v>18</v>
      </c>
      <c r="ES41" s="1" t="s">
        <v>18</v>
      </c>
      <c r="ET41" s="1" t="s">
        <v>18</v>
      </c>
      <c r="EU41" s="1" t="s">
        <v>18</v>
      </c>
      <c r="EV41" s="1" t="s">
        <v>18</v>
      </c>
      <c r="EW41" s="1" t="s">
        <v>18</v>
      </c>
      <c r="EX41" s="1" t="s">
        <v>18</v>
      </c>
      <c r="EY41" s="1" t="s">
        <v>18</v>
      </c>
      <c r="EZ41" s="1" t="s">
        <v>18</v>
      </c>
      <c r="FA41" s="1" t="s">
        <v>18</v>
      </c>
      <c r="FB41" s="1" t="s">
        <v>18</v>
      </c>
      <c r="FC41" s="1" t="s">
        <v>18</v>
      </c>
      <c r="FD41" s="1" t="s">
        <v>18</v>
      </c>
      <c r="FE41" s="1" t="s">
        <v>18</v>
      </c>
      <c r="FF41" s="1" t="s">
        <v>18</v>
      </c>
      <c r="FG41" s="1" t="s">
        <v>18</v>
      </c>
      <c r="FH41" s="1" t="s">
        <v>18</v>
      </c>
      <c r="FI41" s="1" t="s">
        <v>18</v>
      </c>
      <c r="GK41" s="1" t="s">
        <v>18</v>
      </c>
      <c r="GP41" s="1" t="s">
        <v>4</v>
      </c>
      <c r="GQ41" s="1" t="s">
        <v>7</v>
      </c>
      <c r="GR41" s="1" t="s">
        <v>7</v>
      </c>
      <c r="GS41" s="1" t="s">
        <v>1</v>
      </c>
      <c r="GT41" s="1" t="s">
        <v>3</v>
      </c>
      <c r="GU41" s="1" t="s">
        <v>7</v>
      </c>
      <c r="GV41" s="1" t="s">
        <v>7</v>
      </c>
      <c r="GW41" s="1" t="s">
        <v>18</v>
      </c>
      <c r="HT41" s="1" t="s">
        <v>18</v>
      </c>
      <c r="IC41" s="1" t="s">
        <v>18</v>
      </c>
      <c r="IG41" s="1" t="s">
        <v>4</v>
      </c>
      <c r="IH41" s="1" t="s">
        <v>18</v>
      </c>
      <c r="II41" s="1" t="s">
        <v>18</v>
      </c>
      <c r="IJ41" s="1" t="s">
        <v>18</v>
      </c>
      <c r="IK41" s="1" t="s">
        <v>18</v>
      </c>
      <c r="IL41" s="1" t="s">
        <v>18</v>
      </c>
      <c r="IM41" s="1" t="s">
        <v>18</v>
      </c>
      <c r="IN41" s="1" t="s">
        <v>18</v>
      </c>
      <c r="IO41" s="1" t="s">
        <v>9</v>
      </c>
      <c r="IP41" s="1" t="s">
        <v>6</v>
      </c>
      <c r="IQ41" s="1" t="s">
        <v>9</v>
      </c>
      <c r="IR41" s="1" t="s">
        <v>9</v>
      </c>
      <c r="IS41" s="1" t="s">
        <v>9</v>
      </c>
      <c r="IT41" s="1" t="s">
        <v>6</v>
      </c>
      <c r="IU41" s="1" t="s">
        <v>5</v>
      </c>
      <c r="IV41" s="1" t="s">
        <v>9</v>
      </c>
      <c r="IW41" s="1" t="s">
        <v>6</v>
      </c>
      <c r="IX41" s="1" t="s">
        <v>6</v>
      </c>
      <c r="IY41" s="1" t="s">
        <v>4</v>
      </c>
      <c r="IZ41" s="1" t="s">
        <v>3</v>
      </c>
      <c r="JA41" s="1" t="s">
        <v>3</v>
      </c>
      <c r="JB41" s="1" t="s">
        <v>3</v>
      </c>
      <c r="JC41" s="1" t="s">
        <v>3</v>
      </c>
      <c r="JD41" s="1" t="s">
        <v>3</v>
      </c>
      <c r="JE41" s="1" t="s">
        <v>3</v>
      </c>
      <c r="JF41" s="1" t="s">
        <v>3</v>
      </c>
      <c r="JG41" s="1" t="s">
        <v>7</v>
      </c>
      <c r="JH41" s="1" t="s">
        <v>7</v>
      </c>
      <c r="JI41" s="1" t="s">
        <v>54</v>
      </c>
      <c r="JJ41" s="1" t="s">
        <v>54</v>
      </c>
      <c r="JK41" s="1" t="s">
        <v>1</v>
      </c>
      <c r="JL41" s="1" t="s">
        <v>1</v>
      </c>
      <c r="JM41" s="1" t="s">
        <v>2</v>
      </c>
      <c r="JN41" s="1" t="s">
        <v>2</v>
      </c>
      <c r="JO41" s="1" t="s">
        <v>1</v>
      </c>
      <c r="JP41" s="1" t="s">
        <v>1</v>
      </c>
      <c r="JQ41" s="1" t="s">
        <v>18</v>
      </c>
      <c r="JV41" s="1" t="s">
        <v>18</v>
      </c>
      <c r="KA41" s="1" t="s">
        <v>4</v>
      </c>
      <c r="KB41" s="1" t="s">
        <v>3</v>
      </c>
      <c r="KC41" s="1" t="s">
        <v>3</v>
      </c>
      <c r="KD41" s="1" t="s">
        <v>1</v>
      </c>
      <c r="KE41" s="1" t="s">
        <v>3</v>
      </c>
      <c r="KF41" s="1" t="s">
        <v>3</v>
      </c>
      <c r="KG41" s="1" t="s">
        <v>1</v>
      </c>
      <c r="KH41" s="1" t="s">
        <v>7</v>
      </c>
      <c r="KI41" s="1" t="s">
        <v>3</v>
      </c>
      <c r="KJ41" s="1" t="s">
        <v>1</v>
      </c>
      <c r="KK41" s="1" t="s">
        <v>3</v>
      </c>
      <c r="KL41" s="1" t="s">
        <v>18</v>
      </c>
      <c r="KP41" s="1" t="s">
        <v>18</v>
      </c>
    </row>
    <row r="42" spans="1:302" ht="25.5" x14ac:dyDescent="0.2">
      <c r="A42" s="1" t="s">
        <v>11</v>
      </c>
      <c r="B42" s="1" t="s">
        <v>12</v>
      </c>
      <c r="C42" s="1" t="s">
        <v>55</v>
      </c>
      <c r="D42" s="1" t="s">
        <v>3</v>
      </c>
      <c r="E42" s="1" t="s">
        <v>7</v>
      </c>
      <c r="F42" s="1" t="s">
        <v>7</v>
      </c>
      <c r="G42" s="1" t="s">
        <v>54</v>
      </c>
      <c r="H42" s="1" t="s">
        <v>1</v>
      </c>
      <c r="I42" s="1" t="s">
        <v>4</v>
      </c>
      <c r="J42" s="1" t="s">
        <v>3</v>
      </c>
      <c r="K42" s="1" t="s">
        <v>7</v>
      </c>
      <c r="L42" s="1" t="s">
        <v>3</v>
      </c>
      <c r="M42" s="1" t="s">
        <v>3</v>
      </c>
      <c r="N42" s="1" t="s">
        <v>3</v>
      </c>
      <c r="O42" s="1" t="s">
        <v>53</v>
      </c>
      <c r="P42" s="1" t="s">
        <v>1</v>
      </c>
      <c r="Q42" s="1" t="s">
        <v>1</v>
      </c>
      <c r="R42" s="1" t="s">
        <v>53</v>
      </c>
      <c r="S42" s="1" t="s">
        <v>7</v>
      </c>
      <c r="T42" s="1" t="s">
        <v>53</v>
      </c>
      <c r="U42" s="1" t="s">
        <v>18</v>
      </c>
      <c r="AF42" s="1" t="s">
        <v>18</v>
      </c>
      <c r="AM42" s="1" t="s">
        <v>18</v>
      </c>
      <c r="BI42" s="1" t="s">
        <v>18</v>
      </c>
      <c r="BS42" s="1" t="s">
        <v>18</v>
      </c>
      <c r="BT42" s="1" t="s">
        <v>18</v>
      </c>
      <c r="BU42" s="1" t="s">
        <v>18</v>
      </c>
      <c r="BV42" s="1" t="s">
        <v>18</v>
      </c>
      <c r="BW42" s="1" t="s">
        <v>18</v>
      </c>
      <c r="BX42" s="1" t="s">
        <v>18</v>
      </c>
      <c r="BY42" s="1" t="s">
        <v>18</v>
      </c>
      <c r="BZ42" s="1" t="s">
        <v>18</v>
      </c>
      <c r="CA42" s="1" t="s">
        <v>18</v>
      </c>
      <c r="CB42" s="1" t="s">
        <v>18</v>
      </c>
      <c r="CC42" s="1" t="s">
        <v>18</v>
      </c>
      <c r="CD42" s="1" t="s">
        <v>18</v>
      </c>
      <c r="CE42" s="1" t="s">
        <v>18</v>
      </c>
      <c r="CF42" s="1" t="s">
        <v>18</v>
      </c>
      <c r="CG42" s="1" t="s">
        <v>18</v>
      </c>
      <c r="CH42" s="1" t="s">
        <v>18</v>
      </c>
      <c r="CI42" s="1" t="s">
        <v>18</v>
      </c>
      <c r="CJ42" s="1" t="s">
        <v>18</v>
      </c>
      <c r="CK42" s="1" t="s">
        <v>18</v>
      </c>
      <c r="CL42" s="1" t="s">
        <v>18</v>
      </c>
      <c r="CM42" s="1" t="s">
        <v>18</v>
      </c>
      <c r="CN42" s="1" t="s">
        <v>18</v>
      </c>
      <c r="CO42" s="1" t="s">
        <v>18</v>
      </c>
      <c r="CP42" s="1" t="s">
        <v>18</v>
      </c>
      <c r="CQ42" s="1" t="s">
        <v>18</v>
      </c>
      <c r="CR42" s="1" t="s">
        <v>18</v>
      </c>
      <c r="CS42" s="1" t="s">
        <v>18</v>
      </c>
      <c r="CT42" s="1" t="s">
        <v>18</v>
      </c>
      <c r="CU42" s="1" t="s">
        <v>18</v>
      </c>
      <c r="CV42" s="1" t="s">
        <v>18</v>
      </c>
      <c r="CW42" s="1" t="s">
        <v>18</v>
      </c>
      <c r="CX42" s="1" t="s">
        <v>18</v>
      </c>
      <c r="CY42" s="1" t="s">
        <v>18</v>
      </c>
      <c r="CZ42" s="1" t="s">
        <v>18</v>
      </c>
      <c r="DA42" s="1" t="s">
        <v>18</v>
      </c>
      <c r="DB42" s="1" t="s">
        <v>18</v>
      </c>
      <c r="DC42" s="1" t="s">
        <v>18</v>
      </c>
      <c r="DD42" s="1" t="s">
        <v>18</v>
      </c>
      <c r="DE42" s="1" t="s">
        <v>18</v>
      </c>
      <c r="DF42" s="1" t="s">
        <v>18</v>
      </c>
      <c r="DG42" s="1" t="s">
        <v>18</v>
      </c>
      <c r="DH42" s="1" t="s">
        <v>18</v>
      </c>
      <c r="DI42" s="1" t="s">
        <v>18</v>
      </c>
      <c r="DJ42" s="1" t="s">
        <v>18</v>
      </c>
      <c r="DK42" s="1" t="s">
        <v>18</v>
      </c>
      <c r="DL42" s="1" t="s">
        <v>18</v>
      </c>
      <c r="DM42" s="1" t="s">
        <v>18</v>
      </c>
      <c r="DN42" s="1" t="s">
        <v>18</v>
      </c>
      <c r="DO42" s="1" t="s">
        <v>18</v>
      </c>
      <c r="DP42" s="1" t="s">
        <v>18</v>
      </c>
      <c r="DQ42" s="1" t="s">
        <v>18</v>
      </c>
      <c r="DR42" s="1" t="s">
        <v>18</v>
      </c>
      <c r="DS42" s="1" t="s">
        <v>18</v>
      </c>
      <c r="DT42" s="1" t="s">
        <v>18</v>
      </c>
      <c r="DU42" s="1" t="s">
        <v>18</v>
      </c>
      <c r="DV42" s="1" t="s">
        <v>18</v>
      </c>
      <c r="DW42" s="1" t="s">
        <v>18</v>
      </c>
      <c r="DX42" s="1" t="s">
        <v>18</v>
      </c>
      <c r="DY42" s="1" t="s">
        <v>18</v>
      </c>
      <c r="DZ42" s="1" t="s">
        <v>18</v>
      </c>
      <c r="EA42" s="1" t="s">
        <v>18</v>
      </c>
      <c r="EB42" s="1" t="s">
        <v>18</v>
      </c>
      <c r="EC42" s="1" t="s">
        <v>18</v>
      </c>
      <c r="ED42" s="1" t="s">
        <v>18</v>
      </c>
      <c r="EE42" s="1" t="s">
        <v>18</v>
      </c>
      <c r="EF42" s="1" t="s">
        <v>18</v>
      </c>
      <c r="EG42" s="1" t="s">
        <v>18</v>
      </c>
      <c r="EH42" s="1" t="s">
        <v>18</v>
      </c>
      <c r="EI42" s="1" t="s">
        <v>18</v>
      </c>
      <c r="EJ42" s="1" t="s">
        <v>18</v>
      </c>
      <c r="EK42" s="1" t="s">
        <v>18</v>
      </c>
      <c r="EL42" s="1" t="s">
        <v>18</v>
      </c>
      <c r="EM42" s="1" t="s">
        <v>18</v>
      </c>
      <c r="EN42" s="1" t="s">
        <v>18</v>
      </c>
      <c r="EO42" s="1" t="s">
        <v>18</v>
      </c>
      <c r="EP42" s="1" t="s">
        <v>18</v>
      </c>
      <c r="EQ42" s="1" t="s">
        <v>18</v>
      </c>
      <c r="ER42" s="1" t="s">
        <v>18</v>
      </c>
      <c r="ES42" s="1" t="s">
        <v>18</v>
      </c>
      <c r="ET42" s="1" t="s">
        <v>18</v>
      </c>
      <c r="EU42" s="1" t="s">
        <v>18</v>
      </c>
      <c r="EV42" s="1" t="s">
        <v>18</v>
      </c>
      <c r="EW42" s="1" t="s">
        <v>18</v>
      </c>
      <c r="EX42" s="1" t="s">
        <v>18</v>
      </c>
      <c r="EY42" s="1" t="s">
        <v>18</v>
      </c>
      <c r="EZ42" s="1" t="s">
        <v>18</v>
      </c>
      <c r="FA42" s="1" t="s">
        <v>18</v>
      </c>
      <c r="FB42" s="1" t="s">
        <v>18</v>
      </c>
      <c r="FC42" s="1" t="s">
        <v>18</v>
      </c>
      <c r="FD42" s="1" t="s">
        <v>18</v>
      </c>
      <c r="FE42" s="1" t="s">
        <v>18</v>
      </c>
      <c r="FF42" s="1" t="s">
        <v>18</v>
      </c>
      <c r="FG42" s="1" t="s">
        <v>18</v>
      </c>
      <c r="FH42" s="1" t="s">
        <v>18</v>
      </c>
      <c r="FI42" s="1" t="s">
        <v>18</v>
      </c>
      <c r="GK42" s="1" t="s">
        <v>18</v>
      </c>
      <c r="GP42" s="1" t="s">
        <v>18</v>
      </c>
      <c r="GW42" s="1" t="s">
        <v>18</v>
      </c>
      <c r="HT42" s="1" t="s">
        <v>18</v>
      </c>
      <c r="IC42" s="1" t="s">
        <v>18</v>
      </c>
      <c r="IG42" s="1" t="s">
        <v>4</v>
      </c>
      <c r="IH42" s="1" t="s">
        <v>18</v>
      </c>
      <c r="II42" s="1" t="s">
        <v>18</v>
      </c>
      <c r="IJ42" s="1" t="s">
        <v>18</v>
      </c>
      <c r="IK42" s="1" t="s">
        <v>18</v>
      </c>
      <c r="IL42" s="1" t="s">
        <v>18</v>
      </c>
      <c r="IM42" s="1" t="s">
        <v>18</v>
      </c>
      <c r="IN42" s="1" t="s">
        <v>18</v>
      </c>
      <c r="IO42" s="1" t="s">
        <v>5</v>
      </c>
      <c r="IP42" s="1" t="s">
        <v>9</v>
      </c>
      <c r="IQ42" s="1" t="s">
        <v>9</v>
      </c>
      <c r="IR42" s="1" t="s">
        <v>5</v>
      </c>
      <c r="IS42" s="1" t="s">
        <v>9</v>
      </c>
      <c r="IT42" s="1" t="s">
        <v>9</v>
      </c>
      <c r="IU42" s="1" t="s">
        <v>9</v>
      </c>
      <c r="IV42" s="1" t="s">
        <v>5</v>
      </c>
      <c r="IW42" s="1" t="s">
        <v>9</v>
      </c>
      <c r="IX42" s="1" t="s">
        <v>9</v>
      </c>
      <c r="IY42" s="1" t="s">
        <v>18</v>
      </c>
      <c r="JG42" s="1" t="s">
        <v>3</v>
      </c>
      <c r="JH42" s="1" t="s">
        <v>3</v>
      </c>
      <c r="JI42" s="1" t="s">
        <v>54</v>
      </c>
      <c r="JJ42" s="1" t="s">
        <v>54</v>
      </c>
      <c r="JK42" s="1" t="s">
        <v>3</v>
      </c>
      <c r="JL42" s="1" t="s">
        <v>3</v>
      </c>
      <c r="JM42" s="1" t="s">
        <v>54</v>
      </c>
      <c r="JN42" s="1" t="s">
        <v>54</v>
      </c>
      <c r="JO42" s="1" t="s">
        <v>3</v>
      </c>
      <c r="JP42" s="1" t="s">
        <v>3</v>
      </c>
      <c r="JQ42" s="1" t="s">
        <v>18</v>
      </c>
      <c r="JV42" s="1" t="s">
        <v>18</v>
      </c>
      <c r="KA42" s="1" t="s">
        <v>18</v>
      </c>
      <c r="KF42" s="1" t="s">
        <v>54</v>
      </c>
      <c r="KG42" s="1" t="s">
        <v>54</v>
      </c>
      <c r="KH42" s="1" t="s">
        <v>3</v>
      </c>
      <c r="KI42" s="1" t="s">
        <v>3</v>
      </c>
      <c r="KJ42" s="1" t="s">
        <v>1</v>
      </c>
      <c r="KK42" s="1" t="s">
        <v>3</v>
      </c>
      <c r="KL42" s="1" t="s">
        <v>18</v>
      </c>
      <c r="KP42" s="1" t="s">
        <v>18</v>
      </c>
    </row>
    <row r="43" spans="1:302" ht="25.5" x14ac:dyDescent="0.2">
      <c r="A43" s="1" t="s">
        <v>0</v>
      </c>
      <c r="B43" s="1" t="s">
        <v>12</v>
      </c>
      <c r="C43" s="1" t="s">
        <v>55</v>
      </c>
      <c r="D43" s="1" t="s">
        <v>54</v>
      </c>
      <c r="E43" s="1" t="s">
        <v>54</v>
      </c>
      <c r="F43" s="1" t="s">
        <v>54</v>
      </c>
      <c r="G43" s="1" t="s">
        <v>2</v>
      </c>
      <c r="H43" s="1" t="s">
        <v>2</v>
      </c>
      <c r="I43" s="1" t="s">
        <v>4</v>
      </c>
      <c r="J43" s="1" t="s">
        <v>3</v>
      </c>
      <c r="K43" s="1" t="s">
        <v>1</v>
      </c>
      <c r="L43" s="1" t="s">
        <v>3</v>
      </c>
      <c r="M43" s="1" t="s">
        <v>3</v>
      </c>
      <c r="N43" s="1" t="s">
        <v>53</v>
      </c>
      <c r="O43" s="1" t="s">
        <v>3</v>
      </c>
      <c r="P43" s="1" t="s">
        <v>1</v>
      </c>
      <c r="Q43" s="1" t="s">
        <v>1</v>
      </c>
      <c r="R43" s="1" t="s">
        <v>2</v>
      </c>
      <c r="S43" s="1" t="s">
        <v>3</v>
      </c>
      <c r="T43" s="1" t="s">
        <v>2</v>
      </c>
      <c r="U43" s="1" t="s">
        <v>18</v>
      </c>
      <c r="AF43" s="1" t="s">
        <v>18</v>
      </c>
      <c r="AM43" s="1" t="s">
        <v>4</v>
      </c>
      <c r="AN43" s="1" t="s">
        <v>1</v>
      </c>
      <c r="AO43" s="1" t="s">
        <v>2</v>
      </c>
      <c r="AP43" s="1" t="s">
        <v>2</v>
      </c>
      <c r="AQ43" s="1" t="s">
        <v>2</v>
      </c>
      <c r="AR43" s="1" t="s">
        <v>3</v>
      </c>
      <c r="AS43" s="1" t="s">
        <v>3</v>
      </c>
      <c r="AT43" s="1" t="s">
        <v>2</v>
      </c>
      <c r="AU43" s="1" t="s">
        <v>3</v>
      </c>
      <c r="AV43" s="1" t="s">
        <v>3</v>
      </c>
      <c r="AW43" s="1" t="s">
        <v>3</v>
      </c>
      <c r="AX43" s="1" t="s">
        <v>3</v>
      </c>
      <c r="AY43" s="1" t="s">
        <v>3</v>
      </c>
      <c r="AZ43" s="1" t="s">
        <v>3</v>
      </c>
      <c r="BA43" s="1" t="s">
        <v>3</v>
      </c>
      <c r="BB43" s="1" t="s">
        <v>3</v>
      </c>
      <c r="BC43" s="1" t="s">
        <v>2</v>
      </c>
      <c r="BD43" s="1" t="s">
        <v>2</v>
      </c>
      <c r="BE43" s="1" t="s">
        <v>1</v>
      </c>
      <c r="BF43" s="1" t="s">
        <v>52</v>
      </c>
      <c r="BG43" s="1" t="s">
        <v>2</v>
      </c>
      <c r="BH43" s="1" t="s">
        <v>1</v>
      </c>
      <c r="BI43" s="1" t="s">
        <v>4</v>
      </c>
      <c r="BJ43" s="1" t="s">
        <v>52</v>
      </c>
      <c r="BK43" s="1" t="s">
        <v>2</v>
      </c>
      <c r="BL43" s="1" t="s">
        <v>2</v>
      </c>
      <c r="BM43" s="1" t="s">
        <v>3</v>
      </c>
      <c r="BN43" s="1" t="s">
        <v>1</v>
      </c>
      <c r="BO43" s="1" t="s">
        <v>3</v>
      </c>
      <c r="BP43" s="1" t="s">
        <v>7</v>
      </c>
      <c r="BQ43" s="1" t="s">
        <v>1</v>
      </c>
      <c r="BR43" s="1" t="s">
        <v>3</v>
      </c>
      <c r="BS43" s="1" t="s">
        <v>4</v>
      </c>
      <c r="BT43" s="1" t="s">
        <v>4</v>
      </c>
      <c r="BU43" s="1" t="s">
        <v>4</v>
      </c>
      <c r="BV43" s="1" t="s">
        <v>4</v>
      </c>
      <c r="BW43" s="1" t="s">
        <v>18</v>
      </c>
      <c r="BX43" s="1" t="s">
        <v>18</v>
      </c>
      <c r="BY43" s="1" t="s">
        <v>18</v>
      </c>
      <c r="BZ43" s="1" t="s">
        <v>18</v>
      </c>
      <c r="CA43" s="1" t="s">
        <v>18</v>
      </c>
      <c r="CB43" s="1" t="s">
        <v>18</v>
      </c>
      <c r="CC43" s="1" t="s">
        <v>18</v>
      </c>
      <c r="CD43" s="1" t="s">
        <v>18</v>
      </c>
      <c r="CE43" s="1" t="s">
        <v>18</v>
      </c>
      <c r="CF43" s="1" t="s">
        <v>18</v>
      </c>
      <c r="CG43" s="1" t="s">
        <v>18</v>
      </c>
      <c r="CH43" s="1" t="s">
        <v>18</v>
      </c>
      <c r="CI43" s="1" t="s">
        <v>18</v>
      </c>
      <c r="CJ43" s="1" t="s">
        <v>18</v>
      </c>
      <c r="CK43" s="1" t="s">
        <v>18</v>
      </c>
      <c r="CL43" s="1" t="s">
        <v>18</v>
      </c>
      <c r="CM43" s="1" t="s">
        <v>18</v>
      </c>
      <c r="CN43" s="1" t="s">
        <v>18</v>
      </c>
      <c r="CO43" s="1" t="s">
        <v>18</v>
      </c>
      <c r="CP43" s="1" t="s">
        <v>18</v>
      </c>
      <c r="CQ43" s="1" t="s">
        <v>18</v>
      </c>
      <c r="CR43" s="1" t="s">
        <v>18</v>
      </c>
      <c r="CS43" s="1" t="s">
        <v>18</v>
      </c>
      <c r="CT43" s="1" t="s">
        <v>18</v>
      </c>
      <c r="CU43" s="1" t="s">
        <v>18</v>
      </c>
      <c r="CV43" s="1" t="s">
        <v>18</v>
      </c>
      <c r="CW43" s="1" t="s">
        <v>18</v>
      </c>
      <c r="CX43" s="1" t="s">
        <v>18</v>
      </c>
      <c r="CY43" s="1" t="s">
        <v>18</v>
      </c>
      <c r="CZ43" s="1" t="s">
        <v>18</v>
      </c>
      <c r="DA43" s="1" t="s">
        <v>18</v>
      </c>
      <c r="DB43" s="1" t="s">
        <v>18</v>
      </c>
      <c r="DC43" s="1" t="s">
        <v>18</v>
      </c>
      <c r="DD43" s="1" t="s">
        <v>18</v>
      </c>
      <c r="DE43" s="1" t="s">
        <v>18</v>
      </c>
      <c r="DF43" s="1" t="s">
        <v>18</v>
      </c>
      <c r="DG43" s="1" t="s">
        <v>18</v>
      </c>
      <c r="DH43" s="1" t="s">
        <v>18</v>
      </c>
      <c r="DI43" s="1" t="s">
        <v>18</v>
      </c>
      <c r="DJ43" s="1" t="s">
        <v>18</v>
      </c>
      <c r="DK43" s="1" t="s">
        <v>4</v>
      </c>
      <c r="DL43" s="1" t="s">
        <v>18</v>
      </c>
      <c r="DM43" s="1" t="s">
        <v>18</v>
      </c>
      <c r="DN43" s="1" t="s">
        <v>18</v>
      </c>
      <c r="DO43" s="1" t="s">
        <v>18</v>
      </c>
      <c r="DP43" s="1" t="s">
        <v>18</v>
      </c>
      <c r="DQ43" s="1" t="s">
        <v>18</v>
      </c>
      <c r="DR43" s="1" t="s">
        <v>18</v>
      </c>
      <c r="DS43" s="1" t="s">
        <v>18</v>
      </c>
      <c r="DT43" s="1" t="s">
        <v>18</v>
      </c>
      <c r="DU43" s="1" t="s">
        <v>18</v>
      </c>
      <c r="DV43" s="1" t="s">
        <v>18</v>
      </c>
      <c r="DW43" s="1" t="s">
        <v>18</v>
      </c>
      <c r="DX43" s="1" t="s">
        <v>18</v>
      </c>
      <c r="DY43" s="1" t="s">
        <v>18</v>
      </c>
      <c r="DZ43" s="1" t="s">
        <v>18</v>
      </c>
      <c r="EA43" s="1" t="s">
        <v>18</v>
      </c>
      <c r="EB43" s="1" t="s">
        <v>4</v>
      </c>
      <c r="EC43" s="1" t="s">
        <v>18</v>
      </c>
      <c r="ED43" s="1" t="s">
        <v>18</v>
      </c>
      <c r="EE43" s="1" t="s">
        <v>18</v>
      </c>
      <c r="EF43" s="1" t="s">
        <v>18</v>
      </c>
      <c r="EG43" s="1" t="s">
        <v>18</v>
      </c>
      <c r="EH43" s="1" t="s">
        <v>18</v>
      </c>
      <c r="EI43" s="1" t="s">
        <v>18</v>
      </c>
      <c r="EJ43" s="1" t="s">
        <v>18</v>
      </c>
      <c r="EK43" s="1" t="s">
        <v>18</v>
      </c>
      <c r="EL43" s="1" t="s">
        <v>18</v>
      </c>
      <c r="EM43" s="1" t="s">
        <v>18</v>
      </c>
      <c r="EN43" s="1" t="s">
        <v>4</v>
      </c>
      <c r="EO43" s="1" t="s">
        <v>18</v>
      </c>
      <c r="EP43" s="1" t="s">
        <v>18</v>
      </c>
      <c r="EQ43" s="1" t="s">
        <v>18</v>
      </c>
      <c r="ER43" s="1" t="s">
        <v>18</v>
      </c>
      <c r="ES43" s="1" t="s">
        <v>18</v>
      </c>
      <c r="ET43" s="1" t="s">
        <v>18</v>
      </c>
      <c r="EU43" s="1" t="s">
        <v>18</v>
      </c>
      <c r="EV43" s="1" t="s">
        <v>18</v>
      </c>
      <c r="EW43" s="1" t="s">
        <v>18</v>
      </c>
      <c r="EX43" s="1" t="s">
        <v>18</v>
      </c>
      <c r="EY43" s="1" t="s">
        <v>18</v>
      </c>
      <c r="EZ43" s="1" t="s">
        <v>18</v>
      </c>
      <c r="FA43" s="1" t="s">
        <v>18</v>
      </c>
      <c r="FB43" s="1" t="s">
        <v>18</v>
      </c>
      <c r="FC43" s="1" t="s">
        <v>18</v>
      </c>
      <c r="FD43" s="1" t="s">
        <v>18</v>
      </c>
      <c r="FE43" s="1" t="s">
        <v>18</v>
      </c>
      <c r="FF43" s="1" t="s">
        <v>18</v>
      </c>
      <c r="FG43" s="1" t="s">
        <v>18</v>
      </c>
      <c r="FH43" s="1" t="s">
        <v>18</v>
      </c>
      <c r="FI43" s="1" t="s">
        <v>18</v>
      </c>
      <c r="FJ43" s="1" t="s">
        <v>1</v>
      </c>
      <c r="FK43" s="1" t="s">
        <v>7</v>
      </c>
      <c r="FL43" s="1" t="s">
        <v>3</v>
      </c>
      <c r="FM43" s="1" t="s">
        <v>1</v>
      </c>
      <c r="FN43" s="1" t="s">
        <v>2</v>
      </c>
      <c r="FO43" s="1" t="s">
        <v>3</v>
      </c>
      <c r="FP43" s="1" t="s">
        <v>7</v>
      </c>
      <c r="FQ43" s="1" t="s">
        <v>3</v>
      </c>
      <c r="FR43" s="1" t="s">
        <v>3</v>
      </c>
      <c r="FS43" s="1" t="s">
        <v>2</v>
      </c>
      <c r="FT43" s="1" t="s">
        <v>7</v>
      </c>
      <c r="FU43" s="1" t="s">
        <v>7</v>
      </c>
      <c r="FV43" s="1" t="s">
        <v>7</v>
      </c>
      <c r="FW43" s="1" t="s">
        <v>3</v>
      </c>
      <c r="FX43" s="1" t="s">
        <v>7</v>
      </c>
      <c r="FY43" s="1" t="s">
        <v>2</v>
      </c>
      <c r="FZ43" s="1" t="s">
        <v>3</v>
      </c>
      <c r="GA43" s="1" t="s">
        <v>3</v>
      </c>
      <c r="GB43" s="1" t="s">
        <v>7</v>
      </c>
      <c r="GC43" s="1" t="s">
        <v>7</v>
      </c>
      <c r="GD43" s="1" t="s">
        <v>7</v>
      </c>
      <c r="GE43" s="1" t="s">
        <v>1</v>
      </c>
      <c r="GF43" s="1" t="s">
        <v>3</v>
      </c>
      <c r="GG43" s="1" t="s">
        <v>3</v>
      </c>
      <c r="GH43" s="1" t="s">
        <v>3</v>
      </c>
      <c r="GI43" s="1" t="s">
        <v>3</v>
      </c>
      <c r="GJ43" s="1" t="s">
        <v>3</v>
      </c>
      <c r="GK43" s="1" t="s">
        <v>4</v>
      </c>
      <c r="GL43" s="1" t="s">
        <v>3</v>
      </c>
      <c r="GM43" s="1" t="s">
        <v>3</v>
      </c>
      <c r="GN43" s="1" t="s">
        <v>1</v>
      </c>
      <c r="GO43" s="1" t="s">
        <v>1</v>
      </c>
      <c r="GP43" s="1" t="s">
        <v>18</v>
      </c>
      <c r="GW43" s="1" t="s">
        <v>18</v>
      </c>
      <c r="HT43" s="1" t="s">
        <v>4</v>
      </c>
      <c r="HU43" s="1" t="s">
        <v>53</v>
      </c>
      <c r="HV43" s="1" t="s">
        <v>52</v>
      </c>
      <c r="HW43" s="1" t="s">
        <v>2</v>
      </c>
      <c r="HX43" s="1" t="s">
        <v>2</v>
      </c>
      <c r="HY43" s="1" t="s">
        <v>1</v>
      </c>
      <c r="HZ43" s="1" t="s">
        <v>2</v>
      </c>
      <c r="IA43" s="1" t="s">
        <v>1</v>
      </c>
      <c r="IB43" s="1" t="s">
        <v>3</v>
      </c>
      <c r="IC43" s="1" t="s">
        <v>18</v>
      </c>
      <c r="IG43" s="1" t="s">
        <v>4</v>
      </c>
      <c r="IH43" s="1" t="s">
        <v>18</v>
      </c>
      <c r="II43" s="1" t="s">
        <v>4</v>
      </c>
      <c r="IJ43" s="1" t="s">
        <v>4</v>
      </c>
      <c r="IK43" s="1" t="s">
        <v>18</v>
      </c>
      <c r="IL43" s="1" t="s">
        <v>18</v>
      </c>
      <c r="IM43" s="1" t="s">
        <v>18</v>
      </c>
      <c r="IN43" s="1" t="s">
        <v>18</v>
      </c>
      <c r="IO43" s="1" t="s">
        <v>5</v>
      </c>
      <c r="IP43" s="1" t="s">
        <v>9</v>
      </c>
      <c r="IQ43" s="1" t="s">
        <v>9</v>
      </c>
      <c r="IR43" s="1" t="s">
        <v>9</v>
      </c>
      <c r="IS43" s="1" t="s">
        <v>9</v>
      </c>
      <c r="IT43" s="1" t="s">
        <v>9</v>
      </c>
      <c r="IU43" s="1" t="s">
        <v>8</v>
      </c>
      <c r="IV43" s="1" t="s">
        <v>8</v>
      </c>
      <c r="IW43" s="1" t="s">
        <v>5</v>
      </c>
      <c r="IX43" s="1" t="s">
        <v>10</v>
      </c>
      <c r="IY43" s="1" t="s">
        <v>18</v>
      </c>
      <c r="JG43" s="1" t="s">
        <v>3</v>
      </c>
      <c r="JH43" s="1" t="s">
        <v>52</v>
      </c>
      <c r="JI43" s="1" t="s">
        <v>54</v>
      </c>
      <c r="JJ43" s="1" t="s">
        <v>54</v>
      </c>
      <c r="JK43" s="1" t="s">
        <v>52</v>
      </c>
      <c r="JL43" s="1" t="s">
        <v>52</v>
      </c>
      <c r="JM43" s="1" t="s">
        <v>54</v>
      </c>
      <c r="JN43" s="1" t="s">
        <v>52</v>
      </c>
      <c r="JO43" s="1" t="s">
        <v>52</v>
      </c>
      <c r="JP43" s="1" t="s">
        <v>2</v>
      </c>
      <c r="JQ43" s="1" t="s">
        <v>18</v>
      </c>
      <c r="JV43" s="1" t="s">
        <v>18</v>
      </c>
      <c r="KA43" s="1" t="s">
        <v>18</v>
      </c>
      <c r="KF43" s="1" t="s">
        <v>1</v>
      </c>
      <c r="KG43" s="1" t="s">
        <v>54</v>
      </c>
      <c r="KH43" s="1" t="s">
        <v>2</v>
      </c>
      <c r="KI43" s="1" t="s">
        <v>2</v>
      </c>
      <c r="KJ43" s="1" t="s">
        <v>3</v>
      </c>
      <c r="KK43" s="1" t="s">
        <v>2</v>
      </c>
      <c r="KL43" s="1" t="s">
        <v>4</v>
      </c>
      <c r="KM43" s="1" t="s">
        <v>52</v>
      </c>
      <c r="KN43" s="1" t="s">
        <v>2</v>
      </c>
      <c r="KO43" s="1" t="s">
        <v>52</v>
      </c>
      <c r="KP43" s="1" t="s">
        <v>18</v>
      </c>
    </row>
    <row r="44" spans="1:302" ht="25.5" x14ac:dyDescent="0.2">
      <c r="A44" s="1" t="s">
        <v>0</v>
      </c>
      <c r="B44" s="1" t="s">
        <v>12</v>
      </c>
      <c r="C44" s="1" t="s">
        <v>55</v>
      </c>
      <c r="D44" s="1" t="s">
        <v>3</v>
      </c>
      <c r="E44" s="1" t="s">
        <v>3</v>
      </c>
      <c r="F44" s="1" t="s">
        <v>1</v>
      </c>
      <c r="G44" s="1" t="s">
        <v>1</v>
      </c>
      <c r="H44" s="1" t="s">
        <v>1</v>
      </c>
      <c r="I44" s="1" t="s">
        <v>4</v>
      </c>
      <c r="J44" s="1" t="s">
        <v>3</v>
      </c>
      <c r="K44" s="1" t="s">
        <v>1</v>
      </c>
      <c r="L44" s="1" t="s">
        <v>1</v>
      </c>
      <c r="M44" s="1" t="s">
        <v>3</v>
      </c>
      <c r="N44" s="1" t="s">
        <v>2</v>
      </c>
      <c r="O44" s="1" t="s">
        <v>1</v>
      </c>
      <c r="P44" s="1" t="s">
        <v>1</v>
      </c>
      <c r="Q44" s="1" t="s">
        <v>3</v>
      </c>
      <c r="R44" s="1" t="s">
        <v>53</v>
      </c>
      <c r="S44" s="1" t="s">
        <v>53</v>
      </c>
      <c r="T44" s="1" t="s">
        <v>53</v>
      </c>
      <c r="U44" s="1" t="s">
        <v>18</v>
      </c>
      <c r="AF44" s="1" t="s">
        <v>18</v>
      </c>
      <c r="AM44" s="1" t="s">
        <v>18</v>
      </c>
      <c r="BI44" s="1" t="s">
        <v>18</v>
      </c>
      <c r="BS44" s="1" t="s">
        <v>18</v>
      </c>
      <c r="BT44" s="1" t="s">
        <v>18</v>
      </c>
      <c r="BU44" s="1" t="s">
        <v>18</v>
      </c>
      <c r="BV44" s="1" t="s">
        <v>18</v>
      </c>
      <c r="BW44" s="1" t="s">
        <v>18</v>
      </c>
      <c r="BX44" s="1" t="s">
        <v>18</v>
      </c>
      <c r="BY44" s="1" t="s">
        <v>18</v>
      </c>
      <c r="BZ44" s="1" t="s">
        <v>18</v>
      </c>
      <c r="CA44" s="1" t="s">
        <v>18</v>
      </c>
      <c r="CB44" s="1" t="s">
        <v>18</v>
      </c>
      <c r="CC44" s="1" t="s">
        <v>18</v>
      </c>
      <c r="CD44" s="1" t="s">
        <v>18</v>
      </c>
      <c r="CE44" s="1" t="s">
        <v>18</v>
      </c>
      <c r="CF44" s="1" t="s">
        <v>18</v>
      </c>
      <c r="CG44" s="1" t="s">
        <v>18</v>
      </c>
      <c r="CH44" s="1" t="s">
        <v>18</v>
      </c>
      <c r="CI44" s="1" t="s">
        <v>18</v>
      </c>
      <c r="CJ44" s="1" t="s">
        <v>18</v>
      </c>
      <c r="CK44" s="1" t="s">
        <v>18</v>
      </c>
      <c r="CL44" s="1" t="s">
        <v>18</v>
      </c>
      <c r="CM44" s="1" t="s">
        <v>18</v>
      </c>
      <c r="CN44" s="1" t="s">
        <v>18</v>
      </c>
      <c r="CO44" s="1" t="s">
        <v>18</v>
      </c>
      <c r="CP44" s="1" t="s">
        <v>18</v>
      </c>
      <c r="CQ44" s="1" t="s">
        <v>18</v>
      </c>
      <c r="CR44" s="1" t="s">
        <v>18</v>
      </c>
      <c r="CS44" s="1" t="s">
        <v>18</v>
      </c>
      <c r="CT44" s="1" t="s">
        <v>18</v>
      </c>
      <c r="CU44" s="1" t="s">
        <v>18</v>
      </c>
      <c r="CV44" s="1" t="s">
        <v>18</v>
      </c>
      <c r="CW44" s="1" t="s">
        <v>18</v>
      </c>
      <c r="CX44" s="1" t="s">
        <v>18</v>
      </c>
      <c r="CY44" s="1" t="s">
        <v>18</v>
      </c>
      <c r="CZ44" s="1" t="s">
        <v>18</v>
      </c>
      <c r="DA44" s="1" t="s">
        <v>18</v>
      </c>
      <c r="DB44" s="1" t="s">
        <v>18</v>
      </c>
      <c r="DC44" s="1" t="s">
        <v>18</v>
      </c>
      <c r="DD44" s="1" t="s">
        <v>18</v>
      </c>
      <c r="DE44" s="1" t="s">
        <v>18</v>
      </c>
      <c r="DF44" s="1" t="s">
        <v>18</v>
      </c>
      <c r="DG44" s="1" t="s">
        <v>18</v>
      </c>
      <c r="DH44" s="1" t="s">
        <v>18</v>
      </c>
      <c r="DI44" s="1" t="s">
        <v>18</v>
      </c>
      <c r="DJ44" s="1" t="s">
        <v>18</v>
      </c>
      <c r="DK44" s="1" t="s">
        <v>18</v>
      </c>
      <c r="DL44" s="1" t="s">
        <v>18</v>
      </c>
      <c r="DM44" s="1" t="s">
        <v>18</v>
      </c>
      <c r="DN44" s="1" t="s">
        <v>18</v>
      </c>
      <c r="DO44" s="1" t="s">
        <v>18</v>
      </c>
      <c r="DP44" s="1" t="s">
        <v>18</v>
      </c>
      <c r="DQ44" s="1" t="s">
        <v>18</v>
      </c>
      <c r="DR44" s="1" t="s">
        <v>18</v>
      </c>
      <c r="DS44" s="1" t="s">
        <v>18</v>
      </c>
      <c r="DT44" s="1" t="s">
        <v>18</v>
      </c>
      <c r="DU44" s="1" t="s">
        <v>18</v>
      </c>
      <c r="DV44" s="1" t="s">
        <v>18</v>
      </c>
      <c r="DW44" s="1" t="s">
        <v>18</v>
      </c>
      <c r="DX44" s="1" t="s">
        <v>18</v>
      </c>
      <c r="DY44" s="1" t="s">
        <v>18</v>
      </c>
      <c r="DZ44" s="1" t="s">
        <v>18</v>
      </c>
      <c r="EA44" s="1" t="s">
        <v>18</v>
      </c>
      <c r="EB44" s="1" t="s">
        <v>18</v>
      </c>
      <c r="EC44" s="1" t="s">
        <v>18</v>
      </c>
      <c r="ED44" s="1" t="s">
        <v>18</v>
      </c>
      <c r="EE44" s="1" t="s">
        <v>18</v>
      </c>
      <c r="EF44" s="1" t="s">
        <v>18</v>
      </c>
      <c r="EG44" s="1" t="s">
        <v>18</v>
      </c>
      <c r="EH44" s="1" t="s">
        <v>18</v>
      </c>
      <c r="EI44" s="1" t="s">
        <v>18</v>
      </c>
      <c r="EJ44" s="1" t="s">
        <v>18</v>
      </c>
      <c r="EK44" s="1" t="s">
        <v>18</v>
      </c>
      <c r="EL44" s="1" t="s">
        <v>18</v>
      </c>
      <c r="EM44" s="1" t="s">
        <v>18</v>
      </c>
      <c r="EN44" s="1" t="s">
        <v>18</v>
      </c>
      <c r="EO44" s="1" t="s">
        <v>18</v>
      </c>
      <c r="EP44" s="1" t="s">
        <v>18</v>
      </c>
      <c r="EQ44" s="1" t="s">
        <v>18</v>
      </c>
      <c r="ER44" s="1" t="s">
        <v>18</v>
      </c>
      <c r="ES44" s="1" t="s">
        <v>18</v>
      </c>
      <c r="ET44" s="1" t="s">
        <v>18</v>
      </c>
      <c r="EU44" s="1" t="s">
        <v>18</v>
      </c>
      <c r="EV44" s="1" t="s">
        <v>18</v>
      </c>
      <c r="EW44" s="1" t="s">
        <v>18</v>
      </c>
      <c r="EX44" s="1" t="s">
        <v>18</v>
      </c>
      <c r="EY44" s="1" t="s">
        <v>18</v>
      </c>
      <c r="EZ44" s="1" t="s">
        <v>18</v>
      </c>
      <c r="FA44" s="1" t="s">
        <v>18</v>
      </c>
      <c r="FB44" s="1" t="s">
        <v>18</v>
      </c>
      <c r="FC44" s="1" t="s">
        <v>18</v>
      </c>
      <c r="FD44" s="1" t="s">
        <v>18</v>
      </c>
      <c r="FE44" s="1" t="s">
        <v>18</v>
      </c>
      <c r="FF44" s="1" t="s">
        <v>18</v>
      </c>
      <c r="FG44" s="1" t="s">
        <v>18</v>
      </c>
      <c r="FH44" s="1" t="s">
        <v>18</v>
      </c>
      <c r="FI44" s="1" t="s">
        <v>18</v>
      </c>
      <c r="GK44" s="1" t="s">
        <v>18</v>
      </c>
      <c r="GP44" s="1" t="s">
        <v>4</v>
      </c>
      <c r="GQ44" s="1" t="s">
        <v>1</v>
      </c>
      <c r="GR44" s="1" t="s">
        <v>3</v>
      </c>
      <c r="GS44" s="1" t="s">
        <v>1</v>
      </c>
      <c r="GT44" s="1" t="s">
        <v>1</v>
      </c>
      <c r="GU44" s="1" t="s">
        <v>3</v>
      </c>
      <c r="GV44" s="1" t="s">
        <v>3</v>
      </c>
      <c r="GW44" s="1" t="s">
        <v>18</v>
      </c>
      <c r="HT44" s="1" t="s">
        <v>18</v>
      </c>
      <c r="IC44" s="1" t="s">
        <v>18</v>
      </c>
      <c r="IG44" s="1" t="s">
        <v>4</v>
      </c>
      <c r="IH44" s="1" t="s">
        <v>4</v>
      </c>
      <c r="II44" s="1" t="s">
        <v>18</v>
      </c>
      <c r="IJ44" s="1" t="s">
        <v>18</v>
      </c>
      <c r="IK44" s="1" t="s">
        <v>18</v>
      </c>
      <c r="IL44" s="1" t="s">
        <v>18</v>
      </c>
      <c r="IM44" s="1" t="s">
        <v>18</v>
      </c>
      <c r="IN44" s="1" t="s">
        <v>18</v>
      </c>
      <c r="IO44" s="1" t="s">
        <v>6</v>
      </c>
      <c r="IP44" s="1" t="s">
        <v>6</v>
      </c>
      <c r="IQ44" s="1" t="s">
        <v>6</v>
      </c>
      <c r="IR44" s="1" t="s">
        <v>6</v>
      </c>
      <c r="IS44" s="1" t="s">
        <v>6</v>
      </c>
      <c r="IT44" s="1" t="s">
        <v>6</v>
      </c>
      <c r="IU44" s="1" t="s">
        <v>9</v>
      </c>
      <c r="IV44" s="1" t="s">
        <v>9</v>
      </c>
      <c r="IW44" s="1" t="s">
        <v>9</v>
      </c>
      <c r="IX44" s="1" t="s">
        <v>9</v>
      </c>
      <c r="IY44" s="1" t="s">
        <v>4</v>
      </c>
      <c r="IZ44" s="1" t="s">
        <v>7</v>
      </c>
      <c r="JA44" s="1" t="s">
        <v>53</v>
      </c>
      <c r="JB44" s="1" t="s">
        <v>53</v>
      </c>
      <c r="JC44" s="1" t="s">
        <v>53</v>
      </c>
      <c r="JD44" s="1" t="s">
        <v>7</v>
      </c>
      <c r="JE44" s="1" t="s">
        <v>7</v>
      </c>
      <c r="JF44" s="1" t="s">
        <v>53</v>
      </c>
      <c r="JG44" s="1" t="s">
        <v>3</v>
      </c>
      <c r="JH44" s="1" t="s">
        <v>3</v>
      </c>
      <c r="JI44" s="1" t="s">
        <v>54</v>
      </c>
      <c r="JJ44" s="1" t="s">
        <v>54</v>
      </c>
      <c r="JK44" s="1" t="s">
        <v>3</v>
      </c>
      <c r="JL44" s="1" t="s">
        <v>3</v>
      </c>
      <c r="JM44" s="1" t="s">
        <v>54</v>
      </c>
      <c r="JN44" s="1" t="s">
        <v>3</v>
      </c>
      <c r="JO44" s="1" t="s">
        <v>3</v>
      </c>
      <c r="JP44" s="1" t="s">
        <v>3</v>
      </c>
      <c r="JQ44" s="1" t="s">
        <v>18</v>
      </c>
      <c r="JV44" s="1" t="s">
        <v>18</v>
      </c>
      <c r="KA44" s="1" t="s">
        <v>18</v>
      </c>
      <c r="KF44" s="1" t="s">
        <v>3</v>
      </c>
      <c r="KG44" s="1" t="s">
        <v>54</v>
      </c>
      <c r="KH44" s="1" t="s">
        <v>3</v>
      </c>
      <c r="KI44" s="1" t="s">
        <v>1</v>
      </c>
      <c r="KJ44" s="1" t="s">
        <v>3</v>
      </c>
      <c r="KK44" s="1" t="s">
        <v>3</v>
      </c>
      <c r="KL44" s="1" t="s">
        <v>4</v>
      </c>
      <c r="KM44" s="1" t="s">
        <v>1</v>
      </c>
      <c r="KN44" s="1" t="s">
        <v>1</v>
      </c>
      <c r="KO44" s="1" t="s">
        <v>1</v>
      </c>
      <c r="KP44" s="1" t="s">
        <v>18</v>
      </c>
    </row>
    <row r="45" spans="1:302" ht="25.5" x14ac:dyDescent="0.2">
      <c r="A45" s="1" t="s">
        <v>11</v>
      </c>
      <c r="B45" s="1" t="s">
        <v>12</v>
      </c>
      <c r="C45" s="1" t="s">
        <v>55</v>
      </c>
      <c r="D45" s="1" t="s">
        <v>3</v>
      </c>
      <c r="E45" s="1" t="s">
        <v>3</v>
      </c>
      <c r="F45" s="1" t="s">
        <v>3</v>
      </c>
      <c r="G45" s="1" t="s">
        <v>1</v>
      </c>
      <c r="H45" s="1" t="s">
        <v>7</v>
      </c>
      <c r="I45" s="1" t="s">
        <v>18</v>
      </c>
      <c r="U45" s="1" t="s">
        <v>18</v>
      </c>
      <c r="AF45" s="1" t="s">
        <v>18</v>
      </c>
      <c r="AM45" s="1" t="s">
        <v>18</v>
      </c>
      <c r="BI45" s="1" t="s">
        <v>18</v>
      </c>
      <c r="BS45" s="1" t="s">
        <v>18</v>
      </c>
      <c r="BT45" s="1" t="s">
        <v>18</v>
      </c>
      <c r="BU45" s="1" t="s">
        <v>18</v>
      </c>
      <c r="BV45" s="1" t="s">
        <v>18</v>
      </c>
      <c r="BW45" s="1" t="s">
        <v>18</v>
      </c>
      <c r="BX45" s="1" t="s">
        <v>18</v>
      </c>
      <c r="BY45" s="1" t="s">
        <v>18</v>
      </c>
      <c r="BZ45" s="1" t="s">
        <v>18</v>
      </c>
      <c r="CA45" s="1" t="s">
        <v>18</v>
      </c>
      <c r="CB45" s="1" t="s">
        <v>18</v>
      </c>
      <c r="CC45" s="1" t="s">
        <v>18</v>
      </c>
      <c r="CD45" s="1" t="s">
        <v>18</v>
      </c>
      <c r="CE45" s="1" t="s">
        <v>18</v>
      </c>
      <c r="CF45" s="1" t="s">
        <v>18</v>
      </c>
      <c r="CG45" s="1" t="s">
        <v>18</v>
      </c>
      <c r="CH45" s="1" t="s">
        <v>18</v>
      </c>
      <c r="CI45" s="1" t="s">
        <v>18</v>
      </c>
      <c r="CJ45" s="1" t="s">
        <v>18</v>
      </c>
      <c r="CK45" s="1" t="s">
        <v>18</v>
      </c>
      <c r="CL45" s="1" t="s">
        <v>18</v>
      </c>
      <c r="CM45" s="1" t="s">
        <v>18</v>
      </c>
      <c r="CN45" s="1" t="s">
        <v>18</v>
      </c>
      <c r="CO45" s="1" t="s">
        <v>18</v>
      </c>
      <c r="CP45" s="1" t="s">
        <v>18</v>
      </c>
      <c r="CQ45" s="1" t="s">
        <v>18</v>
      </c>
      <c r="CR45" s="1" t="s">
        <v>18</v>
      </c>
      <c r="CS45" s="1" t="s">
        <v>18</v>
      </c>
      <c r="CT45" s="1" t="s">
        <v>18</v>
      </c>
      <c r="CU45" s="1" t="s">
        <v>18</v>
      </c>
      <c r="CV45" s="1" t="s">
        <v>18</v>
      </c>
      <c r="CW45" s="1" t="s">
        <v>18</v>
      </c>
      <c r="CX45" s="1" t="s">
        <v>18</v>
      </c>
      <c r="CY45" s="1" t="s">
        <v>18</v>
      </c>
      <c r="CZ45" s="1" t="s">
        <v>18</v>
      </c>
      <c r="DA45" s="1" t="s">
        <v>18</v>
      </c>
      <c r="DB45" s="1" t="s">
        <v>18</v>
      </c>
      <c r="DC45" s="1" t="s">
        <v>18</v>
      </c>
      <c r="DD45" s="1" t="s">
        <v>18</v>
      </c>
      <c r="DE45" s="1" t="s">
        <v>18</v>
      </c>
      <c r="DF45" s="1" t="s">
        <v>18</v>
      </c>
      <c r="DG45" s="1" t="s">
        <v>18</v>
      </c>
      <c r="DH45" s="1" t="s">
        <v>18</v>
      </c>
      <c r="DI45" s="1" t="s">
        <v>18</v>
      </c>
      <c r="DJ45" s="1" t="s">
        <v>18</v>
      </c>
      <c r="DK45" s="1" t="s">
        <v>18</v>
      </c>
      <c r="DL45" s="1" t="s">
        <v>18</v>
      </c>
      <c r="DM45" s="1" t="s">
        <v>18</v>
      </c>
      <c r="DN45" s="1" t="s">
        <v>18</v>
      </c>
      <c r="DO45" s="1" t="s">
        <v>18</v>
      </c>
      <c r="DP45" s="1" t="s">
        <v>18</v>
      </c>
      <c r="DQ45" s="1" t="s">
        <v>18</v>
      </c>
      <c r="DR45" s="1" t="s">
        <v>18</v>
      </c>
      <c r="DS45" s="1" t="s">
        <v>18</v>
      </c>
      <c r="DT45" s="1" t="s">
        <v>18</v>
      </c>
      <c r="DU45" s="1" t="s">
        <v>18</v>
      </c>
      <c r="DV45" s="1" t="s">
        <v>18</v>
      </c>
      <c r="DW45" s="1" t="s">
        <v>18</v>
      </c>
      <c r="DX45" s="1" t="s">
        <v>18</v>
      </c>
      <c r="DY45" s="1" t="s">
        <v>18</v>
      </c>
      <c r="DZ45" s="1" t="s">
        <v>18</v>
      </c>
      <c r="EA45" s="1" t="s">
        <v>18</v>
      </c>
      <c r="EB45" s="1" t="s">
        <v>18</v>
      </c>
      <c r="EC45" s="1" t="s">
        <v>18</v>
      </c>
      <c r="ED45" s="1" t="s">
        <v>18</v>
      </c>
      <c r="EE45" s="1" t="s">
        <v>18</v>
      </c>
      <c r="EF45" s="1" t="s">
        <v>18</v>
      </c>
      <c r="EG45" s="1" t="s">
        <v>18</v>
      </c>
      <c r="EH45" s="1" t="s">
        <v>18</v>
      </c>
      <c r="EI45" s="1" t="s">
        <v>18</v>
      </c>
      <c r="EJ45" s="1" t="s">
        <v>18</v>
      </c>
      <c r="EK45" s="1" t="s">
        <v>18</v>
      </c>
      <c r="EL45" s="1" t="s">
        <v>18</v>
      </c>
      <c r="EM45" s="1" t="s">
        <v>18</v>
      </c>
      <c r="EN45" s="1" t="s">
        <v>18</v>
      </c>
      <c r="EO45" s="1" t="s">
        <v>18</v>
      </c>
      <c r="EP45" s="1" t="s">
        <v>18</v>
      </c>
      <c r="EQ45" s="1" t="s">
        <v>18</v>
      </c>
      <c r="ER45" s="1" t="s">
        <v>18</v>
      </c>
      <c r="ES45" s="1" t="s">
        <v>18</v>
      </c>
      <c r="ET45" s="1" t="s">
        <v>18</v>
      </c>
      <c r="EU45" s="1" t="s">
        <v>18</v>
      </c>
      <c r="EV45" s="1" t="s">
        <v>18</v>
      </c>
      <c r="EW45" s="1" t="s">
        <v>18</v>
      </c>
      <c r="EX45" s="1" t="s">
        <v>18</v>
      </c>
      <c r="EY45" s="1" t="s">
        <v>18</v>
      </c>
      <c r="EZ45" s="1" t="s">
        <v>18</v>
      </c>
      <c r="FA45" s="1" t="s">
        <v>18</v>
      </c>
      <c r="FB45" s="1" t="s">
        <v>18</v>
      </c>
      <c r="FC45" s="1" t="s">
        <v>18</v>
      </c>
      <c r="FD45" s="1" t="s">
        <v>18</v>
      </c>
      <c r="FE45" s="1" t="s">
        <v>18</v>
      </c>
      <c r="FF45" s="1" t="s">
        <v>18</v>
      </c>
      <c r="FG45" s="1" t="s">
        <v>18</v>
      </c>
      <c r="FH45" s="1" t="s">
        <v>18</v>
      </c>
      <c r="FI45" s="1" t="s">
        <v>18</v>
      </c>
      <c r="GK45" s="1" t="s">
        <v>18</v>
      </c>
      <c r="GP45" s="1" t="s">
        <v>18</v>
      </c>
      <c r="GW45" s="1" t="s">
        <v>18</v>
      </c>
      <c r="HT45" s="1" t="s">
        <v>18</v>
      </c>
      <c r="IC45" s="1" t="s">
        <v>18</v>
      </c>
      <c r="IG45" s="1" t="s">
        <v>4</v>
      </c>
      <c r="IH45" s="1" t="s">
        <v>18</v>
      </c>
      <c r="II45" s="1" t="s">
        <v>18</v>
      </c>
      <c r="IJ45" s="1" t="s">
        <v>18</v>
      </c>
      <c r="IK45" s="1" t="s">
        <v>18</v>
      </c>
      <c r="IL45" s="1" t="s">
        <v>18</v>
      </c>
      <c r="IM45" s="1" t="s">
        <v>18</v>
      </c>
      <c r="IN45" s="1" t="s">
        <v>18</v>
      </c>
      <c r="IO45" s="1" t="s">
        <v>6</v>
      </c>
      <c r="IP45" s="1" t="s">
        <v>9</v>
      </c>
      <c r="IQ45" s="1" t="s">
        <v>6</v>
      </c>
      <c r="IR45" s="1" t="s">
        <v>5</v>
      </c>
      <c r="IS45" s="1" t="s">
        <v>9</v>
      </c>
      <c r="IT45" s="1" t="s">
        <v>6</v>
      </c>
      <c r="IU45" s="1" t="s">
        <v>5</v>
      </c>
      <c r="IV45" s="1" t="s">
        <v>9</v>
      </c>
      <c r="IW45" s="1" t="s">
        <v>9</v>
      </c>
      <c r="IX45" s="1" t="s">
        <v>6</v>
      </c>
      <c r="IY45" s="1" t="s">
        <v>18</v>
      </c>
      <c r="JG45" s="1" t="s">
        <v>7</v>
      </c>
      <c r="JH45" s="1" t="s">
        <v>7</v>
      </c>
      <c r="JI45" s="1" t="s">
        <v>54</v>
      </c>
      <c r="JJ45" s="1" t="s">
        <v>54</v>
      </c>
      <c r="JK45" s="1" t="s">
        <v>2</v>
      </c>
      <c r="JL45" s="1" t="s">
        <v>3</v>
      </c>
      <c r="JM45" s="1" t="s">
        <v>52</v>
      </c>
      <c r="JN45" s="1" t="s">
        <v>1</v>
      </c>
      <c r="JO45" s="1" t="s">
        <v>3</v>
      </c>
      <c r="JP45" s="1" t="s">
        <v>3</v>
      </c>
      <c r="JQ45" s="1" t="s">
        <v>18</v>
      </c>
      <c r="JV45" s="1" t="s">
        <v>18</v>
      </c>
      <c r="KA45" s="1" t="s">
        <v>18</v>
      </c>
      <c r="KF45" s="1" t="s">
        <v>7</v>
      </c>
      <c r="KG45" s="1" t="s">
        <v>7</v>
      </c>
      <c r="KH45" s="1" t="s">
        <v>7</v>
      </c>
      <c r="KI45" s="1" t="s">
        <v>7</v>
      </c>
      <c r="KJ45" s="1" t="s">
        <v>3</v>
      </c>
      <c r="KK45" s="1" t="s">
        <v>3</v>
      </c>
      <c r="KL45" s="1" t="s">
        <v>18</v>
      </c>
      <c r="KP45" s="1" t="s">
        <v>18</v>
      </c>
    </row>
    <row r="46" spans="1:302" ht="25.5" x14ac:dyDescent="0.2">
      <c r="A46" s="1" t="s">
        <v>0</v>
      </c>
      <c r="B46" s="1" t="s">
        <v>12</v>
      </c>
      <c r="C46" s="1" t="s">
        <v>55</v>
      </c>
      <c r="D46" s="1" t="s">
        <v>3</v>
      </c>
      <c r="E46" s="1" t="s">
        <v>3</v>
      </c>
      <c r="F46" s="1" t="s">
        <v>3</v>
      </c>
      <c r="G46" s="1" t="s">
        <v>1</v>
      </c>
      <c r="H46" s="1" t="s">
        <v>1</v>
      </c>
      <c r="I46" s="1" t="s">
        <v>4</v>
      </c>
      <c r="J46" s="1" t="s">
        <v>1</v>
      </c>
      <c r="K46" s="1" t="s">
        <v>1</v>
      </c>
      <c r="L46" s="1" t="s">
        <v>1</v>
      </c>
      <c r="M46" s="1" t="s">
        <v>1</v>
      </c>
      <c r="N46" s="1" t="s">
        <v>1</v>
      </c>
      <c r="O46" s="1" t="s">
        <v>3</v>
      </c>
      <c r="P46" s="1" t="s">
        <v>1</v>
      </c>
      <c r="Q46" s="1" t="s">
        <v>1</v>
      </c>
      <c r="R46" s="1" t="s">
        <v>1</v>
      </c>
      <c r="S46" s="1" t="s">
        <v>1</v>
      </c>
      <c r="T46" s="1" t="s">
        <v>2</v>
      </c>
      <c r="U46" s="1" t="s">
        <v>4</v>
      </c>
      <c r="V46" s="1" t="s">
        <v>2</v>
      </c>
      <c r="W46" s="1" t="s">
        <v>2</v>
      </c>
      <c r="X46" s="1" t="s">
        <v>1</v>
      </c>
      <c r="Y46" s="1" t="s">
        <v>1</v>
      </c>
      <c r="Z46" s="1" t="s">
        <v>2</v>
      </c>
      <c r="AA46" s="1" t="s">
        <v>2</v>
      </c>
      <c r="AB46" s="1" t="s">
        <v>2</v>
      </c>
      <c r="AC46" s="1" t="s">
        <v>2</v>
      </c>
      <c r="AD46" s="1" t="s">
        <v>2</v>
      </c>
      <c r="AE46" s="1" t="s">
        <v>52</v>
      </c>
      <c r="AF46" s="1" t="s">
        <v>18</v>
      </c>
      <c r="AM46" s="1" t="s">
        <v>4</v>
      </c>
      <c r="AN46" s="1" t="s">
        <v>1</v>
      </c>
      <c r="AO46" s="1" t="s">
        <v>1</v>
      </c>
      <c r="AP46" s="1" t="s">
        <v>2</v>
      </c>
      <c r="AQ46" s="1" t="s">
        <v>2</v>
      </c>
      <c r="AR46" s="1" t="s">
        <v>2</v>
      </c>
      <c r="AS46" s="1" t="s">
        <v>3</v>
      </c>
      <c r="AT46" s="1" t="s">
        <v>2</v>
      </c>
      <c r="AU46" s="1" t="s">
        <v>2</v>
      </c>
      <c r="AV46" s="1" t="s">
        <v>1</v>
      </c>
      <c r="AW46" s="1" t="s">
        <v>53</v>
      </c>
      <c r="AX46" s="1" t="s">
        <v>2</v>
      </c>
      <c r="AY46" s="1" t="s">
        <v>2</v>
      </c>
      <c r="AZ46" s="1" t="s">
        <v>1</v>
      </c>
      <c r="BA46" s="1" t="s">
        <v>2</v>
      </c>
      <c r="BB46" s="1" t="s">
        <v>2</v>
      </c>
      <c r="BC46" s="1" t="s">
        <v>1</v>
      </c>
      <c r="BD46" s="1" t="s">
        <v>2</v>
      </c>
      <c r="BE46" s="1" t="s">
        <v>53</v>
      </c>
      <c r="BF46" s="1" t="s">
        <v>53</v>
      </c>
      <c r="BG46" s="1" t="s">
        <v>1</v>
      </c>
      <c r="BH46" s="1" t="s">
        <v>3</v>
      </c>
      <c r="BI46" s="1" t="s">
        <v>4</v>
      </c>
      <c r="BJ46" s="1" t="s">
        <v>1</v>
      </c>
      <c r="BK46" s="1" t="s">
        <v>1</v>
      </c>
      <c r="BL46" s="1" t="s">
        <v>2</v>
      </c>
      <c r="BM46" s="1" t="s">
        <v>3</v>
      </c>
      <c r="BN46" s="1" t="s">
        <v>2</v>
      </c>
      <c r="BO46" s="1" t="s">
        <v>2</v>
      </c>
      <c r="BP46" s="1" t="s">
        <v>1</v>
      </c>
      <c r="BQ46" s="1" t="s">
        <v>2</v>
      </c>
      <c r="BR46" s="1" t="s">
        <v>2</v>
      </c>
      <c r="BS46" s="1" t="s">
        <v>4</v>
      </c>
      <c r="BT46" s="1" t="s">
        <v>18</v>
      </c>
      <c r="BU46" s="1" t="s">
        <v>18</v>
      </c>
      <c r="BV46" s="1" t="s">
        <v>4</v>
      </c>
      <c r="BW46" s="1" t="s">
        <v>18</v>
      </c>
      <c r="BX46" s="1" t="s">
        <v>18</v>
      </c>
      <c r="BY46" s="1" t="s">
        <v>18</v>
      </c>
      <c r="BZ46" s="1" t="s">
        <v>18</v>
      </c>
      <c r="CA46" s="1" t="s">
        <v>18</v>
      </c>
      <c r="CB46" s="1" t="s">
        <v>18</v>
      </c>
      <c r="CC46" s="1" t="s">
        <v>18</v>
      </c>
      <c r="CD46" s="1" t="s">
        <v>18</v>
      </c>
      <c r="CE46" s="1" t="s">
        <v>18</v>
      </c>
      <c r="CF46" s="1" t="s">
        <v>18</v>
      </c>
      <c r="CG46" s="1" t="s">
        <v>18</v>
      </c>
      <c r="CH46" s="1" t="s">
        <v>18</v>
      </c>
      <c r="CI46" s="1" t="s">
        <v>18</v>
      </c>
      <c r="CJ46" s="1" t="s">
        <v>18</v>
      </c>
      <c r="CK46" s="1" t="s">
        <v>18</v>
      </c>
      <c r="CL46" s="1" t="s">
        <v>18</v>
      </c>
      <c r="CM46" s="1" t="s">
        <v>18</v>
      </c>
      <c r="CN46" s="1" t="s">
        <v>18</v>
      </c>
      <c r="CO46" s="1" t="s">
        <v>18</v>
      </c>
      <c r="CP46" s="1" t="s">
        <v>18</v>
      </c>
      <c r="CQ46" s="1" t="s">
        <v>18</v>
      </c>
      <c r="CR46" s="1" t="s">
        <v>18</v>
      </c>
      <c r="CS46" s="1" t="s">
        <v>18</v>
      </c>
      <c r="CT46" s="1" t="s">
        <v>18</v>
      </c>
      <c r="CU46" s="1" t="s">
        <v>18</v>
      </c>
      <c r="CV46" s="1" t="s">
        <v>18</v>
      </c>
      <c r="CW46" s="1" t="s">
        <v>18</v>
      </c>
      <c r="CX46" s="1" t="s">
        <v>18</v>
      </c>
      <c r="CY46" s="1" t="s">
        <v>4</v>
      </c>
      <c r="CZ46" s="1" t="s">
        <v>18</v>
      </c>
      <c r="DA46" s="1" t="s">
        <v>18</v>
      </c>
      <c r="DB46" s="1" t="s">
        <v>18</v>
      </c>
      <c r="DC46" s="1" t="s">
        <v>18</v>
      </c>
      <c r="DD46" s="1" t="s">
        <v>18</v>
      </c>
      <c r="DE46" s="1" t="s">
        <v>18</v>
      </c>
      <c r="DF46" s="1" t="s">
        <v>18</v>
      </c>
      <c r="DG46" s="1" t="s">
        <v>18</v>
      </c>
      <c r="DH46" s="1" t="s">
        <v>18</v>
      </c>
      <c r="DI46" s="1" t="s">
        <v>18</v>
      </c>
      <c r="DJ46" s="1" t="s">
        <v>18</v>
      </c>
      <c r="DK46" s="1" t="s">
        <v>18</v>
      </c>
      <c r="DL46" s="1" t="s">
        <v>18</v>
      </c>
      <c r="DM46" s="1" t="s">
        <v>18</v>
      </c>
      <c r="DN46" s="1" t="s">
        <v>18</v>
      </c>
      <c r="DO46" s="1" t="s">
        <v>18</v>
      </c>
      <c r="DP46" s="1" t="s">
        <v>18</v>
      </c>
      <c r="DQ46" s="1" t="s">
        <v>18</v>
      </c>
      <c r="DR46" s="1" t="s">
        <v>18</v>
      </c>
      <c r="DS46" s="1" t="s">
        <v>18</v>
      </c>
      <c r="DT46" s="1" t="s">
        <v>18</v>
      </c>
      <c r="DU46" s="1" t="s">
        <v>18</v>
      </c>
      <c r="DV46" s="1" t="s">
        <v>18</v>
      </c>
      <c r="DW46" s="1" t="s">
        <v>18</v>
      </c>
      <c r="DX46" s="1" t="s">
        <v>18</v>
      </c>
      <c r="DY46" s="1" t="s">
        <v>18</v>
      </c>
      <c r="DZ46" s="1" t="s">
        <v>18</v>
      </c>
      <c r="EA46" s="1" t="s">
        <v>18</v>
      </c>
      <c r="EB46" s="1" t="s">
        <v>4</v>
      </c>
      <c r="EC46" s="1" t="s">
        <v>18</v>
      </c>
      <c r="ED46" s="1" t="s">
        <v>18</v>
      </c>
      <c r="EE46" s="1" t="s">
        <v>18</v>
      </c>
      <c r="EF46" s="1" t="s">
        <v>18</v>
      </c>
      <c r="EG46" s="1" t="s">
        <v>18</v>
      </c>
      <c r="EH46" s="1" t="s">
        <v>18</v>
      </c>
      <c r="EI46" s="1" t="s">
        <v>18</v>
      </c>
      <c r="EJ46" s="1" t="s">
        <v>18</v>
      </c>
      <c r="EK46" s="1" t="s">
        <v>18</v>
      </c>
      <c r="EL46" s="1" t="s">
        <v>18</v>
      </c>
      <c r="EM46" s="1" t="s">
        <v>18</v>
      </c>
      <c r="EN46" s="1" t="s">
        <v>18</v>
      </c>
      <c r="EO46" s="1" t="s">
        <v>18</v>
      </c>
      <c r="EP46" s="1" t="s">
        <v>18</v>
      </c>
      <c r="EQ46" s="1" t="s">
        <v>18</v>
      </c>
      <c r="ER46" s="1" t="s">
        <v>18</v>
      </c>
      <c r="ES46" s="1" t="s">
        <v>18</v>
      </c>
      <c r="ET46" s="1" t="s">
        <v>18</v>
      </c>
      <c r="EU46" s="1" t="s">
        <v>18</v>
      </c>
      <c r="EV46" s="1" t="s">
        <v>18</v>
      </c>
      <c r="EW46" s="1" t="s">
        <v>18</v>
      </c>
      <c r="EX46" s="1" t="s">
        <v>18</v>
      </c>
      <c r="EY46" s="1" t="s">
        <v>18</v>
      </c>
      <c r="EZ46" s="1" t="s">
        <v>18</v>
      </c>
      <c r="FA46" s="1" t="s">
        <v>18</v>
      </c>
      <c r="FB46" s="1" t="s">
        <v>18</v>
      </c>
      <c r="FC46" s="1" t="s">
        <v>18</v>
      </c>
      <c r="FD46" s="1" t="s">
        <v>18</v>
      </c>
      <c r="FE46" s="1" t="s">
        <v>18</v>
      </c>
      <c r="FF46" s="1" t="s">
        <v>18</v>
      </c>
      <c r="FG46" s="1" t="s">
        <v>18</v>
      </c>
      <c r="FH46" s="1" t="s">
        <v>18</v>
      </c>
      <c r="FI46" s="1" t="s">
        <v>18</v>
      </c>
      <c r="FJ46" s="1" t="s">
        <v>1</v>
      </c>
      <c r="FK46" s="1" t="s">
        <v>2</v>
      </c>
      <c r="FL46" s="1" t="s">
        <v>3</v>
      </c>
      <c r="FM46" s="1" t="s">
        <v>2</v>
      </c>
      <c r="FN46" s="1" t="s">
        <v>1</v>
      </c>
      <c r="FO46" s="1" t="s">
        <v>1</v>
      </c>
      <c r="FP46" s="1" t="s">
        <v>3</v>
      </c>
      <c r="FQ46" s="1" t="s">
        <v>53</v>
      </c>
      <c r="FR46" s="1" t="s">
        <v>3</v>
      </c>
      <c r="FS46" s="1" t="s">
        <v>53</v>
      </c>
      <c r="FT46" s="1" t="s">
        <v>3</v>
      </c>
      <c r="FU46" s="1" t="s">
        <v>3</v>
      </c>
      <c r="FV46" s="1" t="s">
        <v>1</v>
      </c>
      <c r="FW46" s="1" t="s">
        <v>3</v>
      </c>
      <c r="FX46" s="1" t="s">
        <v>1</v>
      </c>
      <c r="FY46" s="1" t="s">
        <v>2</v>
      </c>
      <c r="FZ46" s="1" t="s">
        <v>1</v>
      </c>
      <c r="GA46" s="1" t="s">
        <v>1</v>
      </c>
      <c r="GB46" s="1" t="s">
        <v>1</v>
      </c>
      <c r="GC46" s="1" t="s">
        <v>1</v>
      </c>
      <c r="GD46" s="1" t="s">
        <v>3</v>
      </c>
      <c r="GE46" s="1" t="s">
        <v>1</v>
      </c>
      <c r="GF46" s="1" t="s">
        <v>2</v>
      </c>
      <c r="GG46" s="1" t="s">
        <v>2</v>
      </c>
      <c r="GH46" s="1" t="s">
        <v>2</v>
      </c>
      <c r="GI46" s="1" t="s">
        <v>1</v>
      </c>
      <c r="GJ46" s="1" t="s">
        <v>1</v>
      </c>
      <c r="GK46" s="1" t="s">
        <v>18</v>
      </c>
      <c r="GP46" s="1" t="s">
        <v>4</v>
      </c>
      <c r="GQ46" s="1" t="s">
        <v>1</v>
      </c>
      <c r="GR46" s="1" t="s">
        <v>1</v>
      </c>
      <c r="GS46" s="1" t="s">
        <v>2</v>
      </c>
      <c r="GT46" s="1" t="s">
        <v>2</v>
      </c>
      <c r="GU46" s="1" t="s">
        <v>1</v>
      </c>
      <c r="GV46" s="1" t="s">
        <v>1</v>
      </c>
      <c r="GW46" s="1" t="s">
        <v>18</v>
      </c>
      <c r="HT46" s="1" t="s">
        <v>18</v>
      </c>
      <c r="IC46" s="1" t="s">
        <v>18</v>
      </c>
      <c r="IG46" s="1" t="s">
        <v>4</v>
      </c>
      <c r="IH46" s="1" t="s">
        <v>18</v>
      </c>
      <c r="II46" s="1" t="s">
        <v>18</v>
      </c>
      <c r="IJ46" s="1" t="s">
        <v>4</v>
      </c>
      <c r="IK46" s="1" t="s">
        <v>18</v>
      </c>
      <c r="IL46" s="1" t="s">
        <v>18</v>
      </c>
      <c r="IM46" s="1" t="s">
        <v>18</v>
      </c>
      <c r="IN46" s="1" t="s">
        <v>18</v>
      </c>
      <c r="IO46" s="1" t="s">
        <v>5</v>
      </c>
      <c r="IP46" s="1" t="s">
        <v>9</v>
      </c>
      <c r="IQ46" s="1" t="s">
        <v>9</v>
      </c>
      <c r="IR46" s="1" t="s">
        <v>8</v>
      </c>
      <c r="IS46" s="1" t="s">
        <v>8</v>
      </c>
      <c r="IT46" s="1" t="s">
        <v>5</v>
      </c>
      <c r="IU46" s="1" t="s">
        <v>5</v>
      </c>
      <c r="IV46" s="1" t="s">
        <v>5</v>
      </c>
      <c r="IW46" s="1" t="s">
        <v>8</v>
      </c>
      <c r="IX46" s="1" t="s">
        <v>5</v>
      </c>
      <c r="IY46" s="1" t="s">
        <v>18</v>
      </c>
      <c r="JG46" s="1" t="s">
        <v>1</v>
      </c>
      <c r="JH46" s="1" t="s">
        <v>52</v>
      </c>
      <c r="JI46" s="1" t="s">
        <v>54</v>
      </c>
      <c r="JJ46" s="1" t="s">
        <v>54</v>
      </c>
      <c r="JK46" s="1" t="s">
        <v>1</v>
      </c>
      <c r="JL46" s="1" t="s">
        <v>3</v>
      </c>
      <c r="JM46" s="1" t="s">
        <v>2</v>
      </c>
      <c r="JN46" s="1" t="s">
        <v>1</v>
      </c>
      <c r="JO46" s="1" t="s">
        <v>2</v>
      </c>
      <c r="JP46" s="1" t="s">
        <v>2</v>
      </c>
      <c r="JQ46" s="1" t="s">
        <v>18</v>
      </c>
      <c r="JV46" s="1" t="s">
        <v>18</v>
      </c>
      <c r="KA46" s="1" t="s">
        <v>18</v>
      </c>
      <c r="KF46" s="1" t="s">
        <v>2</v>
      </c>
      <c r="KG46" s="1" t="s">
        <v>52</v>
      </c>
      <c r="KH46" s="1" t="s">
        <v>52</v>
      </c>
      <c r="KI46" s="1" t="s">
        <v>52</v>
      </c>
      <c r="KJ46" s="1" t="s">
        <v>1</v>
      </c>
      <c r="KK46" s="1" t="s">
        <v>1</v>
      </c>
      <c r="KL46" s="1" t="s">
        <v>4</v>
      </c>
      <c r="KM46" s="1" t="s">
        <v>2</v>
      </c>
      <c r="KN46" s="1" t="s">
        <v>52</v>
      </c>
      <c r="KO46" s="1" t="s">
        <v>52</v>
      </c>
      <c r="KP46" s="1" t="s">
        <v>18</v>
      </c>
    </row>
    <row r="47" spans="1:302" ht="25.5" x14ac:dyDescent="0.2">
      <c r="A47" s="1" t="s">
        <v>0</v>
      </c>
      <c r="B47" s="1" t="s">
        <v>12</v>
      </c>
      <c r="C47" s="1" t="s">
        <v>55</v>
      </c>
      <c r="D47" s="1" t="s">
        <v>7</v>
      </c>
      <c r="E47" s="1" t="s">
        <v>7</v>
      </c>
      <c r="F47" s="1" t="s">
        <v>7</v>
      </c>
      <c r="G47" s="1" t="s">
        <v>3</v>
      </c>
      <c r="H47" s="1" t="s">
        <v>3</v>
      </c>
      <c r="I47" s="1" t="s">
        <v>4</v>
      </c>
      <c r="J47" s="1" t="s">
        <v>7</v>
      </c>
      <c r="K47" s="1" t="s">
        <v>1</v>
      </c>
      <c r="L47" s="1" t="s">
        <v>2</v>
      </c>
      <c r="M47" s="1" t="s">
        <v>1</v>
      </c>
      <c r="N47" s="1" t="s">
        <v>53</v>
      </c>
      <c r="O47" s="1" t="s">
        <v>1</v>
      </c>
      <c r="P47" s="1" t="s">
        <v>1</v>
      </c>
      <c r="Q47" s="1" t="s">
        <v>3</v>
      </c>
      <c r="R47" s="1" t="s">
        <v>53</v>
      </c>
      <c r="S47" s="1" t="s">
        <v>3</v>
      </c>
      <c r="T47" s="1" t="s">
        <v>53</v>
      </c>
      <c r="U47" s="1" t="s">
        <v>18</v>
      </c>
      <c r="AF47" s="1" t="s">
        <v>18</v>
      </c>
      <c r="AM47" s="1" t="s">
        <v>4</v>
      </c>
      <c r="AN47" s="1" t="s">
        <v>7</v>
      </c>
      <c r="AO47" s="1" t="s">
        <v>7</v>
      </c>
      <c r="AP47" s="1" t="s">
        <v>3</v>
      </c>
      <c r="AQ47" s="1" t="s">
        <v>1</v>
      </c>
      <c r="AR47" s="1" t="s">
        <v>1</v>
      </c>
      <c r="AS47" s="1" t="s">
        <v>3</v>
      </c>
      <c r="AT47" s="1" t="s">
        <v>3</v>
      </c>
      <c r="AU47" s="1" t="s">
        <v>1</v>
      </c>
      <c r="AV47" s="1" t="s">
        <v>7</v>
      </c>
      <c r="AW47" s="1" t="s">
        <v>7</v>
      </c>
      <c r="AX47" s="1" t="s">
        <v>7</v>
      </c>
      <c r="AY47" s="1" t="s">
        <v>7</v>
      </c>
      <c r="AZ47" s="1" t="s">
        <v>7</v>
      </c>
      <c r="BA47" s="1" t="s">
        <v>7</v>
      </c>
      <c r="BB47" s="1" t="s">
        <v>7</v>
      </c>
      <c r="BC47" s="1" t="s">
        <v>3</v>
      </c>
      <c r="BD47" s="1" t="s">
        <v>1</v>
      </c>
      <c r="BE47" s="1" t="s">
        <v>3</v>
      </c>
      <c r="BF47" s="1" t="s">
        <v>1</v>
      </c>
      <c r="BG47" s="1" t="s">
        <v>1</v>
      </c>
      <c r="BH47" s="1" t="s">
        <v>3</v>
      </c>
      <c r="BI47" s="1" t="s">
        <v>18</v>
      </c>
      <c r="BS47" s="1" t="s">
        <v>4</v>
      </c>
      <c r="BT47" s="1" t="s">
        <v>18</v>
      </c>
      <c r="BU47" s="1" t="s">
        <v>4</v>
      </c>
      <c r="BV47" s="1" t="s">
        <v>18</v>
      </c>
      <c r="BW47" s="1" t="s">
        <v>18</v>
      </c>
      <c r="BX47" s="1" t="s">
        <v>4</v>
      </c>
      <c r="BY47" s="1" t="s">
        <v>18</v>
      </c>
      <c r="BZ47" s="1" t="s">
        <v>18</v>
      </c>
      <c r="CA47" s="1" t="s">
        <v>18</v>
      </c>
      <c r="CB47" s="1" t="s">
        <v>18</v>
      </c>
      <c r="CC47" s="1" t="s">
        <v>18</v>
      </c>
      <c r="CD47" s="1" t="s">
        <v>18</v>
      </c>
      <c r="CE47" s="1" t="s">
        <v>18</v>
      </c>
      <c r="CF47" s="1" t="s">
        <v>18</v>
      </c>
      <c r="CG47" s="1" t="s">
        <v>18</v>
      </c>
      <c r="CH47" s="1" t="s">
        <v>18</v>
      </c>
      <c r="CI47" s="1" t="s">
        <v>18</v>
      </c>
      <c r="CJ47" s="1" t="s">
        <v>18</v>
      </c>
      <c r="CK47" s="1" t="s">
        <v>18</v>
      </c>
      <c r="CL47" s="1" t="s">
        <v>18</v>
      </c>
      <c r="CM47" s="1" t="s">
        <v>18</v>
      </c>
      <c r="CN47" s="1" t="s">
        <v>18</v>
      </c>
      <c r="CO47" s="1" t="s">
        <v>18</v>
      </c>
      <c r="CP47" s="1" t="s">
        <v>18</v>
      </c>
      <c r="CQ47" s="1" t="s">
        <v>18</v>
      </c>
      <c r="CR47" s="1" t="s">
        <v>18</v>
      </c>
      <c r="CS47" s="1" t="s">
        <v>18</v>
      </c>
      <c r="CT47" s="1" t="s">
        <v>18</v>
      </c>
      <c r="CU47" s="1" t="s">
        <v>18</v>
      </c>
      <c r="CV47" s="1" t="s">
        <v>18</v>
      </c>
      <c r="CW47" s="1" t="s">
        <v>18</v>
      </c>
      <c r="CX47" s="1" t="s">
        <v>18</v>
      </c>
      <c r="CY47" s="1" t="s">
        <v>18</v>
      </c>
      <c r="CZ47" s="1" t="s">
        <v>18</v>
      </c>
      <c r="DA47" s="1" t="s">
        <v>18</v>
      </c>
      <c r="DB47" s="1" t="s">
        <v>18</v>
      </c>
      <c r="DC47" s="1" t="s">
        <v>18</v>
      </c>
      <c r="DD47" s="1" t="s">
        <v>18</v>
      </c>
      <c r="DE47" s="1" t="s">
        <v>18</v>
      </c>
      <c r="DF47" s="1" t="s">
        <v>18</v>
      </c>
      <c r="DG47" s="1" t="s">
        <v>18</v>
      </c>
      <c r="DH47" s="1" t="s">
        <v>18</v>
      </c>
      <c r="DI47" s="1" t="s">
        <v>18</v>
      </c>
      <c r="DJ47" s="1" t="s">
        <v>18</v>
      </c>
      <c r="DK47" s="1" t="s">
        <v>18</v>
      </c>
      <c r="DL47" s="1" t="s">
        <v>18</v>
      </c>
      <c r="DM47" s="1" t="s">
        <v>18</v>
      </c>
      <c r="DN47" s="1" t="s">
        <v>18</v>
      </c>
      <c r="DO47" s="1" t="s">
        <v>18</v>
      </c>
      <c r="DP47" s="1" t="s">
        <v>18</v>
      </c>
      <c r="DQ47" s="1" t="s">
        <v>18</v>
      </c>
      <c r="DR47" s="1" t="s">
        <v>18</v>
      </c>
      <c r="DS47" s="1" t="s">
        <v>18</v>
      </c>
      <c r="DT47" s="1" t="s">
        <v>18</v>
      </c>
      <c r="DU47" s="1" t="s">
        <v>18</v>
      </c>
      <c r="DV47" s="1" t="s">
        <v>18</v>
      </c>
      <c r="DW47" s="1" t="s">
        <v>18</v>
      </c>
      <c r="DX47" s="1" t="s">
        <v>18</v>
      </c>
      <c r="DY47" s="1" t="s">
        <v>18</v>
      </c>
      <c r="DZ47" s="1" t="s">
        <v>18</v>
      </c>
      <c r="EA47" s="1" t="s">
        <v>18</v>
      </c>
      <c r="EB47" s="1" t="s">
        <v>18</v>
      </c>
      <c r="EC47" s="1" t="s">
        <v>18</v>
      </c>
      <c r="ED47" s="1" t="s">
        <v>18</v>
      </c>
      <c r="EE47" s="1" t="s">
        <v>18</v>
      </c>
      <c r="EF47" s="1" t="s">
        <v>18</v>
      </c>
      <c r="EG47" s="1" t="s">
        <v>18</v>
      </c>
      <c r="EH47" s="1" t="s">
        <v>18</v>
      </c>
      <c r="EI47" s="1" t="s">
        <v>18</v>
      </c>
      <c r="EJ47" s="1" t="s">
        <v>18</v>
      </c>
      <c r="EK47" s="1" t="s">
        <v>18</v>
      </c>
      <c r="EL47" s="1" t="s">
        <v>18</v>
      </c>
      <c r="EM47" s="1" t="s">
        <v>18</v>
      </c>
      <c r="EN47" s="1" t="s">
        <v>18</v>
      </c>
      <c r="EO47" s="1" t="s">
        <v>18</v>
      </c>
      <c r="EP47" s="1" t="s">
        <v>18</v>
      </c>
      <c r="EQ47" s="1" t="s">
        <v>18</v>
      </c>
      <c r="ER47" s="1" t="s">
        <v>18</v>
      </c>
      <c r="ES47" s="1" t="s">
        <v>18</v>
      </c>
      <c r="ET47" s="1" t="s">
        <v>18</v>
      </c>
      <c r="EU47" s="1" t="s">
        <v>18</v>
      </c>
      <c r="EV47" s="1" t="s">
        <v>18</v>
      </c>
      <c r="EW47" s="1" t="s">
        <v>18</v>
      </c>
      <c r="EX47" s="1" t="s">
        <v>18</v>
      </c>
      <c r="EY47" s="1" t="s">
        <v>18</v>
      </c>
      <c r="EZ47" s="1" t="s">
        <v>18</v>
      </c>
      <c r="FA47" s="1" t="s">
        <v>18</v>
      </c>
      <c r="FB47" s="1" t="s">
        <v>18</v>
      </c>
      <c r="FC47" s="1" t="s">
        <v>18</v>
      </c>
      <c r="FD47" s="1" t="s">
        <v>18</v>
      </c>
      <c r="FE47" s="1" t="s">
        <v>18</v>
      </c>
      <c r="FF47" s="1" t="s">
        <v>18</v>
      </c>
      <c r="FG47" s="1" t="s">
        <v>18</v>
      </c>
      <c r="FH47" s="1" t="s">
        <v>18</v>
      </c>
      <c r="FI47" s="1" t="s">
        <v>18</v>
      </c>
      <c r="FJ47" s="1" t="s">
        <v>7</v>
      </c>
      <c r="FK47" s="1" t="s">
        <v>7</v>
      </c>
      <c r="FL47" s="1" t="s">
        <v>7</v>
      </c>
      <c r="FM47" s="1" t="s">
        <v>1</v>
      </c>
      <c r="FN47" s="1" t="s">
        <v>52</v>
      </c>
      <c r="FO47" s="1" t="s">
        <v>3</v>
      </c>
      <c r="FP47" s="1" t="s">
        <v>3</v>
      </c>
      <c r="FQ47" s="1" t="s">
        <v>1</v>
      </c>
      <c r="FR47" s="1" t="s">
        <v>1</v>
      </c>
      <c r="FS47" s="1" t="s">
        <v>1</v>
      </c>
      <c r="FT47" s="1" t="s">
        <v>3</v>
      </c>
      <c r="FU47" s="1" t="s">
        <v>7</v>
      </c>
      <c r="FV47" s="1" t="s">
        <v>3</v>
      </c>
      <c r="FW47" s="1" t="s">
        <v>3</v>
      </c>
      <c r="FX47" s="1" t="s">
        <v>7</v>
      </c>
      <c r="FY47" s="1" t="s">
        <v>3</v>
      </c>
      <c r="FZ47" s="1" t="s">
        <v>1</v>
      </c>
      <c r="GA47" s="1" t="s">
        <v>3</v>
      </c>
      <c r="GB47" s="1" t="s">
        <v>3</v>
      </c>
      <c r="GC47" s="1" t="s">
        <v>7</v>
      </c>
      <c r="GD47" s="1" t="s">
        <v>7</v>
      </c>
      <c r="GE47" s="1" t="s">
        <v>7</v>
      </c>
      <c r="GF47" s="1" t="s">
        <v>7</v>
      </c>
      <c r="GG47" s="1" t="s">
        <v>7</v>
      </c>
      <c r="GH47" s="1" t="s">
        <v>3</v>
      </c>
      <c r="GI47" s="1" t="s">
        <v>7</v>
      </c>
      <c r="GJ47" s="1" t="s">
        <v>7</v>
      </c>
      <c r="GK47" s="1" t="s">
        <v>4</v>
      </c>
      <c r="GL47" s="1" t="s">
        <v>3</v>
      </c>
      <c r="GM47" s="1" t="s">
        <v>3</v>
      </c>
      <c r="GN47" s="1" t="s">
        <v>1</v>
      </c>
      <c r="GO47" s="1" t="s">
        <v>3</v>
      </c>
      <c r="GP47" s="1" t="s">
        <v>18</v>
      </c>
      <c r="GW47" s="1" t="s">
        <v>18</v>
      </c>
      <c r="HT47" s="1" t="s">
        <v>18</v>
      </c>
      <c r="IC47" s="1" t="s">
        <v>18</v>
      </c>
      <c r="IG47" s="1" t="s">
        <v>4</v>
      </c>
      <c r="IH47" s="1" t="s">
        <v>18</v>
      </c>
      <c r="II47" s="1" t="s">
        <v>4</v>
      </c>
      <c r="IJ47" s="1" t="s">
        <v>4</v>
      </c>
      <c r="IK47" s="1" t="s">
        <v>18</v>
      </c>
      <c r="IL47" s="1" t="s">
        <v>18</v>
      </c>
      <c r="IM47" s="1" t="s">
        <v>18</v>
      </c>
      <c r="IN47" s="1" t="s">
        <v>18</v>
      </c>
      <c r="IO47" s="1" t="s">
        <v>9</v>
      </c>
      <c r="IP47" s="1" t="s">
        <v>9</v>
      </c>
      <c r="IQ47" s="1" t="s">
        <v>8</v>
      </c>
      <c r="IR47" s="1" t="s">
        <v>8</v>
      </c>
      <c r="IS47" s="1" t="s">
        <v>5</v>
      </c>
      <c r="IT47" s="1" t="s">
        <v>5</v>
      </c>
      <c r="IU47" s="1" t="s">
        <v>9</v>
      </c>
      <c r="IV47" s="1" t="s">
        <v>5</v>
      </c>
      <c r="IW47" s="1" t="s">
        <v>9</v>
      </c>
      <c r="IX47" s="1" t="s">
        <v>10</v>
      </c>
      <c r="IY47" s="1" t="s">
        <v>18</v>
      </c>
      <c r="JG47" s="1" t="s">
        <v>7</v>
      </c>
      <c r="JH47" s="1" t="s">
        <v>7</v>
      </c>
      <c r="JI47" s="1" t="s">
        <v>54</v>
      </c>
      <c r="JJ47" s="1" t="s">
        <v>54</v>
      </c>
      <c r="JK47" s="1" t="s">
        <v>54</v>
      </c>
      <c r="JL47" s="1" t="s">
        <v>54</v>
      </c>
      <c r="JM47" s="1" t="s">
        <v>52</v>
      </c>
      <c r="JN47" s="1" t="s">
        <v>54</v>
      </c>
      <c r="JO47" s="1" t="s">
        <v>54</v>
      </c>
      <c r="JP47" s="1" t="s">
        <v>54</v>
      </c>
      <c r="JQ47" s="1" t="s">
        <v>18</v>
      </c>
      <c r="JV47" s="1" t="s">
        <v>18</v>
      </c>
      <c r="KA47" s="1" t="s">
        <v>4</v>
      </c>
      <c r="KB47" s="1" t="s">
        <v>7</v>
      </c>
      <c r="KC47" s="1" t="s">
        <v>7</v>
      </c>
      <c r="KD47" s="1" t="s">
        <v>7</v>
      </c>
      <c r="KE47" s="1" t="s">
        <v>3</v>
      </c>
      <c r="KF47" s="1" t="s">
        <v>7</v>
      </c>
      <c r="KG47" s="1" t="s">
        <v>3</v>
      </c>
      <c r="KH47" s="1" t="s">
        <v>1</v>
      </c>
      <c r="KI47" s="1" t="s">
        <v>1</v>
      </c>
      <c r="KJ47" s="1" t="s">
        <v>7</v>
      </c>
      <c r="KK47" s="1" t="s">
        <v>3</v>
      </c>
      <c r="KL47" s="1" t="s">
        <v>4</v>
      </c>
      <c r="KM47" s="1" t="s">
        <v>7</v>
      </c>
      <c r="KN47" s="1" t="s">
        <v>7</v>
      </c>
      <c r="KO47" s="1" t="s">
        <v>7</v>
      </c>
      <c r="KP47" s="1" t="s">
        <v>18</v>
      </c>
    </row>
    <row r="48" spans="1:302" ht="25.5" x14ac:dyDescent="0.2">
      <c r="A48" s="1" t="s">
        <v>0</v>
      </c>
      <c r="B48" s="1" t="s">
        <v>12</v>
      </c>
      <c r="C48" s="1" t="s">
        <v>55</v>
      </c>
      <c r="D48" s="1" t="s">
        <v>3</v>
      </c>
      <c r="E48" s="1" t="s">
        <v>3</v>
      </c>
      <c r="F48" s="1" t="s">
        <v>3</v>
      </c>
      <c r="G48" s="1" t="s">
        <v>54</v>
      </c>
      <c r="H48" s="1" t="s">
        <v>54</v>
      </c>
      <c r="I48" s="1" t="s">
        <v>18</v>
      </c>
      <c r="U48" s="1" t="s">
        <v>18</v>
      </c>
      <c r="AF48" s="1" t="s">
        <v>4</v>
      </c>
      <c r="AG48" s="1" t="s">
        <v>53</v>
      </c>
      <c r="AH48" s="1" t="s">
        <v>53</v>
      </c>
      <c r="AI48" s="1" t="s">
        <v>53</v>
      </c>
      <c r="AJ48" s="1" t="s">
        <v>53</v>
      </c>
      <c r="AK48" s="1" t="s">
        <v>53</v>
      </c>
      <c r="AL48" s="1" t="s">
        <v>3</v>
      </c>
      <c r="AM48" s="1" t="s">
        <v>4</v>
      </c>
      <c r="AN48" s="1" t="s">
        <v>3</v>
      </c>
      <c r="AO48" s="1" t="s">
        <v>1</v>
      </c>
      <c r="AP48" s="1" t="s">
        <v>3</v>
      </c>
      <c r="AQ48" s="1" t="s">
        <v>3</v>
      </c>
      <c r="AR48" s="1" t="s">
        <v>3</v>
      </c>
      <c r="AS48" s="1" t="s">
        <v>3</v>
      </c>
      <c r="AT48" s="1" t="s">
        <v>1</v>
      </c>
      <c r="AU48" s="1" t="s">
        <v>2</v>
      </c>
      <c r="AV48" s="1" t="s">
        <v>3</v>
      </c>
      <c r="AW48" s="1" t="s">
        <v>3</v>
      </c>
      <c r="AX48" s="1" t="s">
        <v>1</v>
      </c>
      <c r="AY48" s="1" t="s">
        <v>2</v>
      </c>
      <c r="AZ48" s="1" t="s">
        <v>1</v>
      </c>
      <c r="BA48" s="1" t="s">
        <v>53</v>
      </c>
      <c r="BB48" s="1" t="s">
        <v>53</v>
      </c>
      <c r="BC48" s="1" t="s">
        <v>3</v>
      </c>
      <c r="BD48" s="1" t="s">
        <v>1</v>
      </c>
      <c r="BE48" s="1" t="s">
        <v>3</v>
      </c>
      <c r="BF48" s="1" t="s">
        <v>3</v>
      </c>
      <c r="BG48" s="1" t="s">
        <v>1</v>
      </c>
      <c r="BH48" s="1" t="s">
        <v>3</v>
      </c>
      <c r="BI48" s="1" t="s">
        <v>18</v>
      </c>
      <c r="BS48" s="1" t="s">
        <v>4</v>
      </c>
      <c r="BT48" s="1" t="s">
        <v>18</v>
      </c>
      <c r="BU48" s="1" t="s">
        <v>4</v>
      </c>
      <c r="BV48" s="1" t="s">
        <v>4</v>
      </c>
      <c r="BW48" s="1" t="s">
        <v>18</v>
      </c>
      <c r="BX48" s="1" t="s">
        <v>18</v>
      </c>
      <c r="BY48" s="1" t="s">
        <v>18</v>
      </c>
      <c r="BZ48" s="1" t="s">
        <v>18</v>
      </c>
      <c r="CA48" s="1" t="s">
        <v>18</v>
      </c>
      <c r="CB48" s="1" t="s">
        <v>18</v>
      </c>
      <c r="CC48" s="1" t="s">
        <v>18</v>
      </c>
      <c r="CD48" s="1" t="s">
        <v>18</v>
      </c>
      <c r="CE48" s="1" t="s">
        <v>18</v>
      </c>
      <c r="CF48" s="1" t="s">
        <v>18</v>
      </c>
      <c r="CG48" s="1" t="s">
        <v>18</v>
      </c>
      <c r="CH48" s="1" t="s">
        <v>18</v>
      </c>
      <c r="CI48" s="1" t="s">
        <v>18</v>
      </c>
      <c r="CJ48" s="1" t="s">
        <v>18</v>
      </c>
      <c r="CK48" s="1" t="s">
        <v>18</v>
      </c>
      <c r="CL48" s="1" t="s">
        <v>18</v>
      </c>
      <c r="CM48" s="1" t="s">
        <v>18</v>
      </c>
      <c r="CN48" s="1" t="s">
        <v>18</v>
      </c>
      <c r="CO48" s="1" t="s">
        <v>18</v>
      </c>
      <c r="CP48" s="1" t="s">
        <v>18</v>
      </c>
      <c r="CQ48" s="1" t="s">
        <v>18</v>
      </c>
      <c r="CR48" s="1" t="s">
        <v>18</v>
      </c>
      <c r="CS48" s="1" t="s">
        <v>18</v>
      </c>
      <c r="CT48" s="1" t="s">
        <v>18</v>
      </c>
      <c r="CU48" s="1" t="s">
        <v>18</v>
      </c>
      <c r="CV48" s="1" t="s">
        <v>18</v>
      </c>
      <c r="CW48" s="1" t="s">
        <v>18</v>
      </c>
      <c r="CX48" s="1" t="s">
        <v>18</v>
      </c>
      <c r="CY48" s="1" t="s">
        <v>18</v>
      </c>
      <c r="CZ48" s="1" t="s">
        <v>18</v>
      </c>
      <c r="DA48" s="1" t="s">
        <v>18</v>
      </c>
      <c r="DB48" s="1" t="s">
        <v>18</v>
      </c>
      <c r="DC48" s="1" t="s">
        <v>18</v>
      </c>
      <c r="DD48" s="1" t="s">
        <v>18</v>
      </c>
      <c r="DE48" s="1" t="s">
        <v>18</v>
      </c>
      <c r="DF48" s="1" t="s">
        <v>18</v>
      </c>
      <c r="DG48" s="1" t="s">
        <v>18</v>
      </c>
      <c r="DH48" s="1" t="s">
        <v>18</v>
      </c>
      <c r="DI48" s="1" t="s">
        <v>18</v>
      </c>
      <c r="DJ48" s="1" t="s">
        <v>18</v>
      </c>
      <c r="DK48" s="1" t="s">
        <v>18</v>
      </c>
      <c r="DL48" s="1" t="s">
        <v>18</v>
      </c>
      <c r="DM48" s="1" t="s">
        <v>18</v>
      </c>
      <c r="DN48" s="1" t="s">
        <v>18</v>
      </c>
      <c r="DO48" s="1" t="s">
        <v>18</v>
      </c>
      <c r="DP48" s="1" t="s">
        <v>18</v>
      </c>
      <c r="DQ48" s="1" t="s">
        <v>18</v>
      </c>
      <c r="DR48" s="1" t="s">
        <v>18</v>
      </c>
      <c r="DS48" s="1" t="s">
        <v>18</v>
      </c>
      <c r="DT48" s="1" t="s">
        <v>18</v>
      </c>
      <c r="DU48" s="1" t="s">
        <v>18</v>
      </c>
      <c r="DV48" s="1" t="s">
        <v>18</v>
      </c>
      <c r="DW48" s="1" t="s">
        <v>18</v>
      </c>
      <c r="DX48" s="1" t="s">
        <v>18</v>
      </c>
      <c r="DY48" s="1" t="s">
        <v>18</v>
      </c>
      <c r="DZ48" s="1" t="s">
        <v>18</v>
      </c>
      <c r="EA48" s="1" t="s">
        <v>4</v>
      </c>
      <c r="EB48" s="1" t="s">
        <v>18</v>
      </c>
      <c r="EC48" s="1" t="s">
        <v>18</v>
      </c>
      <c r="ED48" s="1" t="s">
        <v>18</v>
      </c>
      <c r="EE48" s="1" t="s">
        <v>18</v>
      </c>
      <c r="EF48" s="1" t="s">
        <v>18</v>
      </c>
      <c r="EG48" s="1" t="s">
        <v>18</v>
      </c>
      <c r="EH48" s="1" t="s">
        <v>18</v>
      </c>
      <c r="EI48" s="1" t="s">
        <v>18</v>
      </c>
      <c r="EJ48" s="1" t="s">
        <v>18</v>
      </c>
      <c r="EK48" s="1" t="s">
        <v>18</v>
      </c>
      <c r="EL48" s="1" t="s">
        <v>18</v>
      </c>
      <c r="EM48" s="1" t="s">
        <v>18</v>
      </c>
      <c r="EN48" s="1" t="s">
        <v>18</v>
      </c>
      <c r="EO48" s="1" t="s">
        <v>18</v>
      </c>
      <c r="EP48" s="1" t="s">
        <v>18</v>
      </c>
      <c r="EQ48" s="1" t="s">
        <v>18</v>
      </c>
      <c r="ER48" s="1" t="s">
        <v>18</v>
      </c>
      <c r="ES48" s="1" t="s">
        <v>18</v>
      </c>
      <c r="ET48" s="1" t="s">
        <v>18</v>
      </c>
      <c r="EU48" s="1" t="s">
        <v>18</v>
      </c>
      <c r="EV48" s="1" t="s">
        <v>18</v>
      </c>
      <c r="EW48" s="1" t="s">
        <v>18</v>
      </c>
      <c r="EX48" s="1" t="s">
        <v>18</v>
      </c>
      <c r="EY48" s="1" t="s">
        <v>18</v>
      </c>
      <c r="EZ48" s="1" t="s">
        <v>18</v>
      </c>
      <c r="FA48" s="1" t="s">
        <v>18</v>
      </c>
      <c r="FB48" s="1" t="s">
        <v>18</v>
      </c>
      <c r="FC48" s="1" t="s">
        <v>18</v>
      </c>
      <c r="FD48" s="1" t="s">
        <v>18</v>
      </c>
      <c r="FE48" s="1" t="s">
        <v>18</v>
      </c>
      <c r="FF48" s="1" t="s">
        <v>18</v>
      </c>
      <c r="FG48" s="1" t="s">
        <v>18</v>
      </c>
      <c r="FH48" s="1" t="s">
        <v>18</v>
      </c>
      <c r="FI48" s="1" t="s">
        <v>18</v>
      </c>
      <c r="FJ48" s="1" t="s">
        <v>3</v>
      </c>
      <c r="FK48" s="1" t="s">
        <v>3</v>
      </c>
      <c r="FL48" s="1" t="s">
        <v>3</v>
      </c>
      <c r="FM48" s="1" t="s">
        <v>53</v>
      </c>
      <c r="FN48" s="1" t="s">
        <v>53</v>
      </c>
      <c r="FO48" s="1" t="s">
        <v>3</v>
      </c>
      <c r="FP48" s="1" t="s">
        <v>1</v>
      </c>
      <c r="FQ48" s="1" t="s">
        <v>3</v>
      </c>
      <c r="FR48" s="1" t="s">
        <v>3</v>
      </c>
      <c r="FS48" s="1" t="s">
        <v>1</v>
      </c>
      <c r="FT48" s="1" t="s">
        <v>3</v>
      </c>
      <c r="FU48" s="1" t="s">
        <v>3</v>
      </c>
      <c r="FV48" s="1" t="s">
        <v>3</v>
      </c>
      <c r="FW48" s="1" t="s">
        <v>53</v>
      </c>
      <c r="FX48" s="1" t="s">
        <v>3</v>
      </c>
      <c r="FY48" s="1" t="s">
        <v>53</v>
      </c>
      <c r="FZ48" s="1" t="s">
        <v>1</v>
      </c>
      <c r="GA48" s="1" t="s">
        <v>7</v>
      </c>
      <c r="GB48" s="1" t="s">
        <v>3</v>
      </c>
      <c r="GC48" s="1" t="s">
        <v>3</v>
      </c>
      <c r="GD48" s="1" t="s">
        <v>3</v>
      </c>
      <c r="GE48" s="1" t="s">
        <v>3</v>
      </c>
      <c r="GF48" s="1" t="s">
        <v>3</v>
      </c>
      <c r="GG48" s="1" t="s">
        <v>3</v>
      </c>
      <c r="GH48" s="1" t="s">
        <v>3</v>
      </c>
      <c r="GI48" s="1" t="s">
        <v>3</v>
      </c>
      <c r="GJ48" s="1" t="s">
        <v>3</v>
      </c>
      <c r="GK48" s="1" t="s">
        <v>18</v>
      </c>
      <c r="GP48" s="1" t="s">
        <v>18</v>
      </c>
      <c r="GW48" s="1" t="s">
        <v>18</v>
      </c>
      <c r="HT48" s="1" t="s">
        <v>18</v>
      </c>
      <c r="IC48" s="1" t="s">
        <v>18</v>
      </c>
      <c r="IG48" s="1" t="s">
        <v>4</v>
      </c>
      <c r="IH48" s="1" t="s">
        <v>18</v>
      </c>
      <c r="II48" s="1" t="s">
        <v>18</v>
      </c>
      <c r="IJ48" s="1" t="s">
        <v>4</v>
      </c>
      <c r="IK48" s="1" t="s">
        <v>18</v>
      </c>
      <c r="IL48" s="1" t="s">
        <v>18</v>
      </c>
      <c r="IM48" s="1" t="s">
        <v>4</v>
      </c>
      <c r="IN48" s="1" t="s">
        <v>18</v>
      </c>
      <c r="IO48" s="1" t="s">
        <v>5</v>
      </c>
      <c r="IP48" s="1" t="s">
        <v>5</v>
      </c>
      <c r="IQ48" s="1" t="s">
        <v>9</v>
      </c>
      <c r="IR48" s="1" t="s">
        <v>9</v>
      </c>
      <c r="IS48" s="1" t="s">
        <v>6</v>
      </c>
      <c r="IT48" s="1" t="s">
        <v>6</v>
      </c>
      <c r="IU48" s="1" t="s">
        <v>9</v>
      </c>
      <c r="IV48" s="1" t="s">
        <v>9</v>
      </c>
      <c r="IW48" s="1" t="s">
        <v>5</v>
      </c>
      <c r="IX48" s="1" t="s">
        <v>5</v>
      </c>
      <c r="IY48" s="1" t="s">
        <v>18</v>
      </c>
      <c r="JG48" s="1" t="s">
        <v>1</v>
      </c>
      <c r="JH48" s="1" t="s">
        <v>1</v>
      </c>
      <c r="JI48" s="1" t="s">
        <v>54</v>
      </c>
      <c r="JJ48" s="1" t="s">
        <v>54</v>
      </c>
      <c r="JK48" s="1" t="s">
        <v>3</v>
      </c>
      <c r="JL48" s="1" t="s">
        <v>1</v>
      </c>
      <c r="JM48" s="1" t="s">
        <v>1</v>
      </c>
      <c r="JN48" s="1" t="s">
        <v>54</v>
      </c>
      <c r="JO48" s="1" t="s">
        <v>1</v>
      </c>
      <c r="JP48" s="1" t="s">
        <v>1</v>
      </c>
      <c r="JQ48" s="1" t="s">
        <v>18</v>
      </c>
      <c r="JV48" s="1" t="s">
        <v>18</v>
      </c>
      <c r="KA48" s="1" t="s">
        <v>18</v>
      </c>
      <c r="KF48" s="1" t="s">
        <v>54</v>
      </c>
      <c r="KG48" s="1" t="s">
        <v>54</v>
      </c>
      <c r="KH48" s="1" t="s">
        <v>3</v>
      </c>
      <c r="KI48" s="1" t="s">
        <v>3</v>
      </c>
      <c r="KJ48" s="1" t="s">
        <v>3</v>
      </c>
      <c r="KK48" s="1" t="s">
        <v>3</v>
      </c>
      <c r="KL48" s="1" t="s">
        <v>18</v>
      </c>
      <c r="KP48" s="1" t="s">
        <v>18</v>
      </c>
    </row>
    <row r="49" spans="1:306" ht="25.5" x14ac:dyDescent="0.2">
      <c r="A49" s="1" t="s">
        <v>0</v>
      </c>
      <c r="B49" s="1" t="s">
        <v>12</v>
      </c>
      <c r="C49" s="1" t="s">
        <v>55</v>
      </c>
      <c r="D49" s="1" t="s">
        <v>3</v>
      </c>
      <c r="E49" s="1" t="s">
        <v>3</v>
      </c>
      <c r="F49" s="1" t="s">
        <v>3</v>
      </c>
      <c r="G49" s="1" t="s">
        <v>1</v>
      </c>
      <c r="H49" s="1" t="s">
        <v>1</v>
      </c>
      <c r="I49" s="1" t="s">
        <v>4</v>
      </c>
      <c r="J49" s="1" t="s">
        <v>1</v>
      </c>
      <c r="K49" s="1" t="s">
        <v>1</v>
      </c>
      <c r="L49" s="1" t="s">
        <v>1</v>
      </c>
      <c r="M49" s="1" t="s">
        <v>3</v>
      </c>
      <c r="N49" s="1" t="s">
        <v>1</v>
      </c>
      <c r="O49" s="1" t="s">
        <v>3</v>
      </c>
      <c r="P49" s="1" t="s">
        <v>1</v>
      </c>
      <c r="Q49" s="1" t="s">
        <v>2</v>
      </c>
      <c r="R49" s="1" t="s">
        <v>1</v>
      </c>
      <c r="S49" s="1" t="s">
        <v>3</v>
      </c>
      <c r="T49" s="1" t="s">
        <v>1</v>
      </c>
      <c r="U49" s="1" t="s">
        <v>18</v>
      </c>
      <c r="AF49" s="1" t="s">
        <v>18</v>
      </c>
      <c r="AM49" s="1" t="s">
        <v>4</v>
      </c>
      <c r="AN49" s="1" t="s">
        <v>2</v>
      </c>
      <c r="AO49" s="1" t="s">
        <v>1</v>
      </c>
      <c r="AP49" s="1" t="s">
        <v>1</v>
      </c>
      <c r="AQ49" s="1" t="s">
        <v>2</v>
      </c>
      <c r="AR49" s="1" t="s">
        <v>2</v>
      </c>
      <c r="AS49" s="1" t="s">
        <v>2</v>
      </c>
      <c r="AT49" s="1" t="s">
        <v>2</v>
      </c>
      <c r="AU49" s="1" t="s">
        <v>3</v>
      </c>
      <c r="AV49" s="1" t="s">
        <v>1</v>
      </c>
      <c r="AW49" s="1" t="s">
        <v>3</v>
      </c>
      <c r="AX49" s="1" t="s">
        <v>1</v>
      </c>
      <c r="AY49" s="1" t="s">
        <v>2</v>
      </c>
      <c r="AZ49" s="1" t="s">
        <v>2</v>
      </c>
      <c r="BA49" s="1" t="s">
        <v>2</v>
      </c>
      <c r="BB49" s="1" t="s">
        <v>1</v>
      </c>
      <c r="BC49" s="1" t="s">
        <v>1</v>
      </c>
      <c r="BD49" s="1" t="s">
        <v>1</v>
      </c>
      <c r="BE49" s="1" t="s">
        <v>2</v>
      </c>
      <c r="BF49" s="1" t="s">
        <v>3</v>
      </c>
      <c r="BG49" s="1" t="s">
        <v>1</v>
      </c>
      <c r="BH49" s="1" t="s">
        <v>1</v>
      </c>
      <c r="BI49" s="1" t="s">
        <v>18</v>
      </c>
      <c r="BS49" s="1" t="s">
        <v>4</v>
      </c>
      <c r="BT49" s="1" t="s">
        <v>18</v>
      </c>
      <c r="BU49" s="1" t="s">
        <v>18</v>
      </c>
      <c r="BV49" s="1" t="s">
        <v>18</v>
      </c>
      <c r="BW49" s="1" t="s">
        <v>4</v>
      </c>
      <c r="BX49" s="1" t="s">
        <v>18</v>
      </c>
      <c r="BY49" s="1" t="s">
        <v>18</v>
      </c>
      <c r="BZ49" s="1" t="s">
        <v>18</v>
      </c>
      <c r="CA49" s="1" t="s">
        <v>18</v>
      </c>
      <c r="CB49" s="1" t="s">
        <v>18</v>
      </c>
      <c r="CC49" s="1" t="s">
        <v>18</v>
      </c>
      <c r="CD49" s="1" t="s">
        <v>18</v>
      </c>
      <c r="CE49" s="1" t="s">
        <v>18</v>
      </c>
      <c r="CF49" s="1" t="s">
        <v>18</v>
      </c>
      <c r="CG49" s="1" t="s">
        <v>18</v>
      </c>
      <c r="CH49" s="1" t="s">
        <v>18</v>
      </c>
      <c r="CI49" s="1" t="s">
        <v>18</v>
      </c>
      <c r="CJ49" s="1" t="s">
        <v>18</v>
      </c>
      <c r="CK49" s="1" t="s">
        <v>18</v>
      </c>
      <c r="CL49" s="1" t="s">
        <v>18</v>
      </c>
      <c r="CM49" s="1" t="s">
        <v>18</v>
      </c>
      <c r="CN49" s="1" t="s">
        <v>18</v>
      </c>
      <c r="CO49" s="1" t="s">
        <v>18</v>
      </c>
      <c r="CP49" s="1" t="s">
        <v>18</v>
      </c>
      <c r="CQ49" s="1" t="s">
        <v>18</v>
      </c>
      <c r="CR49" s="1" t="s">
        <v>18</v>
      </c>
      <c r="CS49" s="1" t="s">
        <v>18</v>
      </c>
      <c r="CT49" s="1" t="s">
        <v>18</v>
      </c>
      <c r="CU49" s="1" t="s">
        <v>18</v>
      </c>
      <c r="CV49" s="1" t="s">
        <v>18</v>
      </c>
      <c r="CW49" s="1" t="s">
        <v>18</v>
      </c>
      <c r="CX49" s="1" t="s">
        <v>18</v>
      </c>
      <c r="CY49" s="1" t="s">
        <v>18</v>
      </c>
      <c r="CZ49" s="1" t="s">
        <v>18</v>
      </c>
      <c r="DA49" s="1" t="s">
        <v>18</v>
      </c>
      <c r="DB49" s="1" t="s">
        <v>18</v>
      </c>
      <c r="DC49" s="1" t="s">
        <v>18</v>
      </c>
      <c r="DD49" s="1" t="s">
        <v>18</v>
      </c>
      <c r="DE49" s="1" t="s">
        <v>18</v>
      </c>
      <c r="DF49" s="1" t="s">
        <v>18</v>
      </c>
      <c r="DG49" s="1" t="s">
        <v>18</v>
      </c>
      <c r="DH49" s="1" t="s">
        <v>18</v>
      </c>
      <c r="DI49" s="1" t="s">
        <v>18</v>
      </c>
      <c r="DJ49" s="1" t="s">
        <v>18</v>
      </c>
      <c r="DK49" s="1" t="s">
        <v>18</v>
      </c>
      <c r="DL49" s="1" t="s">
        <v>18</v>
      </c>
      <c r="DM49" s="1" t="s">
        <v>18</v>
      </c>
      <c r="DN49" s="1" t="s">
        <v>18</v>
      </c>
      <c r="DO49" s="1" t="s">
        <v>18</v>
      </c>
      <c r="DP49" s="1" t="s">
        <v>18</v>
      </c>
      <c r="DQ49" s="1" t="s">
        <v>18</v>
      </c>
      <c r="DR49" s="1" t="s">
        <v>18</v>
      </c>
      <c r="DS49" s="1" t="s">
        <v>18</v>
      </c>
      <c r="DT49" s="1" t="s">
        <v>18</v>
      </c>
      <c r="DU49" s="1" t="s">
        <v>18</v>
      </c>
      <c r="DV49" s="1" t="s">
        <v>18</v>
      </c>
      <c r="DW49" s="1" t="s">
        <v>18</v>
      </c>
      <c r="DX49" s="1" t="s">
        <v>18</v>
      </c>
      <c r="DY49" s="1" t="s">
        <v>18</v>
      </c>
      <c r="DZ49" s="1" t="s">
        <v>18</v>
      </c>
      <c r="EA49" s="1" t="s">
        <v>18</v>
      </c>
      <c r="EB49" s="1" t="s">
        <v>18</v>
      </c>
      <c r="EC49" s="1" t="s">
        <v>18</v>
      </c>
      <c r="ED49" s="1" t="s">
        <v>18</v>
      </c>
      <c r="EE49" s="1" t="s">
        <v>18</v>
      </c>
      <c r="EF49" s="1" t="s">
        <v>18</v>
      </c>
      <c r="EG49" s="1" t="s">
        <v>18</v>
      </c>
      <c r="EH49" s="1" t="s">
        <v>18</v>
      </c>
      <c r="EI49" s="1" t="s">
        <v>18</v>
      </c>
      <c r="EJ49" s="1" t="s">
        <v>18</v>
      </c>
      <c r="EK49" s="1" t="s">
        <v>18</v>
      </c>
      <c r="EL49" s="1" t="s">
        <v>18</v>
      </c>
      <c r="EM49" s="1" t="s">
        <v>18</v>
      </c>
      <c r="EN49" s="1" t="s">
        <v>18</v>
      </c>
      <c r="EO49" s="1" t="s">
        <v>18</v>
      </c>
      <c r="EP49" s="1" t="s">
        <v>18</v>
      </c>
      <c r="EQ49" s="1" t="s">
        <v>18</v>
      </c>
      <c r="ER49" s="1" t="s">
        <v>4</v>
      </c>
      <c r="ES49" s="1" t="s">
        <v>18</v>
      </c>
      <c r="ET49" s="1" t="s">
        <v>18</v>
      </c>
      <c r="EU49" s="1" t="s">
        <v>18</v>
      </c>
      <c r="EV49" s="1" t="s">
        <v>18</v>
      </c>
      <c r="EW49" s="1" t="s">
        <v>18</v>
      </c>
      <c r="EX49" s="1" t="s">
        <v>18</v>
      </c>
      <c r="EY49" s="1" t="s">
        <v>18</v>
      </c>
      <c r="EZ49" s="1" t="s">
        <v>18</v>
      </c>
      <c r="FA49" s="1" t="s">
        <v>18</v>
      </c>
      <c r="FB49" s="1" t="s">
        <v>18</v>
      </c>
      <c r="FC49" s="1" t="s">
        <v>18</v>
      </c>
      <c r="FD49" s="1" t="s">
        <v>18</v>
      </c>
      <c r="FE49" s="1" t="s">
        <v>18</v>
      </c>
      <c r="FF49" s="1" t="s">
        <v>18</v>
      </c>
      <c r="FG49" s="1" t="s">
        <v>18</v>
      </c>
      <c r="FH49" s="1" t="s">
        <v>18</v>
      </c>
      <c r="FI49" s="1" t="s">
        <v>18</v>
      </c>
      <c r="FJ49" s="1" t="s">
        <v>3</v>
      </c>
      <c r="FK49" s="1" t="s">
        <v>2</v>
      </c>
      <c r="FL49" s="1" t="s">
        <v>1</v>
      </c>
      <c r="FM49" s="1" t="s">
        <v>1</v>
      </c>
      <c r="FN49" s="1" t="s">
        <v>1</v>
      </c>
      <c r="FO49" s="1" t="s">
        <v>3</v>
      </c>
      <c r="FP49" s="1" t="s">
        <v>1</v>
      </c>
      <c r="FQ49" s="1" t="s">
        <v>1</v>
      </c>
      <c r="FR49" s="1" t="s">
        <v>3</v>
      </c>
      <c r="FS49" s="1" t="s">
        <v>2</v>
      </c>
      <c r="FT49" s="1" t="s">
        <v>1</v>
      </c>
      <c r="FU49" s="1" t="s">
        <v>1</v>
      </c>
      <c r="FV49" s="1" t="s">
        <v>1</v>
      </c>
      <c r="FW49" s="1" t="s">
        <v>3</v>
      </c>
      <c r="FX49" s="1" t="s">
        <v>1</v>
      </c>
      <c r="FY49" s="1" t="s">
        <v>3</v>
      </c>
      <c r="FZ49" s="1" t="s">
        <v>1</v>
      </c>
      <c r="GA49" s="1" t="s">
        <v>1</v>
      </c>
      <c r="GB49" s="1" t="s">
        <v>3</v>
      </c>
      <c r="GC49" s="1" t="s">
        <v>7</v>
      </c>
      <c r="GD49" s="1" t="s">
        <v>7</v>
      </c>
      <c r="GE49" s="1" t="s">
        <v>3</v>
      </c>
      <c r="GF49" s="1" t="s">
        <v>1</v>
      </c>
      <c r="GG49" s="1" t="s">
        <v>1</v>
      </c>
      <c r="GH49" s="1" t="s">
        <v>1</v>
      </c>
      <c r="GI49" s="1" t="s">
        <v>1</v>
      </c>
      <c r="GJ49" s="1" t="s">
        <v>1</v>
      </c>
      <c r="GK49" s="1" t="s">
        <v>18</v>
      </c>
      <c r="GP49" s="1" t="s">
        <v>4</v>
      </c>
      <c r="GQ49" s="1" t="s">
        <v>3</v>
      </c>
      <c r="GR49" s="1" t="s">
        <v>3</v>
      </c>
      <c r="GS49" s="1" t="s">
        <v>3</v>
      </c>
      <c r="GT49" s="1" t="s">
        <v>3</v>
      </c>
      <c r="GU49" s="1" t="s">
        <v>3</v>
      </c>
      <c r="GV49" s="1" t="s">
        <v>3</v>
      </c>
      <c r="GW49" s="1" t="s">
        <v>4</v>
      </c>
      <c r="GX49" s="1" t="s">
        <v>1</v>
      </c>
      <c r="GY49" s="1" t="s">
        <v>3</v>
      </c>
      <c r="GZ49" s="1" t="s">
        <v>1</v>
      </c>
      <c r="HA49" s="1" t="s">
        <v>3</v>
      </c>
      <c r="HB49" s="1" t="s">
        <v>1</v>
      </c>
      <c r="HC49" s="1" t="s">
        <v>1</v>
      </c>
      <c r="HD49" s="1" t="s">
        <v>1</v>
      </c>
      <c r="HE49" s="1" t="s">
        <v>3</v>
      </c>
      <c r="HF49" s="1" t="s">
        <v>1</v>
      </c>
      <c r="HG49" s="1" t="s">
        <v>1</v>
      </c>
      <c r="HH49" s="1" t="s">
        <v>1</v>
      </c>
      <c r="HI49" s="1" t="s">
        <v>3</v>
      </c>
      <c r="HJ49" s="1" t="s">
        <v>3</v>
      </c>
      <c r="HK49" s="1" t="s">
        <v>3</v>
      </c>
      <c r="HL49" s="1" t="s">
        <v>1</v>
      </c>
      <c r="HM49" s="1" t="s">
        <v>1</v>
      </c>
      <c r="HN49" s="1" t="s">
        <v>1</v>
      </c>
      <c r="HO49" s="1" t="s">
        <v>2</v>
      </c>
      <c r="HP49" s="1" t="s">
        <v>2</v>
      </c>
      <c r="HQ49" s="1" t="s">
        <v>2</v>
      </c>
      <c r="HR49" s="1" t="s">
        <v>2</v>
      </c>
      <c r="HS49" s="1" t="s">
        <v>2</v>
      </c>
      <c r="HT49" s="1" t="s">
        <v>4</v>
      </c>
      <c r="HU49" s="1" t="s">
        <v>1</v>
      </c>
      <c r="HV49" s="1" t="s">
        <v>1</v>
      </c>
      <c r="HW49" s="1" t="s">
        <v>1</v>
      </c>
      <c r="HX49" s="1" t="s">
        <v>1</v>
      </c>
      <c r="HY49" s="1" t="s">
        <v>1</v>
      </c>
      <c r="HZ49" s="1" t="s">
        <v>1</v>
      </c>
      <c r="IA49" s="1" t="s">
        <v>1</v>
      </c>
      <c r="IB49" s="1" t="s">
        <v>1</v>
      </c>
      <c r="IC49" s="1" t="s">
        <v>4</v>
      </c>
      <c r="ID49" s="1" t="s">
        <v>1</v>
      </c>
      <c r="IE49" s="1" t="s">
        <v>1</v>
      </c>
      <c r="IF49" s="1" t="s">
        <v>1</v>
      </c>
      <c r="IG49" s="1" t="s">
        <v>4</v>
      </c>
      <c r="IH49" s="1" t="s">
        <v>18</v>
      </c>
      <c r="II49" s="1" t="s">
        <v>18</v>
      </c>
      <c r="IJ49" s="1" t="s">
        <v>4</v>
      </c>
      <c r="IK49" s="1" t="s">
        <v>18</v>
      </c>
      <c r="IL49" s="1" t="s">
        <v>18</v>
      </c>
      <c r="IM49" s="1" t="s">
        <v>18</v>
      </c>
      <c r="IN49" s="1" t="s">
        <v>18</v>
      </c>
      <c r="IO49" s="1" t="s">
        <v>9</v>
      </c>
      <c r="IP49" s="1" t="s">
        <v>9</v>
      </c>
      <c r="IQ49" s="1" t="s">
        <v>9</v>
      </c>
      <c r="IR49" s="1" t="s">
        <v>9</v>
      </c>
      <c r="IS49" s="1" t="s">
        <v>9</v>
      </c>
      <c r="IT49" s="1" t="s">
        <v>5</v>
      </c>
      <c r="IU49" s="1" t="s">
        <v>5</v>
      </c>
      <c r="IV49" s="1" t="s">
        <v>9</v>
      </c>
      <c r="IW49" s="1" t="s">
        <v>5</v>
      </c>
      <c r="IX49" s="1" t="s">
        <v>9</v>
      </c>
      <c r="IY49" s="1" t="s">
        <v>4</v>
      </c>
      <c r="IZ49" s="1" t="s">
        <v>1</v>
      </c>
      <c r="JA49" s="1" t="s">
        <v>1</v>
      </c>
      <c r="JB49" s="1" t="s">
        <v>1</v>
      </c>
      <c r="JC49" s="1" t="s">
        <v>1</v>
      </c>
      <c r="JD49" s="1" t="s">
        <v>1</v>
      </c>
      <c r="JE49" s="1" t="s">
        <v>1</v>
      </c>
      <c r="JF49" s="1" t="s">
        <v>1</v>
      </c>
      <c r="JG49" s="1" t="s">
        <v>1</v>
      </c>
      <c r="JH49" s="1" t="s">
        <v>1</v>
      </c>
      <c r="JI49" s="1" t="s">
        <v>1</v>
      </c>
      <c r="JJ49" s="1" t="s">
        <v>1</v>
      </c>
      <c r="JK49" s="1" t="s">
        <v>1</v>
      </c>
      <c r="JL49" s="1" t="s">
        <v>1</v>
      </c>
      <c r="JM49" s="1" t="s">
        <v>1</v>
      </c>
      <c r="JN49" s="1" t="s">
        <v>1</v>
      </c>
      <c r="JO49" s="1" t="s">
        <v>1</v>
      </c>
      <c r="JP49" s="1" t="s">
        <v>1</v>
      </c>
      <c r="JQ49" s="1" t="s">
        <v>18</v>
      </c>
      <c r="JV49" s="1" t="s">
        <v>18</v>
      </c>
      <c r="KA49" s="1" t="s">
        <v>4</v>
      </c>
      <c r="KB49" s="1" t="s">
        <v>3</v>
      </c>
      <c r="KC49" s="1" t="s">
        <v>1</v>
      </c>
      <c r="KD49" s="1" t="s">
        <v>1</v>
      </c>
      <c r="KE49" s="1" t="s">
        <v>1</v>
      </c>
      <c r="KF49" s="1" t="s">
        <v>1</v>
      </c>
      <c r="KG49" s="1" t="s">
        <v>1</v>
      </c>
      <c r="KH49" s="1" t="s">
        <v>1</v>
      </c>
      <c r="KI49" s="1" t="s">
        <v>1</v>
      </c>
      <c r="KJ49" s="1" t="s">
        <v>1</v>
      </c>
      <c r="KK49" s="1" t="s">
        <v>1</v>
      </c>
      <c r="KL49" s="1" t="s">
        <v>4</v>
      </c>
      <c r="KM49" s="1" t="s">
        <v>1</v>
      </c>
      <c r="KN49" s="1" t="s">
        <v>2</v>
      </c>
      <c r="KO49" s="1" t="s">
        <v>2</v>
      </c>
      <c r="KP49" s="1" t="s">
        <v>18</v>
      </c>
    </row>
    <row r="50" spans="1:306" ht="25.5" x14ac:dyDescent="0.2">
      <c r="A50" s="1" t="s">
        <v>0</v>
      </c>
      <c r="B50" s="1" t="s">
        <v>12</v>
      </c>
      <c r="C50" s="1" t="s">
        <v>55</v>
      </c>
      <c r="D50" s="1" t="s">
        <v>3</v>
      </c>
      <c r="E50" s="1" t="s">
        <v>3</v>
      </c>
      <c r="F50" s="1" t="s">
        <v>3</v>
      </c>
      <c r="G50" s="1" t="s">
        <v>3</v>
      </c>
      <c r="H50" s="1" t="s">
        <v>3</v>
      </c>
      <c r="I50" s="1" t="s">
        <v>4</v>
      </c>
      <c r="J50" s="1" t="s">
        <v>53</v>
      </c>
      <c r="K50" s="1" t="s">
        <v>53</v>
      </c>
      <c r="L50" s="1" t="s">
        <v>53</v>
      </c>
      <c r="M50" s="1" t="s">
        <v>53</v>
      </c>
      <c r="N50" s="1" t="s">
        <v>53</v>
      </c>
      <c r="O50" s="1" t="s">
        <v>3</v>
      </c>
      <c r="P50" s="1" t="s">
        <v>53</v>
      </c>
      <c r="Q50" s="1" t="s">
        <v>53</v>
      </c>
      <c r="R50" s="1" t="s">
        <v>3</v>
      </c>
      <c r="S50" s="1" t="s">
        <v>3</v>
      </c>
      <c r="T50" s="1" t="s">
        <v>53</v>
      </c>
      <c r="U50" s="1" t="s">
        <v>18</v>
      </c>
      <c r="AF50" s="1" t="s">
        <v>18</v>
      </c>
      <c r="AM50" s="1" t="s">
        <v>18</v>
      </c>
      <c r="BI50" s="1" t="s">
        <v>4</v>
      </c>
      <c r="BJ50" s="1" t="s">
        <v>7</v>
      </c>
      <c r="BK50" s="1" t="s">
        <v>7</v>
      </c>
      <c r="BL50" s="1" t="s">
        <v>7</v>
      </c>
      <c r="BM50" s="1" t="s">
        <v>7</v>
      </c>
      <c r="BN50" s="1" t="s">
        <v>3</v>
      </c>
      <c r="BO50" s="1" t="s">
        <v>7</v>
      </c>
      <c r="BP50" s="1" t="s">
        <v>7</v>
      </c>
      <c r="BQ50" s="1" t="s">
        <v>7</v>
      </c>
      <c r="BR50" s="1" t="s">
        <v>7</v>
      </c>
      <c r="BS50" s="1" t="s">
        <v>18</v>
      </c>
      <c r="BT50" s="1" t="s">
        <v>18</v>
      </c>
      <c r="BU50" s="1" t="s">
        <v>18</v>
      </c>
      <c r="BV50" s="1" t="s">
        <v>18</v>
      </c>
      <c r="BW50" s="1" t="s">
        <v>18</v>
      </c>
      <c r="BX50" s="1" t="s">
        <v>18</v>
      </c>
      <c r="BY50" s="1" t="s">
        <v>18</v>
      </c>
      <c r="BZ50" s="1" t="s">
        <v>18</v>
      </c>
      <c r="CA50" s="1" t="s">
        <v>18</v>
      </c>
      <c r="CB50" s="1" t="s">
        <v>18</v>
      </c>
      <c r="CC50" s="1" t="s">
        <v>18</v>
      </c>
      <c r="CD50" s="1" t="s">
        <v>18</v>
      </c>
      <c r="CE50" s="1" t="s">
        <v>18</v>
      </c>
      <c r="CF50" s="1" t="s">
        <v>18</v>
      </c>
      <c r="CG50" s="1" t="s">
        <v>18</v>
      </c>
      <c r="CH50" s="1" t="s">
        <v>18</v>
      </c>
      <c r="CI50" s="1" t="s">
        <v>18</v>
      </c>
      <c r="CJ50" s="1" t="s">
        <v>18</v>
      </c>
      <c r="CK50" s="1" t="s">
        <v>18</v>
      </c>
      <c r="CL50" s="1" t="s">
        <v>18</v>
      </c>
      <c r="CM50" s="1" t="s">
        <v>18</v>
      </c>
      <c r="CN50" s="1" t="s">
        <v>18</v>
      </c>
      <c r="CO50" s="1" t="s">
        <v>18</v>
      </c>
      <c r="CP50" s="1" t="s">
        <v>18</v>
      </c>
      <c r="CQ50" s="1" t="s">
        <v>18</v>
      </c>
      <c r="CR50" s="1" t="s">
        <v>18</v>
      </c>
      <c r="CS50" s="1" t="s">
        <v>18</v>
      </c>
      <c r="CT50" s="1" t="s">
        <v>18</v>
      </c>
      <c r="CU50" s="1" t="s">
        <v>18</v>
      </c>
      <c r="CV50" s="1" t="s">
        <v>18</v>
      </c>
      <c r="CW50" s="1" t="s">
        <v>18</v>
      </c>
      <c r="CX50" s="1" t="s">
        <v>18</v>
      </c>
      <c r="CY50" s="1" t="s">
        <v>18</v>
      </c>
      <c r="CZ50" s="1" t="s">
        <v>18</v>
      </c>
      <c r="DA50" s="1" t="s">
        <v>18</v>
      </c>
      <c r="DB50" s="1" t="s">
        <v>18</v>
      </c>
      <c r="DC50" s="1" t="s">
        <v>18</v>
      </c>
      <c r="DD50" s="1" t="s">
        <v>18</v>
      </c>
      <c r="DE50" s="1" t="s">
        <v>18</v>
      </c>
      <c r="DF50" s="1" t="s">
        <v>18</v>
      </c>
      <c r="DG50" s="1" t="s">
        <v>18</v>
      </c>
      <c r="DH50" s="1" t="s">
        <v>18</v>
      </c>
      <c r="DI50" s="1" t="s">
        <v>18</v>
      </c>
      <c r="DJ50" s="1" t="s">
        <v>18</v>
      </c>
      <c r="DK50" s="1" t="s">
        <v>18</v>
      </c>
      <c r="DL50" s="1" t="s">
        <v>18</v>
      </c>
      <c r="DM50" s="1" t="s">
        <v>18</v>
      </c>
      <c r="DN50" s="1" t="s">
        <v>18</v>
      </c>
      <c r="DO50" s="1" t="s">
        <v>18</v>
      </c>
      <c r="DP50" s="1" t="s">
        <v>18</v>
      </c>
      <c r="DQ50" s="1" t="s">
        <v>18</v>
      </c>
      <c r="DR50" s="1" t="s">
        <v>18</v>
      </c>
      <c r="DS50" s="1" t="s">
        <v>18</v>
      </c>
      <c r="DT50" s="1" t="s">
        <v>18</v>
      </c>
      <c r="DU50" s="1" t="s">
        <v>18</v>
      </c>
      <c r="DV50" s="1" t="s">
        <v>18</v>
      </c>
      <c r="DW50" s="1" t="s">
        <v>18</v>
      </c>
      <c r="DX50" s="1" t="s">
        <v>18</v>
      </c>
      <c r="DY50" s="1" t="s">
        <v>18</v>
      </c>
      <c r="DZ50" s="1" t="s">
        <v>18</v>
      </c>
      <c r="EA50" s="1" t="s">
        <v>18</v>
      </c>
      <c r="EB50" s="1" t="s">
        <v>18</v>
      </c>
      <c r="EC50" s="1" t="s">
        <v>18</v>
      </c>
      <c r="ED50" s="1" t="s">
        <v>18</v>
      </c>
      <c r="EE50" s="1" t="s">
        <v>18</v>
      </c>
      <c r="EF50" s="1" t="s">
        <v>18</v>
      </c>
      <c r="EG50" s="1" t="s">
        <v>18</v>
      </c>
      <c r="EH50" s="1" t="s">
        <v>18</v>
      </c>
      <c r="EI50" s="1" t="s">
        <v>18</v>
      </c>
      <c r="EJ50" s="1" t="s">
        <v>18</v>
      </c>
      <c r="EK50" s="1" t="s">
        <v>18</v>
      </c>
      <c r="EL50" s="1" t="s">
        <v>18</v>
      </c>
      <c r="EM50" s="1" t="s">
        <v>18</v>
      </c>
      <c r="EN50" s="1" t="s">
        <v>18</v>
      </c>
      <c r="EO50" s="1" t="s">
        <v>18</v>
      </c>
      <c r="EP50" s="1" t="s">
        <v>18</v>
      </c>
      <c r="EQ50" s="1" t="s">
        <v>18</v>
      </c>
      <c r="ER50" s="1" t="s">
        <v>18</v>
      </c>
      <c r="ES50" s="1" t="s">
        <v>18</v>
      </c>
      <c r="ET50" s="1" t="s">
        <v>18</v>
      </c>
      <c r="EU50" s="1" t="s">
        <v>18</v>
      </c>
      <c r="EV50" s="1" t="s">
        <v>18</v>
      </c>
      <c r="EW50" s="1" t="s">
        <v>18</v>
      </c>
      <c r="EX50" s="1" t="s">
        <v>18</v>
      </c>
      <c r="EY50" s="1" t="s">
        <v>18</v>
      </c>
      <c r="EZ50" s="1" t="s">
        <v>18</v>
      </c>
      <c r="FA50" s="1" t="s">
        <v>18</v>
      </c>
      <c r="FB50" s="1" t="s">
        <v>18</v>
      </c>
      <c r="FC50" s="1" t="s">
        <v>18</v>
      </c>
      <c r="FD50" s="1" t="s">
        <v>18</v>
      </c>
      <c r="FE50" s="1" t="s">
        <v>18</v>
      </c>
      <c r="FF50" s="1" t="s">
        <v>18</v>
      </c>
      <c r="FG50" s="1" t="s">
        <v>18</v>
      </c>
      <c r="FH50" s="1" t="s">
        <v>18</v>
      </c>
      <c r="FI50" s="1" t="s">
        <v>18</v>
      </c>
      <c r="GK50" s="1" t="s">
        <v>18</v>
      </c>
      <c r="GP50" s="1" t="s">
        <v>4</v>
      </c>
      <c r="GQ50" s="1" t="s">
        <v>3</v>
      </c>
      <c r="GR50" s="1" t="s">
        <v>2</v>
      </c>
      <c r="GS50" s="1" t="s">
        <v>2</v>
      </c>
      <c r="GT50" s="1" t="s">
        <v>53</v>
      </c>
      <c r="GU50" s="1" t="s">
        <v>52</v>
      </c>
      <c r="GV50" s="1" t="s">
        <v>7</v>
      </c>
      <c r="GW50" s="1" t="s">
        <v>18</v>
      </c>
      <c r="HT50" s="1" t="s">
        <v>18</v>
      </c>
      <c r="IC50" s="1" t="s">
        <v>18</v>
      </c>
      <c r="IG50" s="1" t="s">
        <v>4</v>
      </c>
      <c r="IH50" s="1" t="s">
        <v>18</v>
      </c>
      <c r="II50" s="1" t="s">
        <v>18</v>
      </c>
      <c r="IJ50" s="1" t="s">
        <v>18</v>
      </c>
      <c r="IK50" s="1" t="s">
        <v>18</v>
      </c>
      <c r="IL50" s="1" t="s">
        <v>18</v>
      </c>
      <c r="IM50" s="1" t="s">
        <v>18</v>
      </c>
      <c r="IN50" s="1" t="s">
        <v>18</v>
      </c>
      <c r="IO50" s="1" t="s">
        <v>6</v>
      </c>
      <c r="IP50" s="1" t="s">
        <v>6</v>
      </c>
      <c r="IQ50" s="1" t="s">
        <v>6</v>
      </c>
      <c r="IR50" s="1" t="s">
        <v>6</v>
      </c>
      <c r="IS50" s="1" t="s">
        <v>6</v>
      </c>
      <c r="IT50" s="1" t="s">
        <v>6</v>
      </c>
      <c r="IU50" s="1" t="s">
        <v>6</v>
      </c>
      <c r="IV50" s="1" t="s">
        <v>6</v>
      </c>
      <c r="IW50" s="1" t="s">
        <v>6</v>
      </c>
      <c r="IX50" s="1" t="s">
        <v>6</v>
      </c>
      <c r="IY50" s="1" t="s">
        <v>4</v>
      </c>
      <c r="IZ50" s="1" t="s">
        <v>3</v>
      </c>
      <c r="JA50" s="1" t="s">
        <v>3</v>
      </c>
      <c r="JB50" s="1" t="s">
        <v>7</v>
      </c>
      <c r="JC50" s="1" t="s">
        <v>7</v>
      </c>
      <c r="JD50" s="1" t="s">
        <v>7</v>
      </c>
      <c r="JE50" s="1" t="s">
        <v>7</v>
      </c>
      <c r="JF50" s="1" t="s">
        <v>53</v>
      </c>
      <c r="JG50" s="1" t="s">
        <v>3</v>
      </c>
      <c r="JH50" s="1" t="s">
        <v>3</v>
      </c>
      <c r="JI50" s="1" t="s">
        <v>54</v>
      </c>
      <c r="JJ50" s="1" t="s">
        <v>54</v>
      </c>
      <c r="JK50" s="1" t="s">
        <v>3</v>
      </c>
      <c r="JL50" s="1" t="s">
        <v>1</v>
      </c>
      <c r="JM50" s="1" t="s">
        <v>2</v>
      </c>
      <c r="JN50" s="1" t="s">
        <v>1</v>
      </c>
      <c r="JO50" s="1" t="s">
        <v>7</v>
      </c>
      <c r="JP50" s="1" t="s">
        <v>7</v>
      </c>
      <c r="JQ50" s="1" t="s">
        <v>18</v>
      </c>
      <c r="JV50" s="1" t="s">
        <v>18</v>
      </c>
      <c r="KA50" s="1" t="s">
        <v>18</v>
      </c>
      <c r="KF50" s="1" t="s">
        <v>3</v>
      </c>
      <c r="KG50" s="1" t="s">
        <v>3</v>
      </c>
      <c r="KH50" s="1" t="s">
        <v>3</v>
      </c>
      <c r="KI50" s="1" t="s">
        <v>3</v>
      </c>
      <c r="KJ50" s="1" t="s">
        <v>3</v>
      </c>
      <c r="KK50" s="1" t="s">
        <v>3</v>
      </c>
      <c r="KL50" s="1" t="s">
        <v>18</v>
      </c>
      <c r="KP50" s="1" t="s">
        <v>18</v>
      </c>
    </row>
    <row r="51" spans="1:306" ht="25.5" x14ac:dyDescent="0.2">
      <c r="A51" s="1" t="s">
        <v>0</v>
      </c>
      <c r="B51" s="1" t="s">
        <v>12</v>
      </c>
      <c r="C51" s="1" t="s">
        <v>55</v>
      </c>
      <c r="D51" s="1" t="s">
        <v>3</v>
      </c>
      <c r="E51" s="1" t="s">
        <v>54</v>
      </c>
      <c r="F51" s="1" t="s">
        <v>54</v>
      </c>
      <c r="G51" s="1" t="s">
        <v>54</v>
      </c>
      <c r="H51" s="1" t="s">
        <v>54</v>
      </c>
      <c r="I51" s="1" t="s">
        <v>4</v>
      </c>
      <c r="J51" s="1" t="s">
        <v>1</v>
      </c>
      <c r="K51" s="1" t="s">
        <v>1</v>
      </c>
      <c r="L51" s="1" t="s">
        <v>1</v>
      </c>
      <c r="M51" s="1" t="s">
        <v>1</v>
      </c>
      <c r="N51" s="1" t="s">
        <v>1</v>
      </c>
      <c r="O51" s="1" t="s">
        <v>1</v>
      </c>
      <c r="P51" s="1" t="s">
        <v>1</v>
      </c>
      <c r="Q51" s="1" t="s">
        <v>3</v>
      </c>
      <c r="R51" s="1" t="s">
        <v>53</v>
      </c>
      <c r="S51" s="1" t="s">
        <v>3</v>
      </c>
      <c r="T51" s="1" t="s">
        <v>53</v>
      </c>
      <c r="U51" s="1" t="s">
        <v>4</v>
      </c>
      <c r="V51" s="1" t="s">
        <v>1</v>
      </c>
      <c r="W51" s="1" t="s">
        <v>2</v>
      </c>
      <c r="X51" s="1" t="s">
        <v>3</v>
      </c>
      <c r="Y51" s="1" t="s">
        <v>3</v>
      </c>
      <c r="Z51" s="1" t="s">
        <v>2</v>
      </c>
      <c r="AA51" s="1" t="s">
        <v>52</v>
      </c>
      <c r="AB51" s="1" t="s">
        <v>2</v>
      </c>
      <c r="AC51" s="1" t="s">
        <v>2</v>
      </c>
      <c r="AD51" s="1" t="s">
        <v>1</v>
      </c>
      <c r="AE51" s="1" t="s">
        <v>1</v>
      </c>
      <c r="AF51" s="1" t="s">
        <v>18</v>
      </c>
      <c r="AM51" s="1" t="s">
        <v>4</v>
      </c>
      <c r="AN51" s="1" t="s">
        <v>3</v>
      </c>
      <c r="AO51" s="1" t="s">
        <v>3</v>
      </c>
      <c r="AP51" s="1" t="s">
        <v>3</v>
      </c>
      <c r="AQ51" s="1" t="s">
        <v>3</v>
      </c>
      <c r="AR51" s="1" t="s">
        <v>3</v>
      </c>
      <c r="AS51" s="1" t="s">
        <v>3</v>
      </c>
      <c r="AT51" s="1" t="s">
        <v>1</v>
      </c>
      <c r="AU51" s="1" t="s">
        <v>2</v>
      </c>
      <c r="AV51" s="1" t="s">
        <v>2</v>
      </c>
      <c r="AW51" s="1" t="s">
        <v>2</v>
      </c>
      <c r="AX51" s="1" t="s">
        <v>2</v>
      </c>
      <c r="AY51" s="1" t="s">
        <v>2</v>
      </c>
      <c r="AZ51" s="1" t="s">
        <v>7</v>
      </c>
      <c r="BA51" s="1" t="s">
        <v>1</v>
      </c>
      <c r="BB51" s="1" t="s">
        <v>1</v>
      </c>
      <c r="BC51" s="1" t="s">
        <v>3</v>
      </c>
      <c r="BD51" s="1" t="s">
        <v>3</v>
      </c>
      <c r="BE51" s="1" t="s">
        <v>3</v>
      </c>
      <c r="BF51" s="1" t="s">
        <v>1</v>
      </c>
      <c r="BG51" s="1" t="s">
        <v>3</v>
      </c>
      <c r="BH51" s="1" t="s">
        <v>3</v>
      </c>
      <c r="BI51" s="1" t="s">
        <v>18</v>
      </c>
      <c r="BS51" s="1" t="s">
        <v>4</v>
      </c>
      <c r="BT51" s="1" t="s">
        <v>4</v>
      </c>
      <c r="BU51" s="1" t="s">
        <v>18</v>
      </c>
      <c r="BV51" s="1" t="s">
        <v>18</v>
      </c>
      <c r="BW51" s="1" t="s">
        <v>18</v>
      </c>
      <c r="BX51" s="1" t="s">
        <v>18</v>
      </c>
      <c r="BY51" s="1" t="s">
        <v>18</v>
      </c>
      <c r="BZ51" s="1" t="s">
        <v>18</v>
      </c>
      <c r="CA51" s="1" t="s">
        <v>18</v>
      </c>
      <c r="CB51" s="1" t="s">
        <v>18</v>
      </c>
      <c r="CC51" s="1" t="s">
        <v>18</v>
      </c>
      <c r="CD51" s="1" t="s">
        <v>18</v>
      </c>
      <c r="CE51" s="1" t="s">
        <v>18</v>
      </c>
      <c r="CF51" s="1" t="s">
        <v>18</v>
      </c>
      <c r="CG51" s="1" t="s">
        <v>18</v>
      </c>
      <c r="CH51" s="1" t="s">
        <v>18</v>
      </c>
      <c r="CI51" s="1" t="s">
        <v>18</v>
      </c>
      <c r="CJ51" s="1" t="s">
        <v>18</v>
      </c>
      <c r="CK51" s="1" t="s">
        <v>18</v>
      </c>
      <c r="CL51" s="1" t="s">
        <v>18</v>
      </c>
      <c r="CM51" s="1" t="s">
        <v>18</v>
      </c>
      <c r="CN51" s="1" t="s">
        <v>18</v>
      </c>
      <c r="CO51" s="1" t="s">
        <v>18</v>
      </c>
      <c r="CP51" s="1" t="s">
        <v>18</v>
      </c>
      <c r="CQ51" s="1" t="s">
        <v>18</v>
      </c>
      <c r="CR51" s="1" t="s">
        <v>18</v>
      </c>
      <c r="CS51" s="1" t="s">
        <v>4</v>
      </c>
      <c r="CT51" s="1" t="s">
        <v>18</v>
      </c>
      <c r="CU51" s="1" t="s">
        <v>18</v>
      </c>
      <c r="CV51" s="1" t="s">
        <v>18</v>
      </c>
      <c r="CW51" s="1" t="s">
        <v>18</v>
      </c>
      <c r="CX51" s="1" t="s">
        <v>18</v>
      </c>
      <c r="CY51" s="1" t="s">
        <v>18</v>
      </c>
      <c r="CZ51" s="1" t="s">
        <v>18</v>
      </c>
      <c r="DA51" s="1" t="s">
        <v>18</v>
      </c>
      <c r="DB51" s="1" t="s">
        <v>18</v>
      </c>
      <c r="DC51" s="1" t="s">
        <v>18</v>
      </c>
      <c r="DD51" s="1" t="s">
        <v>18</v>
      </c>
      <c r="DE51" s="1" t="s">
        <v>18</v>
      </c>
      <c r="DF51" s="1" t="s">
        <v>18</v>
      </c>
      <c r="DG51" s="1" t="s">
        <v>18</v>
      </c>
      <c r="DH51" s="1" t="s">
        <v>18</v>
      </c>
      <c r="DI51" s="1" t="s">
        <v>18</v>
      </c>
      <c r="DJ51" s="1" t="s">
        <v>18</v>
      </c>
      <c r="DK51" s="1" t="s">
        <v>18</v>
      </c>
      <c r="DL51" s="1" t="s">
        <v>18</v>
      </c>
      <c r="DM51" s="1" t="s">
        <v>18</v>
      </c>
      <c r="DN51" s="1" t="s">
        <v>18</v>
      </c>
      <c r="DO51" s="1" t="s">
        <v>18</v>
      </c>
      <c r="DP51" s="1" t="s">
        <v>18</v>
      </c>
      <c r="DQ51" s="1" t="s">
        <v>18</v>
      </c>
      <c r="DR51" s="1" t="s">
        <v>18</v>
      </c>
      <c r="DS51" s="1" t="s">
        <v>18</v>
      </c>
      <c r="DT51" s="1" t="s">
        <v>18</v>
      </c>
      <c r="DU51" s="1" t="s">
        <v>18</v>
      </c>
      <c r="DV51" s="1" t="s">
        <v>18</v>
      </c>
      <c r="DW51" s="1" t="s">
        <v>18</v>
      </c>
      <c r="DX51" s="1" t="s">
        <v>18</v>
      </c>
      <c r="DY51" s="1" t="s">
        <v>18</v>
      </c>
      <c r="DZ51" s="1" t="s">
        <v>18</v>
      </c>
      <c r="EA51" s="1" t="s">
        <v>18</v>
      </c>
      <c r="EB51" s="1" t="s">
        <v>18</v>
      </c>
      <c r="EC51" s="1" t="s">
        <v>18</v>
      </c>
      <c r="ED51" s="1" t="s">
        <v>18</v>
      </c>
      <c r="EE51" s="1" t="s">
        <v>18</v>
      </c>
      <c r="EF51" s="1" t="s">
        <v>18</v>
      </c>
      <c r="EG51" s="1" t="s">
        <v>18</v>
      </c>
      <c r="EH51" s="1" t="s">
        <v>18</v>
      </c>
      <c r="EI51" s="1" t="s">
        <v>18</v>
      </c>
      <c r="EJ51" s="1" t="s">
        <v>18</v>
      </c>
      <c r="EK51" s="1" t="s">
        <v>18</v>
      </c>
      <c r="EL51" s="1" t="s">
        <v>18</v>
      </c>
      <c r="EM51" s="1" t="s">
        <v>18</v>
      </c>
      <c r="EN51" s="1" t="s">
        <v>18</v>
      </c>
      <c r="EO51" s="1" t="s">
        <v>18</v>
      </c>
      <c r="EP51" s="1" t="s">
        <v>18</v>
      </c>
      <c r="EQ51" s="1" t="s">
        <v>18</v>
      </c>
      <c r="ER51" s="1" t="s">
        <v>18</v>
      </c>
      <c r="ES51" s="1" t="s">
        <v>18</v>
      </c>
      <c r="ET51" s="1" t="s">
        <v>18</v>
      </c>
      <c r="EU51" s="1" t="s">
        <v>18</v>
      </c>
      <c r="EV51" s="1" t="s">
        <v>18</v>
      </c>
      <c r="EW51" s="1" t="s">
        <v>18</v>
      </c>
      <c r="EX51" s="1" t="s">
        <v>18</v>
      </c>
      <c r="EY51" s="1" t="s">
        <v>18</v>
      </c>
      <c r="EZ51" s="1" t="s">
        <v>18</v>
      </c>
      <c r="FA51" s="1" t="s">
        <v>18</v>
      </c>
      <c r="FB51" s="1" t="s">
        <v>18</v>
      </c>
      <c r="FC51" s="1" t="s">
        <v>18</v>
      </c>
      <c r="FD51" s="1" t="s">
        <v>18</v>
      </c>
      <c r="FE51" s="1" t="s">
        <v>18</v>
      </c>
      <c r="FF51" s="1" t="s">
        <v>18</v>
      </c>
      <c r="FG51" s="1" t="s">
        <v>18</v>
      </c>
      <c r="FH51" s="1" t="s">
        <v>18</v>
      </c>
      <c r="FI51" s="1" t="s">
        <v>18</v>
      </c>
      <c r="FJ51" s="1" t="s">
        <v>3</v>
      </c>
      <c r="FK51" s="1" t="s">
        <v>1</v>
      </c>
      <c r="FL51" s="1" t="s">
        <v>3</v>
      </c>
      <c r="FM51" s="1" t="s">
        <v>1</v>
      </c>
      <c r="FN51" s="1" t="s">
        <v>1</v>
      </c>
      <c r="FO51" s="1" t="s">
        <v>3</v>
      </c>
      <c r="FP51" s="1" t="s">
        <v>7</v>
      </c>
      <c r="FQ51" s="1" t="s">
        <v>3</v>
      </c>
      <c r="FR51" s="1" t="s">
        <v>3</v>
      </c>
      <c r="FS51" s="1" t="s">
        <v>7</v>
      </c>
      <c r="FT51" s="1" t="s">
        <v>7</v>
      </c>
      <c r="FU51" s="1" t="s">
        <v>3</v>
      </c>
      <c r="FV51" s="1" t="s">
        <v>7</v>
      </c>
      <c r="FW51" s="1" t="s">
        <v>3</v>
      </c>
      <c r="FX51" s="1" t="s">
        <v>3</v>
      </c>
      <c r="FY51" s="1" t="s">
        <v>7</v>
      </c>
      <c r="FZ51" s="1" t="s">
        <v>3</v>
      </c>
      <c r="GA51" s="1" t="s">
        <v>3</v>
      </c>
      <c r="GB51" s="1" t="s">
        <v>3</v>
      </c>
      <c r="GC51" s="1" t="s">
        <v>7</v>
      </c>
      <c r="GD51" s="1" t="s">
        <v>7</v>
      </c>
      <c r="GE51" s="1" t="s">
        <v>7</v>
      </c>
      <c r="GF51" s="1" t="s">
        <v>3</v>
      </c>
      <c r="GG51" s="1" t="s">
        <v>3</v>
      </c>
      <c r="GH51" s="1" t="s">
        <v>1</v>
      </c>
      <c r="GI51" s="1" t="s">
        <v>1</v>
      </c>
      <c r="GJ51" s="1" t="s">
        <v>3</v>
      </c>
      <c r="GK51" s="1" t="s">
        <v>4</v>
      </c>
      <c r="GL51" s="1" t="s">
        <v>7</v>
      </c>
      <c r="GM51" s="1" t="s">
        <v>7</v>
      </c>
      <c r="GN51" s="1" t="s">
        <v>3</v>
      </c>
      <c r="GO51" s="1" t="s">
        <v>7</v>
      </c>
      <c r="GP51" s="1" t="s">
        <v>18</v>
      </c>
      <c r="GW51" s="1" t="s">
        <v>18</v>
      </c>
      <c r="HT51" s="1" t="s">
        <v>18</v>
      </c>
      <c r="IC51" s="1" t="s">
        <v>18</v>
      </c>
      <c r="IG51" s="1" t="s">
        <v>4</v>
      </c>
      <c r="IH51" s="1" t="s">
        <v>4</v>
      </c>
      <c r="II51" s="1" t="s">
        <v>4</v>
      </c>
      <c r="IJ51" s="1" t="s">
        <v>4</v>
      </c>
      <c r="IK51" s="1" t="s">
        <v>18</v>
      </c>
      <c r="IL51" s="1" t="s">
        <v>18</v>
      </c>
      <c r="IM51" s="1" t="s">
        <v>18</v>
      </c>
      <c r="IN51" s="1" t="s">
        <v>18</v>
      </c>
      <c r="IO51" s="1" t="s">
        <v>9</v>
      </c>
      <c r="IP51" s="1" t="s">
        <v>9</v>
      </c>
      <c r="IQ51" s="1" t="s">
        <v>5</v>
      </c>
      <c r="IR51" s="1" t="s">
        <v>9</v>
      </c>
      <c r="IS51" s="1" t="s">
        <v>9</v>
      </c>
      <c r="IT51" s="1" t="s">
        <v>5</v>
      </c>
      <c r="IU51" s="1" t="s">
        <v>5</v>
      </c>
      <c r="IV51" s="1" t="s">
        <v>9</v>
      </c>
      <c r="IW51" s="1" t="s">
        <v>9</v>
      </c>
      <c r="IX51" s="1" t="s">
        <v>5</v>
      </c>
      <c r="IY51" s="1" t="s">
        <v>18</v>
      </c>
      <c r="JG51" s="1" t="s">
        <v>3</v>
      </c>
      <c r="JH51" s="1" t="s">
        <v>3</v>
      </c>
      <c r="JI51" s="1" t="s">
        <v>1</v>
      </c>
      <c r="JJ51" s="1" t="s">
        <v>1</v>
      </c>
      <c r="JK51" s="1" t="s">
        <v>54</v>
      </c>
      <c r="JL51" s="1" t="s">
        <v>54</v>
      </c>
      <c r="JM51" s="1" t="s">
        <v>54</v>
      </c>
      <c r="JN51" s="1" t="s">
        <v>54</v>
      </c>
      <c r="JO51" s="1" t="s">
        <v>7</v>
      </c>
      <c r="JP51" s="1" t="s">
        <v>7</v>
      </c>
      <c r="JQ51" s="1" t="s">
        <v>18</v>
      </c>
      <c r="JV51" s="1" t="s">
        <v>18</v>
      </c>
      <c r="KA51" s="1" t="s">
        <v>18</v>
      </c>
      <c r="KF51" s="1" t="s">
        <v>54</v>
      </c>
      <c r="KG51" s="1" t="s">
        <v>54</v>
      </c>
      <c r="KH51" s="1" t="s">
        <v>3</v>
      </c>
      <c r="KI51" s="1" t="s">
        <v>3</v>
      </c>
      <c r="KJ51" s="1" t="s">
        <v>3</v>
      </c>
      <c r="KK51" s="1" t="s">
        <v>3</v>
      </c>
      <c r="KL51" s="1" t="s">
        <v>18</v>
      </c>
      <c r="KP51" s="1" t="s">
        <v>18</v>
      </c>
    </row>
    <row r="52" spans="1:306" ht="25.5" x14ac:dyDescent="0.2">
      <c r="A52" s="1" t="s">
        <v>0</v>
      </c>
      <c r="B52" s="1" t="s">
        <v>12</v>
      </c>
      <c r="C52" s="1" t="s">
        <v>55</v>
      </c>
      <c r="D52" s="1" t="s">
        <v>1</v>
      </c>
      <c r="E52" s="1" t="s">
        <v>1</v>
      </c>
      <c r="F52" s="1" t="s">
        <v>1</v>
      </c>
      <c r="G52" s="1" t="s">
        <v>1</v>
      </c>
      <c r="H52" s="1" t="s">
        <v>1</v>
      </c>
      <c r="I52" s="1" t="s">
        <v>4</v>
      </c>
      <c r="J52" s="1" t="s">
        <v>3</v>
      </c>
      <c r="K52" s="1" t="s">
        <v>2</v>
      </c>
      <c r="L52" s="1" t="s">
        <v>2</v>
      </c>
      <c r="M52" s="1" t="s">
        <v>1</v>
      </c>
      <c r="N52" s="1" t="s">
        <v>2</v>
      </c>
      <c r="O52" s="1" t="s">
        <v>2</v>
      </c>
      <c r="P52" s="1" t="s">
        <v>1</v>
      </c>
      <c r="Q52" s="1" t="s">
        <v>1</v>
      </c>
      <c r="R52" s="1" t="s">
        <v>1</v>
      </c>
      <c r="S52" s="1" t="s">
        <v>3</v>
      </c>
      <c r="T52" s="1" t="s">
        <v>2</v>
      </c>
      <c r="U52" s="1" t="s">
        <v>4</v>
      </c>
      <c r="V52" s="1" t="s">
        <v>1</v>
      </c>
      <c r="W52" s="1" t="s">
        <v>1</v>
      </c>
      <c r="X52" s="1" t="s">
        <v>2</v>
      </c>
      <c r="Y52" s="1" t="s">
        <v>3</v>
      </c>
      <c r="Z52" s="1" t="s">
        <v>1</v>
      </c>
      <c r="AA52" s="1" t="s">
        <v>1</v>
      </c>
      <c r="AB52" s="1" t="s">
        <v>3</v>
      </c>
      <c r="AC52" s="1" t="s">
        <v>3</v>
      </c>
      <c r="AD52" s="1" t="s">
        <v>1</v>
      </c>
      <c r="AE52" s="1" t="s">
        <v>1</v>
      </c>
      <c r="AF52" s="1" t="s">
        <v>18</v>
      </c>
      <c r="AM52" s="1" t="s">
        <v>4</v>
      </c>
      <c r="AN52" s="1" t="s">
        <v>1</v>
      </c>
      <c r="AO52" s="1" t="s">
        <v>2</v>
      </c>
      <c r="AP52" s="1" t="s">
        <v>2</v>
      </c>
      <c r="AQ52" s="1" t="s">
        <v>2</v>
      </c>
      <c r="AR52" s="1" t="s">
        <v>2</v>
      </c>
      <c r="AS52" s="1" t="s">
        <v>1</v>
      </c>
      <c r="AT52" s="1" t="s">
        <v>2</v>
      </c>
      <c r="AU52" s="1" t="s">
        <v>1</v>
      </c>
      <c r="AV52" s="1" t="s">
        <v>1</v>
      </c>
      <c r="AW52" s="1" t="s">
        <v>2</v>
      </c>
      <c r="AX52" s="1" t="s">
        <v>2</v>
      </c>
      <c r="AY52" s="1" t="s">
        <v>2</v>
      </c>
      <c r="AZ52" s="1" t="s">
        <v>1</v>
      </c>
      <c r="BA52" s="1" t="s">
        <v>1</v>
      </c>
      <c r="BB52" s="1" t="s">
        <v>1</v>
      </c>
      <c r="BC52" s="1" t="s">
        <v>1</v>
      </c>
      <c r="BD52" s="1" t="s">
        <v>1</v>
      </c>
      <c r="BE52" s="1" t="s">
        <v>2</v>
      </c>
      <c r="BF52" s="1" t="s">
        <v>52</v>
      </c>
      <c r="BG52" s="1" t="s">
        <v>1</v>
      </c>
      <c r="BH52" s="1" t="s">
        <v>1</v>
      </c>
      <c r="BI52" s="1" t="s">
        <v>4</v>
      </c>
      <c r="BJ52" s="1" t="s">
        <v>1</v>
      </c>
      <c r="BK52" s="1" t="s">
        <v>3</v>
      </c>
      <c r="BL52" s="1" t="s">
        <v>3</v>
      </c>
      <c r="BM52" s="1" t="s">
        <v>3</v>
      </c>
      <c r="BN52" s="1" t="s">
        <v>1</v>
      </c>
      <c r="BO52" s="1" t="s">
        <v>1</v>
      </c>
      <c r="BP52" s="1" t="s">
        <v>3</v>
      </c>
      <c r="BQ52" s="1" t="s">
        <v>3</v>
      </c>
      <c r="BR52" s="1" t="s">
        <v>1</v>
      </c>
      <c r="BS52" s="1" t="s">
        <v>4</v>
      </c>
      <c r="BT52" s="1" t="s">
        <v>18</v>
      </c>
      <c r="BU52" s="1" t="s">
        <v>18</v>
      </c>
      <c r="BV52" s="1" t="s">
        <v>18</v>
      </c>
      <c r="BW52" s="1" t="s">
        <v>4</v>
      </c>
      <c r="BX52" s="1" t="s">
        <v>18</v>
      </c>
      <c r="BY52" s="1" t="s">
        <v>18</v>
      </c>
      <c r="BZ52" s="1" t="s">
        <v>18</v>
      </c>
      <c r="CA52" s="1" t="s">
        <v>18</v>
      </c>
      <c r="CB52" s="1" t="s">
        <v>18</v>
      </c>
      <c r="CC52" s="1" t="s">
        <v>18</v>
      </c>
      <c r="CD52" s="1" t="s">
        <v>18</v>
      </c>
      <c r="CE52" s="1" t="s">
        <v>18</v>
      </c>
      <c r="CF52" s="1" t="s">
        <v>18</v>
      </c>
      <c r="CG52" s="1" t="s">
        <v>18</v>
      </c>
      <c r="CH52" s="1" t="s">
        <v>18</v>
      </c>
      <c r="CI52" s="1" t="s">
        <v>18</v>
      </c>
      <c r="CJ52" s="1" t="s">
        <v>18</v>
      </c>
      <c r="CK52" s="1" t="s">
        <v>18</v>
      </c>
      <c r="CL52" s="1" t="s">
        <v>18</v>
      </c>
      <c r="CM52" s="1" t="s">
        <v>18</v>
      </c>
      <c r="CN52" s="1" t="s">
        <v>18</v>
      </c>
      <c r="CO52" s="1" t="s">
        <v>18</v>
      </c>
      <c r="CP52" s="1" t="s">
        <v>18</v>
      </c>
      <c r="CQ52" s="1" t="s">
        <v>18</v>
      </c>
      <c r="CR52" s="1" t="s">
        <v>18</v>
      </c>
      <c r="CS52" s="1" t="s">
        <v>18</v>
      </c>
      <c r="CT52" s="1" t="s">
        <v>18</v>
      </c>
      <c r="CU52" s="1" t="s">
        <v>18</v>
      </c>
      <c r="CV52" s="1" t="s">
        <v>18</v>
      </c>
      <c r="CW52" s="1" t="s">
        <v>18</v>
      </c>
      <c r="CX52" s="1" t="s">
        <v>18</v>
      </c>
      <c r="CY52" s="1" t="s">
        <v>18</v>
      </c>
      <c r="CZ52" s="1" t="s">
        <v>18</v>
      </c>
      <c r="DA52" s="1" t="s">
        <v>18</v>
      </c>
      <c r="DB52" s="1" t="s">
        <v>18</v>
      </c>
      <c r="DC52" s="1" t="s">
        <v>18</v>
      </c>
      <c r="DD52" s="1" t="s">
        <v>18</v>
      </c>
      <c r="DE52" s="1" t="s">
        <v>18</v>
      </c>
      <c r="DF52" s="1" t="s">
        <v>18</v>
      </c>
      <c r="DG52" s="1" t="s">
        <v>18</v>
      </c>
      <c r="DH52" s="1" t="s">
        <v>18</v>
      </c>
      <c r="DI52" s="1" t="s">
        <v>4</v>
      </c>
      <c r="DJ52" s="1" t="s">
        <v>18</v>
      </c>
      <c r="DK52" s="1" t="s">
        <v>18</v>
      </c>
      <c r="DL52" s="1" t="s">
        <v>18</v>
      </c>
      <c r="DM52" s="1" t="s">
        <v>18</v>
      </c>
      <c r="DN52" s="1" t="s">
        <v>18</v>
      </c>
      <c r="DO52" s="1" t="s">
        <v>18</v>
      </c>
      <c r="DP52" s="1" t="s">
        <v>18</v>
      </c>
      <c r="DQ52" s="1" t="s">
        <v>18</v>
      </c>
      <c r="DR52" s="1" t="s">
        <v>18</v>
      </c>
      <c r="DS52" s="1" t="s">
        <v>18</v>
      </c>
      <c r="DT52" s="1" t="s">
        <v>18</v>
      </c>
      <c r="DU52" s="1" t="s">
        <v>18</v>
      </c>
      <c r="DV52" s="1" t="s">
        <v>18</v>
      </c>
      <c r="DW52" s="1" t="s">
        <v>18</v>
      </c>
      <c r="DX52" s="1" t="s">
        <v>18</v>
      </c>
      <c r="DY52" s="1" t="s">
        <v>18</v>
      </c>
      <c r="DZ52" s="1" t="s">
        <v>18</v>
      </c>
      <c r="EA52" s="1" t="s">
        <v>4</v>
      </c>
      <c r="EB52" s="1" t="s">
        <v>18</v>
      </c>
      <c r="EC52" s="1" t="s">
        <v>18</v>
      </c>
      <c r="ED52" s="1" t="s">
        <v>18</v>
      </c>
      <c r="EE52" s="1" t="s">
        <v>18</v>
      </c>
      <c r="EF52" s="1" t="s">
        <v>18</v>
      </c>
      <c r="EG52" s="1" t="s">
        <v>18</v>
      </c>
      <c r="EH52" s="1" t="s">
        <v>18</v>
      </c>
      <c r="EI52" s="1" t="s">
        <v>18</v>
      </c>
      <c r="EJ52" s="1" t="s">
        <v>18</v>
      </c>
      <c r="EK52" s="1" t="s">
        <v>18</v>
      </c>
      <c r="EL52" s="1" t="s">
        <v>18</v>
      </c>
      <c r="EM52" s="1" t="s">
        <v>18</v>
      </c>
      <c r="EN52" s="1" t="s">
        <v>18</v>
      </c>
      <c r="EO52" s="1" t="s">
        <v>18</v>
      </c>
      <c r="EP52" s="1" t="s">
        <v>18</v>
      </c>
      <c r="EQ52" s="1" t="s">
        <v>18</v>
      </c>
      <c r="ER52" s="1" t="s">
        <v>18</v>
      </c>
      <c r="ES52" s="1" t="s">
        <v>18</v>
      </c>
      <c r="ET52" s="1" t="s">
        <v>18</v>
      </c>
      <c r="EU52" s="1" t="s">
        <v>18</v>
      </c>
      <c r="EV52" s="1" t="s">
        <v>18</v>
      </c>
      <c r="EW52" s="1" t="s">
        <v>18</v>
      </c>
      <c r="EX52" s="1" t="s">
        <v>18</v>
      </c>
      <c r="EY52" s="1" t="s">
        <v>18</v>
      </c>
      <c r="EZ52" s="1" t="s">
        <v>18</v>
      </c>
      <c r="FA52" s="1" t="s">
        <v>18</v>
      </c>
      <c r="FB52" s="1" t="s">
        <v>18</v>
      </c>
      <c r="FC52" s="1" t="s">
        <v>18</v>
      </c>
      <c r="FD52" s="1" t="s">
        <v>18</v>
      </c>
      <c r="FE52" s="1" t="s">
        <v>18</v>
      </c>
      <c r="FF52" s="1" t="s">
        <v>18</v>
      </c>
      <c r="FG52" s="1" t="s">
        <v>18</v>
      </c>
      <c r="FH52" s="1" t="s">
        <v>18</v>
      </c>
      <c r="FI52" s="1" t="s">
        <v>18</v>
      </c>
      <c r="FJ52" s="1" t="s">
        <v>3</v>
      </c>
      <c r="FK52" s="1" t="s">
        <v>7</v>
      </c>
      <c r="FL52" s="1" t="s">
        <v>7</v>
      </c>
      <c r="FM52" s="1" t="s">
        <v>3</v>
      </c>
      <c r="FN52" s="1" t="s">
        <v>1</v>
      </c>
      <c r="FO52" s="1" t="s">
        <v>3</v>
      </c>
      <c r="FP52" s="1" t="s">
        <v>3</v>
      </c>
      <c r="FQ52" s="1" t="s">
        <v>3</v>
      </c>
      <c r="FR52" s="1" t="s">
        <v>1</v>
      </c>
      <c r="FS52" s="1" t="s">
        <v>1</v>
      </c>
      <c r="FT52" s="1" t="s">
        <v>3</v>
      </c>
      <c r="FU52" s="1" t="s">
        <v>3</v>
      </c>
      <c r="FV52" s="1" t="s">
        <v>1</v>
      </c>
      <c r="FW52" s="1" t="s">
        <v>3</v>
      </c>
      <c r="FX52" s="1" t="s">
        <v>3</v>
      </c>
      <c r="FY52" s="1" t="s">
        <v>3</v>
      </c>
      <c r="FZ52" s="1" t="s">
        <v>1</v>
      </c>
      <c r="GA52" s="1" t="s">
        <v>1</v>
      </c>
      <c r="GB52" s="1" t="s">
        <v>3</v>
      </c>
      <c r="GC52" s="1" t="s">
        <v>3</v>
      </c>
      <c r="GD52" s="1" t="s">
        <v>3</v>
      </c>
      <c r="GE52" s="1" t="s">
        <v>3</v>
      </c>
      <c r="GF52" s="1" t="s">
        <v>3</v>
      </c>
      <c r="GG52" s="1" t="s">
        <v>3</v>
      </c>
      <c r="GH52" s="1" t="s">
        <v>3</v>
      </c>
      <c r="GI52" s="1" t="s">
        <v>3</v>
      </c>
      <c r="GJ52" s="1" t="s">
        <v>3</v>
      </c>
      <c r="GK52" s="1" t="s">
        <v>4</v>
      </c>
      <c r="GL52" s="1" t="s">
        <v>1</v>
      </c>
      <c r="GM52" s="1" t="s">
        <v>2</v>
      </c>
      <c r="GN52" s="1" t="s">
        <v>2</v>
      </c>
      <c r="GO52" s="1" t="s">
        <v>1</v>
      </c>
      <c r="GP52" s="1" t="s">
        <v>18</v>
      </c>
      <c r="GW52" s="1" t="s">
        <v>18</v>
      </c>
      <c r="HT52" s="1" t="s">
        <v>4</v>
      </c>
      <c r="HU52" s="1" t="s">
        <v>2</v>
      </c>
      <c r="HV52" s="1" t="s">
        <v>1</v>
      </c>
      <c r="HW52" s="1" t="s">
        <v>1</v>
      </c>
      <c r="HX52" s="1" t="s">
        <v>1</v>
      </c>
      <c r="HY52" s="1" t="s">
        <v>1</v>
      </c>
      <c r="HZ52" s="1" t="s">
        <v>1</v>
      </c>
      <c r="IA52" s="1" t="s">
        <v>7</v>
      </c>
      <c r="IB52" s="1" t="s">
        <v>7</v>
      </c>
      <c r="IC52" s="1" t="s">
        <v>4</v>
      </c>
      <c r="ID52" s="1" t="s">
        <v>3</v>
      </c>
      <c r="IE52" s="1" t="s">
        <v>3</v>
      </c>
      <c r="IF52" s="1" t="s">
        <v>3</v>
      </c>
      <c r="IG52" s="1" t="s">
        <v>4</v>
      </c>
      <c r="IH52" s="1" t="s">
        <v>4</v>
      </c>
      <c r="II52" s="1" t="s">
        <v>18</v>
      </c>
      <c r="IJ52" s="1" t="s">
        <v>4</v>
      </c>
      <c r="IK52" s="1" t="s">
        <v>18</v>
      </c>
      <c r="IL52" s="1" t="s">
        <v>18</v>
      </c>
      <c r="IM52" s="1" t="s">
        <v>18</v>
      </c>
      <c r="IN52" s="1" t="s">
        <v>18</v>
      </c>
      <c r="IO52" s="1" t="s">
        <v>5</v>
      </c>
      <c r="IP52" s="1" t="s">
        <v>9</v>
      </c>
      <c r="IQ52" s="1" t="s">
        <v>9</v>
      </c>
      <c r="IR52" s="1" t="s">
        <v>9</v>
      </c>
      <c r="IS52" s="1" t="s">
        <v>9</v>
      </c>
      <c r="IT52" s="1" t="s">
        <v>5</v>
      </c>
      <c r="IU52" s="1" t="s">
        <v>9</v>
      </c>
      <c r="IV52" s="1" t="s">
        <v>5</v>
      </c>
      <c r="IW52" s="1" t="s">
        <v>9</v>
      </c>
      <c r="IX52" s="1" t="s">
        <v>8</v>
      </c>
      <c r="IY52" s="1" t="s">
        <v>4</v>
      </c>
      <c r="IZ52" s="1" t="s">
        <v>1</v>
      </c>
      <c r="JA52" s="1" t="s">
        <v>2</v>
      </c>
      <c r="JB52" s="1" t="s">
        <v>2</v>
      </c>
      <c r="JC52" s="1" t="s">
        <v>2</v>
      </c>
      <c r="JD52" s="1" t="s">
        <v>1</v>
      </c>
      <c r="JE52" s="1" t="s">
        <v>3</v>
      </c>
      <c r="JF52" s="1" t="s">
        <v>2</v>
      </c>
      <c r="JG52" s="1" t="s">
        <v>1</v>
      </c>
      <c r="JH52" s="1" t="s">
        <v>1</v>
      </c>
      <c r="JI52" s="1" t="s">
        <v>2</v>
      </c>
      <c r="JJ52" s="1" t="s">
        <v>2</v>
      </c>
      <c r="JK52" s="1" t="s">
        <v>2</v>
      </c>
      <c r="JL52" s="1" t="s">
        <v>1</v>
      </c>
      <c r="JM52" s="1" t="s">
        <v>2</v>
      </c>
      <c r="JN52" s="1" t="s">
        <v>2</v>
      </c>
      <c r="JO52" s="1" t="s">
        <v>2</v>
      </c>
      <c r="JP52" s="1" t="s">
        <v>1</v>
      </c>
      <c r="JQ52" s="1" t="s">
        <v>18</v>
      </c>
      <c r="JV52" s="1" t="s">
        <v>18</v>
      </c>
      <c r="KA52" s="1" t="s">
        <v>18</v>
      </c>
      <c r="KF52" s="1" t="s">
        <v>1</v>
      </c>
      <c r="KG52" s="1" t="s">
        <v>1</v>
      </c>
      <c r="KH52" s="1" t="s">
        <v>3</v>
      </c>
      <c r="KI52" s="1" t="s">
        <v>7</v>
      </c>
      <c r="KJ52" s="1" t="s">
        <v>7</v>
      </c>
      <c r="KK52" s="1" t="s">
        <v>7</v>
      </c>
      <c r="KL52" s="1" t="s">
        <v>18</v>
      </c>
      <c r="KP52" s="1" t="s">
        <v>18</v>
      </c>
    </row>
    <row r="53" spans="1:306" ht="25.5" x14ac:dyDescent="0.2">
      <c r="A53" s="1" t="s">
        <v>0</v>
      </c>
      <c r="B53" s="1" t="s">
        <v>12</v>
      </c>
      <c r="C53" s="1" t="s">
        <v>55</v>
      </c>
      <c r="D53" s="1" t="s">
        <v>3</v>
      </c>
      <c r="E53" s="1" t="s">
        <v>3</v>
      </c>
      <c r="F53" s="1" t="s">
        <v>3</v>
      </c>
      <c r="G53" s="1" t="s">
        <v>3</v>
      </c>
      <c r="H53" s="1" t="s">
        <v>3</v>
      </c>
      <c r="I53" s="1" t="s">
        <v>4</v>
      </c>
      <c r="J53" s="1" t="s">
        <v>53</v>
      </c>
      <c r="K53" s="1" t="s">
        <v>1</v>
      </c>
      <c r="L53" s="1" t="s">
        <v>1</v>
      </c>
      <c r="M53" s="1" t="s">
        <v>3</v>
      </c>
      <c r="N53" s="1" t="s">
        <v>3</v>
      </c>
      <c r="O53" s="1" t="s">
        <v>3</v>
      </c>
      <c r="P53" s="1" t="s">
        <v>3</v>
      </c>
      <c r="Q53" s="1" t="s">
        <v>3</v>
      </c>
      <c r="R53" s="1" t="s">
        <v>53</v>
      </c>
      <c r="S53" s="1" t="s">
        <v>3</v>
      </c>
      <c r="T53" s="1" t="s">
        <v>1</v>
      </c>
      <c r="U53" s="1" t="s">
        <v>4</v>
      </c>
      <c r="V53" s="1" t="s">
        <v>7</v>
      </c>
      <c r="W53" s="1" t="s">
        <v>3</v>
      </c>
      <c r="X53" s="1" t="s">
        <v>7</v>
      </c>
      <c r="Y53" s="1" t="s">
        <v>7</v>
      </c>
      <c r="Z53" s="1" t="s">
        <v>1</v>
      </c>
      <c r="AA53" s="1" t="s">
        <v>1</v>
      </c>
      <c r="AB53" s="1" t="s">
        <v>1</v>
      </c>
      <c r="AC53" s="1" t="s">
        <v>1</v>
      </c>
      <c r="AD53" s="1" t="s">
        <v>3</v>
      </c>
      <c r="AE53" s="1" t="s">
        <v>3</v>
      </c>
      <c r="AF53" s="1" t="s">
        <v>18</v>
      </c>
      <c r="AM53" s="1" t="s">
        <v>18</v>
      </c>
      <c r="BI53" s="1" t="s">
        <v>18</v>
      </c>
      <c r="BS53" s="1" t="s">
        <v>18</v>
      </c>
      <c r="BT53" s="1" t="s">
        <v>18</v>
      </c>
      <c r="BU53" s="1" t="s">
        <v>18</v>
      </c>
      <c r="BV53" s="1" t="s">
        <v>18</v>
      </c>
      <c r="BW53" s="1" t="s">
        <v>18</v>
      </c>
      <c r="BX53" s="1" t="s">
        <v>18</v>
      </c>
      <c r="BY53" s="1" t="s">
        <v>18</v>
      </c>
      <c r="BZ53" s="1" t="s">
        <v>18</v>
      </c>
      <c r="CA53" s="1" t="s">
        <v>18</v>
      </c>
      <c r="CB53" s="1" t="s">
        <v>18</v>
      </c>
      <c r="CC53" s="1" t="s">
        <v>18</v>
      </c>
      <c r="CD53" s="1" t="s">
        <v>18</v>
      </c>
      <c r="CE53" s="1" t="s">
        <v>18</v>
      </c>
      <c r="CF53" s="1" t="s">
        <v>18</v>
      </c>
      <c r="CG53" s="1" t="s">
        <v>18</v>
      </c>
      <c r="CH53" s="1" t="s">
        <v>18</v>
      </c>
      <c r="CI53" s="1" t="s">
        <v>18</v>
      </c>
      <c r="CJ53" s="1" t="s">
        <v>18</v>
      </c>
      <c r="CK53" s="1" t="s">
        <v>18</v>
      </c>
      <c r="CL53" s="1" t="s">
        <v>18</v>
      </c>
      <c r="CM53" s="1" t="s">
        <v>18</v>
      </c>
      <c r="CN53" s="1" t="s">
        <v>18</v>
      </c>
      <c r="CO53" s="1" t="s">
        <v>18</v>
      </c>
      <c r="CP53" s="1" t="s">
        <v>18</v>
      </c>
      <c r="CQ53" s="1" t="s">
        <v>18</v>
      </c>
      <c r="CR53" s="1" t="s">
        <v>18</v>
      </c>
      <c r="CS53" s="1" t="s">
        <v>18</v>
      </c>
      <c r="CT53" s="1" t="s">
        <v>18</v>
      </c>
      <c r="CU53" s="1" t="s">
        <v>18</v>
      </c>
      <c r="CV53" s="1" t="s">
        <v>18</v>
      </c>
      <c r="CW53" s="1" t="s">
        <v>18</v>
      </c>
      <c r="CX53" s="1" t="s">
        <v>18</v>
      </c>
      <c r="CY53" s="1" t="s">
        <v>18</v>
      </c>
      <c r="CZ53" s="1" t="s">
        <v>18</v>
      </c>
      <c r="DA53" s="1" t="s">
        <v>18</v>
      </c>
      <c r="DB53" s="1" t="s">
        <v>18</v>
      </c>
      <c r="DC53" s="1" t="s">
        <v>18</v>
      </c>
      <c r="DD53" s="1" t="s">
        <v>18</v>
      </c>
      <c r="DE53" s="1" t="s">
        <v>18</v>
      </c>
      <c r="DF53" s="1" t="s">
        <v>18</v>
      </c>
      <c r="DG53" s="1" t="s">
        <v>18</v>
      </c>
      <c r="DH53" s="1" t="s">
        <v>18</v>
      </c>
      <c r="DI53" s="1" t="s">
        <v>18</v>
      </c>
      <c r="DJ53" s="1" t="s">
        <v>18</v>
      </c>
      <c r="DK53" s="1" t="s">
        <v>18</v>
      </c>
      <c r="DL53" s="1" t="s">
        <v>18</v>
      </c>
      <c r="DM53" s="1" t="s">
        <v>18</v>
      </c>
      <c r="DN53" s="1" t="s">
        <v>18</v>
      </c>
      <c r="DO53" s="1" t="s">
        <v>18</v>
      </c>
      <c r="DP53" s="1" t="s">
        <v>18</v>
      </c>
      <c r="DQ53" s="1" t="s">
        <v>18</v>
      </c>
      <c r="DR53" s="1" t="s">
        <v>18</v>
      </c>
      <c r="DS53" s="1" t="s">
        <v>18</v>
      </c>
      <c r="DT53" s="1" t="s">
        <v>18</v>
      </c>
      <c r="DU53" s="1" t="s">
        <v>18</v>
      </c>
      <c r="DV53" s="1" t="s">
        <v>18</v>
      </c>
      <c r="DW53" s="1" t="s">
        <v>18</v>
      </c>
      <c r="DX53" s="1" t="s">
        <v>18</v>
      </c>
      <c r="DY53" s="1" t="s">
        <v>18</v>
      </c>
      <c r="DZ53" s="1" t="s">
        <v>18</v>
      </c>
      <c r="EA53" s="1" t="s">
        <v>18</v>
      </c>
      <c r="EB53" s="1" t="s">
        <v>18</v>
      </c>
      <c r="EC53" s="1" t="s">
        <v>18</v>
      </c>
      <c r="ED53" s="1" t="s">
        <v>18</v>
      </c>
      <c r="EE53" s="1" t="s">
        <v>18</v>
      </c>
      <c r="EF53" s="1" t="s">
        <v>18</v>
      </c>
      <c r="EG53" s="1" t="s">
        <v>18</v>
      </c>
      <c r="EH53" s="1" t="s">
        <v>18</v>
      </c>
      <c r="EI53" s="1" t="s">
        <v>18</v>
      </c>
      <c r="EJ53" s="1" t="s">
        <v>18</v>
      </c>
      <c r="EK53" s="1" t="s">
        <v>18</v>
      </c>
      <c r="EL53" s="1" t="s">
        <v>18</v>
      </c>
      <c r="EM53" s="1" t="s">
        <v>18</v>
      </c>
      <c r="EN53" s="1" t="s">
        <v>18</v>
      </c>
      <c r="EO53" s="1" t="s">
        <v>18</v>
      </c>
      <c r="EP53" s="1" t="s">
        <v>18</v>
      </c>
      <c r="EQ53" s="1" t="s">
        <v>18</v>
      </c>
      <c r="ER53" s="1" t="s">
        <v>18</v>
      </c>
      <c r="ES53" s="1" t="s">
        <v>18</v>
      </c>
      <c r="ET53" s="1" t="s">
        <v>18</v>
      </c>
      <c r="EU53" s="1" t="s">
        <v>18</v>
      </c>
      <c r="EV53" s="1" t="s">
        <v>18</v>
      </c>
      <c r="EW53" s="1" t="s">
        <v>18</v>
      </c>
      <c r="EX53" s="1" t="s">
        <v>18</v>
      </c>
      <c r="EY53" s="1" t="s">
        <v>18</v>
      </c>
      <c r="EZ53" s="1" t="s">
        <v>18</v>
      </c>
      <c r="FA53" s="1" t="s">
        <v>18</v>
      </c>
      <c r="FB53" s="1" t="s">
        <v>18</v>
      </c>
      <c r="FC53" s="1" t="s">
        <v>18</v>
      </c>
      <c r="FD53" s="1" t="s">
        <v>18</v>
      </c>
      <c r="FE53" s="1" t="s">
        <v>18</v>
      </c>
      <c r="FF53" s="1" t="s">
        <v>18</v>
      </c>
      <c r="FG53" s="1" t="s">
        <v>18</v>
      </c>
      <c r="FH53" s="1" t="s">
        <v>18</v>
      </c>
      <c r="FI53" s="1" t="s">
        <v>18</v>
      </c>
      <c r="GK53" s="1" t="s">
        <v>4</v>
      </c>
      <c r="GL53" s="1" t="s">
        <v>1</v>
      </c>
      <c r="GM53" s="1" t="s">
        <v>1</v>
      </c>
      <c r="GN53" s="1" t="s">
        <v>1</v>
      </c>
      <c r="GO53" s="1" t="s">
        <v>1</v>
      </c>
      <c r="GP53" s="1" t="s">
        <v>18</v>
      </c>
      <c r="GW53" s="1" t="s">
        <v>18</v>
      </c>
      <c r="HT53" s="1" t="s">
        <v>18</v>
      </c>
      <c r="IC53" s="1" t="s">
        <v>18</v>
      </c>
      <c r="IG53" s="1" t="s">
        <v>4</v>
      </c>
      <c r="IH53" s="1" t="s">
        <v>4</v>
      </c>
      <c r="II53" s="1" t="s">
        <v>4</v>
      </c>
      <c r="IJ53" s="1" t="s">
        <v>18</v>
      </c>
      <c r="IK53" s="1" t="s">
        <v>18</v>
      </c>
      <c r="IL53" s="1" t="s">
        <v>18</v>
      </c>
      <c r="IM53" s="1" t="s">
        <v>18</v>
      </c>
      <c r="IN53" s="1" t="s">
        <v>18</v>
      </c>
      <c r="IO53" s="1" t="s">
        <v>5</v>
      </c>
      <c r="IP53" s="1" t="s">
        <v>5</v>
      </c>
      <c r="IQ53" s="1" t="s">
        <v>8</v>
      </c>
      <c r="IR53" s="1" t="s">
        <v>8</v>
      </c>
      <c r="IS53" s="1" t="s">
        <v>9</v>
      </c>
      <c r="IT53" s="1" t="s">
        <v>5</v>
      </c>
      <c r="IU53" s="1" t="s">
        <v>9</v>
      </c>
      <c r="IV53" s="1" t="s">
        <v>9</v>
      </c>
      <c r="IW53" s="1" t="s">
        <v>9</v>
      </c>
      <c r="IX53" s="1" t="s">
        <v>5</v>
      </c>
      <c r="IY53" s="1" t="s">
        <v>18</v>
      </c>
      <c r="JG53" s="1" t="s">
        <v>3</v>
      </c>
      <c r="JH53" s="1" t="s">
        <v>3</v>
      </c>
      <c r="JI53" s="1" t="s">
        <v>3</v>
      </c>
      <c r="JJ53" s="1" t="s">
        <v>3</v>
      </c>
      <c r="JK53" s="1" t="s">
        <v>7</v>
      </c>
      <c r="JL53" s="1" t="s">
        <v>3</v>
      </c>
      <c r="JM53" s="1" t="s">
        <v>1</v>
      </c>
      <c r="JN53" s="1" t="s">
        <v>3</v>
      </c>
      <c r="JO53" s="1" t="s">
        <v>3</v>
      </c>
      <c r="JP53" s="1" t="s">
        <v>3</v>
      </c>
      <c r="JQ53" s="1" t="s">
        <v>18</v>
      </c>
      <c r="JV53" s="1" t="s">
        <v>18</v>
      </c>
      <c r="KA53" s="1" t="s">
        <v>18</v>
      </c>
      <c r="KF53" s="1" t="s">
        <v>3</v>
      </c>
      <c r="KG53" s="1" t="s">
        <v>3</v>
      </c>
      <c r="KH53" s="1" t="s">
        <v>7</v>
      </c>
      <c r="KI53" s="1" t="s">
        <v>3</v>
      </c>
      <c r="KJ53" s="1" t="s">
        <v>7</v>
      </c>
      <c r="KK53" s="1" t="s">
        <v>7</v>
      </c>
      <c r="KL53" s="1" t="s">
        <v>4</v>
      </c>
      <c r="KM53" s="1" t="s">
        <v>3</v>
      </c>
      <c r="KN53" s="1" t="s">
        <v>1</v>
      </c>
      <c r="KO53" s="1" t="s">
        <v>1</v>
      </c>
      <c r="KP53" s="1" t="s">
        <v>4</v>
      </c>
      <c r="KQ53" s="1" t="s">
        <v>3</v>
      </c>
      <c r="KR53" s="1" t="s">
        <v>3</v>
      </c>
      <c r="KS53" s="1" t="s">
        <v>3</v>
      </c>
      <c r="KT53" s="1" t="s">
        <v>1</v>
      </c>
    </row>
    <row r="54" spans="1:306" ht="25.5" x14ac:dyDescent="0.2">
      <c r="A54" s="1" t="s">
        <v>0</v>
      </c>
      <c r="B54" s="1" t="s">
        <v>12</v>
      </c>
      <c r="C54" s="1" t="s">
        <v>55</v>
      </c>
      <c r="D54" s="1" t="s">
        <v>3</v>
      </c>
      <c r="E54" s="1" t="s">
        <v>1</v>
      </c>
      <c r="F54" s="1" t="s">
        <v>1</v>
      </c>
      <c r="G54" s="1" t="s">
        <v>1</v>
      </c>
      <c r="H54" s="1" t="s">
        <v>1</v>
      </c>
      <c r="I54" s="1" t="s">
        <v>4</v>
      </c>
      <c r="J54" s="1" t="s">
        <v>1</v>
      </c>
      <c r="K54" s="1" t="s">
        <v>1</v>
      </c>
      <c r="L54" s="1" t="s">
        <v>2</v>
      </c>
      <c r="M54" s="1" t="s">
        <v>2</v>
      </c>
      <c r="N54" s="1" t="s">
        <v>2</v>
      </c>
      <c r="O54" s="1" t="s">
        <v>2</v>
      </c>
      <c r="P54" s="1" t="s">
        <v>2</v>
      </c>
      <c r="Q54" s="1" t="s">
        <v>1</v>
      </c>
      <c r="R54" s="1" t="s">
        <v>53</v>
      </c>
      <c r="S54" s="1" t="s">
        <v>53</v>
      </c>
      <c r="T54" s="1" t="s">
        <v>53</v>
      </c>
      <c r="U54" s="1" t="s">
        <v>4</v>
      </c>
      <c r="V54" s="1" t="s">
        <v>1</v>
      </c>
      <c r="W54" s="1" t="s">
        <v>2</v>
      </c>
      <c r="X54" s="1" t="s">
        <v>1</v>
      </c>
      <c r="Y54" s="1" t="s">
        <v>1</v>
      </c>
      <c r="Z54" s="1" t="s">
        <v>3</v>
      </c>
      <c r="AA54" s="1" t="s">
        <v>3</v>
      </c>
      <c r="AB54" s="1" t="s">
        <v>3</v>
      </c>
      <c r="AC54" s="1" t="s">
        <v>1</v>
      </c>
      <c r="AD54" s="1" t="s">
        <v>3</v>
      </c>
      <c r="AE54" s="1" t="s">
        <v>1</v>
      </c>
      <c r="AF54" s="1" t="s">
        <v>18</v>
      </c>
      <c r="AM54" s="1" t="s">
        <v>4</v>
      </c>
      <c r="AN54" s="1" t="s">
        <v>3</v>
      </c>
      <c r="AO54" s="1" t="s">
        <v>1</v>
      </c>
      <c r="AP54" s="1" t="s">
        <v>1</v>
      </c>
      <c r="AQ54" s="1" t="s">
        <v>1</v>
      </c>
      <c r="AR54" s="1" t="s">
        <v>1</v>
      </c>
      <c r="AS54" s="1" t="s">
        <v>2</v>
      </c>
      <c r="AT54" s="1" t="s">
        <v>1</v>
      </c>
      <c r="AU54" s="1" t="s">
        <v>2</v>
      </c>
      <c r="AV54" s="1" t="s">
        <v>1</v>
      </c>
      <c r="AW54" s="1" t="s">
        <v>1</v>
      </c>
      <c r="AX54" s="1" t="s">
        <v>1</v>
      </c>
      <c r="AY54" s="1" t="s">
        <v>1</v>
      </c>
      <c r="AZ54" s="1" t="s">
        <v>1</v>
      </c>
      <c r="BA54" s="1" t="s">
        <v>1</v>
      </c>
      <c r="BB54" s="1" t="s">
        <v>1</v>
      </c>
      <c r="BC54" s="1" t="s">
        <v>3</v>
      </c>
      <c r="BD54" s="1" t="s">
        <v>3</v>
      </c>
      <c r="BE54" s="1" t="s">
        <v>3</v>
      </c>
      <c r="BF54" s="1" t="s">
        <v>2</v>
      </c>
      <c r="BG54" s="1" t="s">
        <v>1</v>
      </c>
      <c r="BH54" s="1" t="s">
        <v>1</v>
      </c>
      <c r="BI54" s="1" t="s">
        <v>4</v>
      </c>
      <c r="BJ54" s="1" t="s">
        <v>3</v>
      </c>
      <c r="BK54" s="1" t="s">
        <v>3</v>
      </c>
      <c r="BL54" s="1" t="s">
        <v>1</v>
      </c>
      <c r="BM54" s="1" t="s">
        <v>3</v>
      </c>
      <c r="BN54" s="1" t="s">
        <v>1</v>
      </c>
      <c r="BO54" s="1" t="s">
        <v>1</v>
      </c>
      <c r="BP54" s="1" t="s">
        <v>3</v>
      </c>
      <c r="BQ54" s="1" t="s">
        <v>3</v>
      </c>
      <c r="BR54" s="1" t="s">
        <v>3</v>
      </c>
      <c r="BS54" s="1" t="s">
        <v>4</v>
      </c>
      <c r="BT54" s="1" t="s">
        <v>18</v>
      </c>
      <c r="BU54" s="1" t="s">
        <v>18</v>
      </c>
      <c r="BV54" s="1" t="s">
        <v>4</v>
      </c>
      <c r="BW54" s="1" t="s">
        <v>18</v>
      </c>
      <c r="BX54" s="1" t="s">
        <v>18</v>
      </c>
      <c r="BY54" s="1" t="s">
        <v>18</v>
      </c>
      <c r="BZ54" s="1" t="s">
        <v>18</v>
      </c>
      <c r="CA54" s="1" t="s">
        <v>18</v>
      </c>
      <c r="CB54" s="1" t="s">
        <v>18</v>
      </c>
      <c r="CC54" s="1" t="s">
        <v>18</v>
      </c>
      <c r="CD54" s="1" t="s">
        <v>18</v>
      </c>
      <c r="CE54" s="1" t="s">
        <v>18</v>
      </c>
      <c r="CF54" s="1" t="s">
        <v>18</v>
      </c>
      <c r="CG54" s="1" t="s">
        <v>18</v>
      </c>
      <c r="CH54" s="1" t="s">
        <v>18</v>
      </c>
      <c r="CI54" s="1" t="s">
        <v>18</v>
      </c>
      <c r="CJ54" s="1" t="s">
        <v>18</v>
      </c>
      <c r="CK54" s="1" t="s">
        <v>18</v>
      </c>
      <c r="CL54" s="1" t="s">
        <v>18</v>
      </c>
      <c r="CM54" s="1" t="s">
        <v>18</v>
      </c>
      <c r="CN54" s="1" t="s">
        <v>18</v>
      </c>
      <c r="CO54" s="1" t="s">
        <v>18</v>
      </c>
      <c r="CP54" s="1" t="s">
        <v>18</v>
      </c>
      <c r="CQ54" s="1" t="s">
        <v>18</v>
      </c>
      <c r="CR54" s="1" t="s">
        <v>18</v>
      </c>
      <c r="CS54" s="1" t="s">
        <v>18</v>
      </c>
      <c r="CT54" s="1" t="s">
        <v>4</v>
      </c>
      <c r="CU54" s="1" t="s">
        <v>18</v>
      </c>
      <c r="CV54" s="1" t="s">
        <v>18</v>
      </c>
      <c r="CW54" s="1" t="s">
        <v>18</v>
      </c>
      <c r="CX54" s="1" t="s">
        <v>18</v>
      </c>
      <c r="CY54" s="1" t="s">
        <v>18</v>
      </c>
      <c r="CZ54" s="1" t="s">
        <v>18</v>
      </c>
      <c r="DA54" s="1" t="s">
        <v>18</v>
      </c>
      <c r="DB54" s="1" t="s">
        <v>18</v>
      </c>
      <c r="DC54" s="1" t="s">
        <v>18</v>
      </c>
      <c r="DD54" s="1" t="s">
        <v>18</v>
      </c>
      <c r="DE54" s="1" t="s">
        <v>18</v>
      </c>
      <c r="DF54" s="1" t="s">
        <v>18</v>
      </c>
      <c r="DG54" s="1" t="s">
        <v>18</v>
      </c>
      <c r="DH54" s="1" t="s">
        <v>18</v>
      </c>
      <c r="DI54" s="1" t="s">
        <v>18</v>
      </c>
      <c r="DJ54" s="1" t="s">
        <v>18</v>
      </c>
      <c r="DK54" s="1" t="s">
        <v>18</v>
      </c>
      <c r="DL54" s="1" t="s">
        <v>18</v>
      </c>
      <c r="DM54" s="1" t="s">
        <v>18</v>
      </c>
      <c r="DN54" s="1" t="s">
        <v>18</v>
      </c>
      <c r="DO54" s="1" t="s">
        <v>18</v>
      </c>
      <c r="DP54" s="1" t="s">
        <v>18</v>
      </c>
      <c r="DQ54" s="1" t="s">
        <v>18</v>
      </c>
      <c r="DR54" s="1" t="s">
        <v>18</v>
      </c>
      <c r="DS54" s="1" t="s">
        <v>18</v>
      </c>
      <c r="DT54" s="1" t="s">
        <v>18</v>
      </c>
      <c r="DU54" s="1" t="s">
        <v>18</v>
      </c>
      <c r="DV54" s="1" t="s">
        <v>18</v>
      </c>
      <c r="DW54" s="1" t="s">
        <v>18</v>
      </c>
      <c r="DX54" s="1" t="s">
        <v>18</v>
      </c>
      <c r="DY54" s="1" t="s">
        <v>18</v>
      </c>
      <c r="DZ54" s="1" t="s">
        <v>18</v>
      </c>
      <c r="EA54" s="1" t="s">
        <v>18</v>
      </c>
      <c r="EB54" s="1" t="s">
        <v>18</v>
      </c>
      <c r="EC54" s="1" t="s">
        <v>18</v>
      </c>
      <c r="ED54" s="1" t="s">
        <v>18</v>
      </c>
      <c r="EE54" s="1" t="s">
        <v>18</v>
      </c>
      <c r="EF54" s="1" t="s">
        <v>18</v>
      </c>
      <c r="EG54" s="1" t="s">
        <v>18</v>
      </c>
      <c r="EH54" s="1" t="s">
        <v>18</v>
      </c>
      <c r="EI54" s="1" t="s">
        <v>18</v>
      </c>
      <c r="EJ54" s="1" t="s">
        <v>18</v>
      </c>
      <c r="EK54" s="1" t="s">
        <v>18</v>
      </c>
      <c r="EL54" s="1" t="s">
        <v>18</v>
      </c>
      <c r="EM54" s="1" t="s">
        <v>18</v>
      </c>
      <c r="EN54" s="1" t="s">
        <v>18</v>
      </c>
      <c r="EO54" s="1" t="s">
        <v>18</v>
      </c>
      <c r="EP54" s="1" t="s">
        <v>18</v>
      </c>
      <c r="EQ54" s="1" t="s">
        <v>18</v>
      </c>
      <c r="ER54" s="1" t="s">
        <v>18</v>
      </c>
      <c r="ES54" s="1" t="s">
        <v>18</v>
      </c>
      <c r="ET54" s="1" t="s">
        <v>18</v>
      </c>
      <c r="EU54" s="1" t="s">
        <v>18</v>
      </c>
      <c r="EV54" s="1" t="s">
        <v>18</v>
      </c>
      <c r="EW54" s="1" t="s">
        <v>18</v>
      </c>
      <c r="EX54" s="1" t="s">
        <v>18</v>
      </c>
      <c r="EY54" s="1" t="s">
        <v>18</v>
      </c>
      <c r="EZ54" s="1" t="s">
        <v>18</v>
      </c>
      <c r="FA54" s="1" t="s">
        <v>18</v>
      </c>
      <c r="FB54" s="1" t="s">
        <v>18</v>
      </c>
      <c r="FC54" s="1" t="s">
        <v>18</v>
      </c>
      <c r="FD54" s="1" t="s">
        <v>18</v>
      </c>
      <c r="FE54" s="1" t="s">
        <v>18</v>
      </c>
      <c r="FF54" s="1" t="s">
        <v>18</v>
      </c>
      <c r="FG54" s="1" t="s">
        <v>18</v>
      </c>
      <c r="FH54" s="1" t="s">
        <v>18</v>
      </c>
      <c r="FI54" s="1" t="s">
        <v>18</v>
      </c>
      <c r="FJ54" s="1" t="s">
        <v>1</v>
      </c>
      <c r="FK54" s="1" t="s">
        <v>2</v>
      </c>
      <c r="FL54" s="1" t="s">
        <v>1</v>
      </c>
      <c r="FM54" s="1" t="s">
        <v>52</v>
      </c>
      <c r="FN54" s="1" t="s">
        <v>1</v>
      </c>
      <c r="FO54" s="1" t="s">
        <v>52</v>
      </c>
      <c r="FP54" s="1" t="s">
        <v>2</v>
      </c>
      <c r="FQ54" s="1" t="s">
        <v>2</v>
      </c>
      <c r="FR54" s="1" t="s">
        <v>1</v>
      </c>
      <c r="FS54" s="1" t="s">
        <v>52</v>
      </c>
      <c r="FT54" s="1" t="s">
        <v>2</v>
      </c>
      <c r="FU54" s="1" t="s">
        <v>2</v>
      </c>
      <c r="FV54" s="1" t="s">
        <v>2</v>
      </c>
      <c r="FW54" s="1" t="s">
        <v>2</v>
      </c>
      <c r="FX54" s="1" t="s">
        <v>1</v>
      </c>
      <c r="FY54" s="1" t="s">
        <v>2</v>
      </c>
      <c r="FZ54" s="1" t="s">
        <v>52</v>
      </c>
      <c r="GA54" s="1" t="s">
        <v>2</v>
      </c>
      <c r="GB54" s="1" t="s">
        <v>2</v>
      </c>
      <c r="GC54" s="1" t="s">
        <v>1</v>
      </c>
      <c r="GD54" s="1" t="s">
        <v>1</v>
      </c>
      <c r="GE54" s="1" t="s">
        <v>1</v>
      </c>
      <c r="GF54" s="1" t="s">
        <v>52</v>
      </c>
      <c r="GG54" s="1" t="s">
        <v>2</v>
      </c>
      <c r="GH54" s="1" t="s">
        <v>1</v>
      </c>
      <c r="GI54" s="1" t="s">
        <v>1</v>
      </c>
      <c r="GJ54" s="1" t="s">
        <v>2</v>
      </c>
      <c r="GK54" s="1" t="s">
        <v>4</v>
      </c>
      <c r="GL54" s="1" t="s">
        <v>1</v>
      </c>
      <c r="GM54" s="1" t="s">
        <v>1</v>
      </c>
      <c r="GN54" s="1" t="s">
        <v>53</v>
      </c>
      <c r="GO54" s="1" t="s">
        <v>53</v>
      </c>
      <c r="GP54" s="1" t="s">
        <v>4</v>
      </c>
      <c r="GQ54" s="1" t="s">
        <v>3</v>
      </c>
      <c r="GR54" s="1" t="s">
        <v>1</v>
      </c>
      <c r="GS54" s="1" t="s">
        <v>1</v>
      </c>
      <c r="GT54" s="1" t="s">
        <v>1</v>
      </c>
      <c r="GU54" s="1" t="s">
        <v>2</v>
      </c>
      <c r="GV54" s="1" t="s">
        <v>1</v>
      </c>
      <c r="GW54" s="1" t="s">
        <v>18</v>
      </c>
      <c r="HT54" s="1" t="s">
        <v>4</v>
      </c>
      <c r="HU54" s="1" t="s">
        <v>1</v>
      </c>
      <c r="HV54" s="1" t="s">
        <v>1</v>
      </c>
      <c r="HW54" s="1" t="s">
        <v>1</v>
      </c>
      <c r="HX54" s="1" t="s">
        <v>1</v>
      </c>
      <c r="HY54" s="1" t="s">
        <v>1</v>
      </c>
      <c r="HZ54" s="1" t="s">
        <v>53</v>
      </c>
      <c r="IA54" s="1" t="s">
        <v>53</v>
      </c>
      <c r="IB54" s="1" t="s">
        <v>53</v>
      </c>
      <c r="IC54" s="1" t="s">
        <v>4</v>
      </c>
      <c r="ID54" s="1" t="s">
        <v>1</v>
      </c>
      <c r="IE54" s="1" t="s">
        <v>1</v>
      </c>
      <c r="IF54" s="1" t="s">
        <v>1</v>
      </c>
      <c r="IG54" s="1" t="s">
        <v>4</v>
      </c>
      <c r="IH54" s="1" t="s">
        <v>4</v>
      </c>
      <c r="II54" s="1" t="s">
        <v>4</v>
      </c>
      <c r="IJ54" s="1" t="s">
        <v>4</v>
      </c>
      <c r="IK54" s="1" t="s">
        <v>18</v>
      </c>
      <c r="IL54" s="1" t="s">
        <v>18</v>
      </c>
      <c r="IM54" s="1" t="s">
        <v>18</v>
      </c>
      <c r="IN54" s="1" t="s">
        <v>18</v>
      </c>
      <c r="IO54" s="1" t="s">
        <v>9</v>
      </c>
      <c r="IP54" s="1" t="s">
        <v>5</v>
      </c>
      <c r="IQ54" s="1" t="s">
        <v>9</v>
      </c>
      <c r="IR54" s="1" t="s">
        <v>5</v>
      </c>
      <c r="IS54" s="1" t="s">
        <v>9</v>
      </c>
      <c r="IT54" s="1" t="s">
        <v>9</v>
      </c>
      <c r="IU54" s="1" t="s">
        <v>9</v>
      </c>
      <c r="IV54" s="1" t="s">
        <v>9</v>
      </c>
      <c r="IW54" s="1" t="s">
        <v>9</v>
      </c>
      <c r="IX54" s="1" t="s">
        <v>10</v>
      </c>
      <c r="IY54" s="1" t="s">
        <v>4</v>
      </c>
      <c r="IZ54" s="1" t="s">
        <v>3</v>
      </c>
      <c r="JA54" s="1" t="s">
        <v>1</v>
      </c>
      <c r="JB54" s="1" t="s">
        <v>3</v>
      </c>
      <c r="JC54" s="1" t="s">
        <v>53</v>
      </c>
      <c r="JD54" s="1" t="s">
        <v>3</v>
      </c>
      <c r="JE54" s="1" t="s">
        <v>3</v>
      </c>
      <c r="JF54" s="1" t="s">
        <v>53</v>
      </c>
      <c r="JG54" s="1" t="s">
        <v>3</v>
      </c>
      <c r="JH54" s="1" t="s">
        <v>1</v>
      </c>
      <c r="JI54" s="1" t="s">
        <v>54</v>
      </c>
      <c r="JJ54" s="1" t="s">
        <v>54</v>
      </c>
      <c r="JK54" s="1" t="s">
        <v>54</v>
      </c>
      <c r="JL54" s="1" t="s">
        <v>54</v>
      </c>
      <c r="JM54" s="1" t="s">
        <v>54</v>
      </c>
      <c r="JN54" s="1" t="s">
        <v>54</v>
      </c>
      <c r="JO54" s="1" t="s">
        <v>54</v>
      </c>
      <c r="JP54" s="1" t="s">
        <v>54</v>
      </c>
      <c r="JQ54" s="1" t="s">
        <v>18</v>
      </c>
      <c r="JV54" s="1" t="s">
        <v>18</v>
      </c>
      <c r="KA54" s="1" t="s">
        <v>4</v>
      </c>
      <c r="KB54" s="1" t="s">
        <v>2</v>
      </c>
      <c r="KC54" s="1" t="s">
        <v>2</v>
      </c>
      <c r="KD54" s="1" t="s">
        <v>54</v>
      </c>
      <c r="KE54" s="1" t="s">
        <v>2</v>
      </c>
      <c r="KF54" s="1" t="s">
        <v>54</v>
      </c>
      <c r="KG54" s="1" t="s">
        <v>52</v>
      </c>
      <c r="KH54" s="1" t="s">
        <v>3</v>
      </c>
      <c r="KI54" s="1" t="s">
        <v>1</v>
      </c>
      <c r="KJ54" s="1" t="s">
        <v>3</v>
      </c>
      <c r="KK54" s="1" t="s">
        <v>3</v>
      </c>
      <c r="KL54" s="1" t="s">
        <v>4</v>
      </c>
      <c r="KM54" s="1" t="s">
        <v>1</v>
      </c>
      <c r="KN54" s="1" t="s">
        <v>1</v>
      </c>
      <c r="KO54" s="1" t="s">
        <v>1</v>
      </c>
      <c r="KP54" s="1" t="s">
        <v>18</v>
      </c>
    </row>
    <row r="55" spans="1:306" ht="25.5" x14ac:dyDescent="0.2">
      <c r="A55" s="1" t="s">
        <v>11</v>
      </c>
      <c r="B55" s="1" t="s">
        <v>12</v>
      </c>
      <c r="C55" s="1" t="s">
        <v>55</v>
      </c>
      <c r="D55" s="1" t="s">
        <v>3</v>
      </c>
      <c r="E55" s="1" t="s">
        <v>3</v>
      </c>
      <c r="F55" s="1" t="s">
        <v>3</v>
      </c>
      <c r="G55" s="1" t="s">
        <v>7</v>
      </c>
      <c r="H55" s="1" t="s">
        <v>7</v>
      </c>
      <c r="I55" s="1" t="s">
        <v>18</v>
      </c>
      <c r="U55" s="1" t="s">
        <v>18</v>
      </c>
      <c r="AF55" s="1" t="s">
        <v>18</v>
      </c>
      <c r="AM55" s="1" t="s">
        <v>18</v>
      </c>
      <c r="BI55" s="1" t="s">
        <v>18</v>
      </c>
      <c r="BS55" s="1" t="s">
        <v>4</v>
      </c>
      <c r="BT55" s="1" t="s">
        <v>18</v>
      </c>
      <c r="BU55" s="1" t="s">
        <v>18</v>
      </c>
      <c r="BV55" s="1" t="s">
        <v>18</v>
      </c>
      <c r="BW55" s="1" t="s">
        <v>4</v>
      </c>
      <c r="BX55" s="1" t="s">
        <v>4</v>
      </c>
      <c r="BY55" s="1" t="s">
        <v>18</v>
      </c>
      <c r="BZ55" s="1" t="s">
        <v>18</v>
      </c>
      <c r="CA55" s="1" t="s">
        <v>18</v>
      </c>
      <c r="CB55" s="1" t="s">
        <v>18</v>
      </c>
      <c r="CC55" s="1" t="s">
        <v>18</v>
      </c>
      <c r="CD55" s="1" t="s">
        <v>18</v>
      </c>
      <c r="CE55" s="1" t="s">
        <v>18</v>
      </c>
      <c r="CF55" s="1" t="s">
        <v>18</v>
      </c>
      <c r="CG55" s="1" t="s">
        <v>18</v>
      </c>
      <c r="CH55" s="1" t="s">
        <v>18</v>
      </c>
      <c r="CI55" s="1" t="s">
        <v>18</v>
      </c>
      <c r="CJ55" s="1" t="s">
        <v>18</v>
      </c>
      <c r="CK55" s="1" t="s">
        <v>18</v>
      </c>
      <c r="CL55" s="1" t="s">
        <v>18</v>
      </c>
      <c r="CM55" s="1" t="s">
        <v>18</v>
      </c>
      <c r="CN55" s="1" t="s">
        <v>18</v>
      </c>
      <c r="CO55" s="1" t="s">
        <v>18</v>
      </c>
      <c r="CP55" s="1" t="s">
        <v>18</v>
      </c>
      <c r="CQ55" s="1" t="s">
        <v>18</v>
      </c>
      <c r="CR55" s="1" t="s">
        <v>18</v>
      </c>
      <c r="CS55" s="1" t="s">
        <v>18</v>
      </c>
      <c r="CT55" s="1" t="s">
        <v>18</v>
      </c>
      <c r="CU55" s="1" t="s">
        <v>18</v>
      </c>
      <c r="CV55" s="1" t="s">
        <v>18</v>
      </c>
      <c r="CW55" s="1" t="s">
        <v>18</v>
      </c>
      <c r="CX55" s="1" t="s">
        <v>18</v>
      </c>
      <c r="CY55" s="1" t="s">
        <v>18</v>
      </c>
      <c r="CZ55" s="1" t="s">
        <v>18</v>
      </c>
      <c r="DA55" s="1" t="s">
        <v>18</v>
      </c>
      <c r="DB55" s="1" t="s">
        <v>18</v>
      </c>
      <c r="DC55" s="1" t="s">
        <v>18</v>
      </c>
      <c r="DD55" s="1" t="s">
        <v>18</v>
      </c>
      <c r="DE55" s="1" t="s">
        <v>18</v>
      </c>
      <c r="DF55" s="1" t="s">
        <v>18</v>
      </c>
      <c r="DG55" s="1" t="s">
        <v>18</v>
      </c>
      <c r="DH55" s="1" t="s">
        <v>18</v>
      </c>
      <c r="DI55" s="1" t="s">
        <v>18</v>
      </c>
      <c r="DJ55" s="1" t="s">
        <v>18</v>
      </c>
      <c r="DK55" s="1" t="s">
        <v>18</v>
      </c>
      <c r="DL55" s="1" t="s">
        <v>18</v>
      </c>
      <c r="DM55" s="1" t="s">
        <v>18</v>
      </c>
      <c r="DN55" s="1" t="s">
        <v>18</v>
      </c>
      <c r="DO55" s="1" t="s">
        <v>18</v>
      </c>
      <c r="DP55" s="1" t="s">
        <v>18</v>
      </c>
      <c r="DQ55" s="1" t="s">
        <v>18</v>
      </c>
      <c r="DR55" s="1" t="s">
        <v>18</v>
      </c>
      <c r="DS55" s="1" t="s">
        <v>18</v>
      </c>
      <c r="DT55" s="1" t="s">
        <v>18</v>
      </c>
      <c r="DU55" s="1" t="s">
        <v>18</v>
      </c>
      <c r="DV55" s="1" t="s">
        <v>18</v>
      </c>
      <c r="DW55" s="1" t="s">
        <v>18</v>
      </c>
      <c r="DX55" s="1" t="s">
        <v>18</v>
      </c>
      <c r="DY55" s="1" t="s">
        <v>18</v>
      </c>
      <c r="DZ55" s="1" t="s">
        <v>18</v>
      </c>
      <c r="EA55" s="1" t="s">
        <v>18</v>
      </c>
      <c r="EB55" s="1" t="s">
        <v>18</v>
      </c>
      <c r="EC55" s="1" t="s">
        <v>18</v>
      </c>
      <c r="ED55" s="1" t="s">
        <v>18</v>
      </c>
      <c r="EE55" s="1" t="s">
        <v>18</v>
      </c>
      <c r="EF55" s="1" t="s">
        <v>18</v>
      </c>
      <c r="EG55" s="1" t="s">
        <v>18</v>
      </c>
      <c r="EH55" s="1" t="s">
        <v>18</v>
      </c>
      <c r="EI55" s="1" t="s">
        <v>18</v>
      </c>
      <c r="EJ55" s="1" t="s">
        <v>18</v>
      </c>
      <c r="EK55" s="1" t="s">
        <v>18</v>
      </c>
      <c r="EL55" s="1" t="s">
        <v>18</v>
      </c>
      <c r="EM55" s="1" t="s">
        <v>18</v>
      </c>
      <c r="EN55" s="1" t="s">
        <v>18</v>
      </c>
      <c r="EO55" s="1" t="s">
        <v>18</v>
      </c>
      <c r="EP55" s="1" t="s">
        <v>18</v>
      </c>
      <c r="EQ55" s="1" t="s">
        <v>18</v>
      </c>
      <c r="ER55" s="1" t="s">
        <v>18</v>
      </c>
      <c r="ES55" s="1" t="s">
        <v>18</v>
      </c>
      <c r="ET55" s="1" t="s">
        <v>18</v>
      </c>
      <c r="EU55" s="1" t="s">
        <v>18</v>
      </c>
      <c r="EV55" s="1" t="s">
        <v>18</v>
      </c>
      <c r="EW55" s="1" t="s">
        <v>18</v>
      </c>
      <c r="EX55" s="1" t="s">
        <v>18</v>
      </c>
      <c r="EY55" s="1" t="s">
        <v>18</v>
      </c>
      <c r="EZ55" s="1" t="s">
        <v>18</v>
      </c>
      <c r="FA55" s="1" t="s">
        <v>18</v>
      </c>
      <c r="FB55" s="1" t="s">
        <v>18</v>
      </c>
      <c r="FC55" s="1" t="s">
        <v>18</v>
      </c>
      <c r="FD55" s="1" t="s">
        <v>18</v>
      </c>
      <c r="FE55" s="1" t="s">
        <v>18</v>
      </c>
      <c r="FF55" s="1" t="s">
        <v>18</v>
      </c>
      <c r="FG55" s="1" t="s">
        <v>18</v>
      </c>
      <c r="FH55" s="1" t="s">
        <v>18</v>
      </c>
      <c r="FI55" s="1" t="s">
        <v>18</v>
      </c>
      <c r="FJ55" s="1" t="s">
        <v>7</v>
      </c>
      <c r="FK55" s="1" t="s">
        <v>7</v>
      </c>
      <c r="FL55" s="1" t="s">
        <v>7</v>
      </c>
      <c r="FM55" s="1" t="s">
        <v>7</v>
      </c>
      <c r="FN55" s="1" t="s">
        <v>7</v>
      </c>
      <c r="FO55" s="1" t="s">
        <v>7</v>
      </c>
      <c r="FP55" s="1" t="s">
        <v>7</v>
      </c>
      <c r="FQ55" s="1" t="s">
        <v>7</v>
      </c>
      <c r="FR55" s="1" t="s">
        <v>7</v>
      </c>
      <c r="FS55" s="1" t="s">
        <v>7</v>
      </c>
      <c r="FT55" s="1" t="s">
        <v>7</v>
      </c>
      <c r="FU55" s="1" t="s">
        <v>7</v>
      </c>
      <c r="FV55" s="1" t="s">
        <v>7</v>
      </c>
      <c r="FW55" s="1" t="s">
        <v>7</v>
      </c>
      <c r="FX55" s="1" t="s">
        <v>7</v>
      </c>
      <c r="FY55" s="1" t="s">
        <v>7</v>
      </c>
      <c r="FZ55" s="1" t="s">
        <v>7</v>
      </c>
      <c r="GA55" s="1" t="s">
        <v>7</v>
      </c>
      <c r="GB55" s="1" t="s">
        <v>7</v>
      </c>
      <c r="GC55" s="1" t="s">
        <v>7</v>
      </c>
      <c r="GD55" s="1" t="s">
        <v>7</v>
      </c>
      <c r="GE55" s="1" t="s">
        <v>7</v>
      </c>
      <c r="GF55" s="1" t="s">
        <v>7</v>
      </c>
      <c r="GG55" s="1" t="s">
        <v>7</v>
      </c>
      <c r="GH55" s="1" t="s">
        <v>7</v>
      </c>
      <c r="GI55" s="1" t="s">
        <v>7</v>
      </c>
      <c r="GJ55" s="1" t="s">
        <v>7</v>
      </c>
      <c r="GK55" s="1" t="s">
        <v>18</v>
      </c>
      <c r="GP55" s="1" t="s">
        <v>18</v>
      </c>
      <c r="GW55" s="1" t="s">
        <v>18</v>
      </c>
      <c r="HT55" s="1" t="s">
        <v>18</v>
      </c>
      <c r="IC55" s="1" t="s">
        <v>18</v>
      </c>
      <c r="IG55" s="1" t="s">
        <v>18</v>
      </c>
      <c r="IH55" s="1" t="s">
        <v>18</v>
      </c>
      <c r="II55" s="1" t="s">
        <v>18</v>
      </c>
      <c r="IJ55" s="1" t="s">
        <v>4</v>
      </c>
      <c r="IK55" s="1" t="s">
        <v>18</v>
      </c>
      <c r="IL55" s="1" t="s">
        <v>18</v>
      </c>
      <c r="IM55" s="1" t="s">
        <v>18</v>
      </c>
      <c r="IN55" s="1" t="s">
        <v>18</v>
      </c>
      <c r="IO55" s="1" t="s">
        <v>8</v>
      </c>
      <c r="IP55" s="1" t="s">
        <v>6</v>
      </c>
      <c r="IQ55" s="1" t="s">
        <v>9</v>
      </c>
      <c r="IR55" s="1" t="s">
        <v>6</v>
      </c>
      <c r="IS55" s="1" t="s">
        <v>6</v>
      </c>
      <c r="IT55" s="1" t="s">
        <v>6</v>
      </c>
      <c r="IU55" s="1" t="s">
        <v>9</v>
      </c>
      <c r="IV55" s="1" t="s">
        <v>6</v>
      </c>
      <c r="IW55" s="1" t="s">
        <v>9</v>
      </c>
      <c r="IX55" s="1" t="s">
        <v>9</v>
      </c>
      <c r="IY55" s="1" t="s">
        <v>4</v>
      </c>
      <c r="IZ55" s="1" t="s">
        <v>7</v>
      </c>
      <c r="JA55" s="1" t="s">
        <v>7</v>
      </c>
      <c r="JB55" s="1" t="s">
        <v>7</v>
      </c>
      <c r="JC55" s="1" t="s">
        <v>7</v>
      </c>
      <c r="JD55" s="1" t="s">
        <v>53</v>
      </c>
      <c r="JE55" s="1" t="s">
        <v>53</v>
      </c>
      <c r="JF55" s="1" t="s">
        <v>53</v>
      </c>
      <c r="JG55" s="1" t="s">
        <v>1</v>
      </c>
      <c r="JH55" s="1" t="s">
        <v>1</v>
      </c>
      <c r="JI55" s="1" t="s">
        <v>7</v>
      </c>
      <c r="JJ55" s="1" t="s">
        <v>7</v>
      </c>
      <c r="JK55" s="1" t="s">
        <v>3</v>
      </c>
      <c r="JL55" s="1" t="s">
        <v>3</v>
      </c>
      <c r="JM55" s="1" t="s">
        <v>3</v>
      </c>
      <c r="JN55" s="1" t="s">
        <v>3</v>
      </c>
      <c r="JO55" s="1" t="s">
        <v>7</v>
      </c>
      <c r="JP55" s="1" t="s">
        <v>7</v>
      </c>
      <c r="JQ55" s="1" t="s">
        <v>18</v>
      </c>
      <c r="JV55" s="1" t="s">
        <v>18</v>
      </c>
      <c r="KA55" s="1" t="s">
        <v>18</v>
      </c>
      <c r="KF55" s="1" t="s">
        <v>7</v>
      </c>
      <c r="KG55" s="1" t="s">
        <v>7</v>
      </c>
      <c r="KH55" s="1" t="s">
        <v>7</v>
      </c>
      <c r="KI55" s="1" t="s">
        <v>7</v>
      </c>
      <c r="KJ55" s="1" t="s">
        <v>7</v>
      </c>
      <c r="KK55" s="1" t="s">
        <v>7</v>
      </c>
      <c r="KL55" s="1" t="s">
        <v>18</v>
      </c>
      <c r="KP55" s="1" t="s">
        <v>18</v>
      </c>
    </row>
    <row r="56" spans="1:306" ht="25.5" x14ac:dyDescent="0.2">
      <c r="A56" s="1" t="s">
        <v>0</v>
      </c>
      <c r="B56" s="1" t="s">
        <v>12</v>
      </c>
      <c r="C56" s="1" t="s">
        <v>55</v>
      </c>
      <c r="D56" s="1" t="s">
        <v>54</v>
      </c>
      <c r="E56" s="1" t="s">
        <v>54</v>
      </c>
      <c r="F56" s="1" t="s">
        <v>54</v>
      </c>
      <c r="G56" s="1" t="s">
        <v>54</v>
      </c>
      <c r="H56" s="1" t="s">
        <v>54</v>
      </c>
      <c r="I56" s="1" t="s">
        <v>4</v>
      </c>
      <c r="J56" s="1" t="s">
        <v>3</v>
      </c>
      <c r="K56" s="1" t="s">
        <v>53</v>
      </c>
      <c r="L56" s="1" t="s">
        <v>1</v>
      </c>
      <c r="M56" s="1" t="s">
        <v>3</v>
      </c>
      <c r="N56" s="1" t="s">
        <v>3</v>
      </c>
      <c r="O56" s="1" t="s">
        <v>7</v>
      </c>
      <c r="P56" s="1" t="s">
        <v>3</v>
      </c>
      <c r="Q56" s="1" t="s">
        <v>7</v>
      </c>
      <c r="R56" s="1" t="s">
        <v>53</v>
      </c>
      <c r="S56" s="1" t="s">
        <v>3</v>
      </c>
      <c r="T56" s="1" t="s">
        <v>53</v>
      </c>
      <c r="U56" s="1" t="s">
        <v>18</v>
      </c>
      <c r="AF56" s="1" t="s">
        <v>18</v>
      </c>
      <c r="AM56" s="1" t="s">
        <v>4</v>
      </c>
      <c r="AN56" s="1" t="s">
        <v>3</v>
      </c>
      <c r="AO56" s="1" t="s">
        <v>1</v>
      </c>
      <c r="AP56" s="1" t="s">
        <v>3</v>
      </c>
      <c r="AQ56" s="1" t="s">
        <v>53</v>
      </c>
      <c r="AR56" s="1" t="s">
        <v>2</v>
      </c>
      <c r="AS56" s="1" t="s">
        <v>3</v>
      </c>
      <c r="AT56" s="1" t="s">
        <v>1</v>
      </c>
      <c r="AU56" s="1" t="s">
        <v>3</v>
      </c>
      <c r="AV56" s="1" t="s">
        <v>3</v>
      </c>
      <c r="AW56" s="1" t="s">
        <v>3</v>
      </c>
      <c r="AX56" s="1" t="s">
        <v>1</v>
      </c>
      <c r="AY56" s="1" t="s">
        <v>1</v>
      </c>
      <c r="AZ56" s="1" t="s">
        <v>7</v>
      </c>
      <c r="BA56" s="1" t="s">
        <v>3</v>
      </c>
      <c r="BB56" s="1" t="s">
        <v>1</v>
      </c>
      <c r="BC56" s="1" t="s">
        <v>53</v>
      </c>
      <c r="BD56" s="1" t="s">
        <v>53</v>
      </c>
      <c r="BE56" s="1" t="s">
        <v>53</v>
      </c>
      <c r="BF56" s="1" t="s">
        <v>53</v>
      </c>
      <c r="BG56" s="1" t="s">
        <v>53</v>
      </c>
      <c r="BH56" s="1" t="s">
        <v>53</v>
      </c>
      <c r="BI56" s="1" t="s">
        <v>4</v>
      </c>
      <c r="BJ56" s="1" t="s">
        <v>3</v>
      </c>
      <c r="BK56" s="1" t="s">
        <v>7</v>
      </c>
      <c r="BL56" s="1" t="s">
        <v>7</v>
      </c>
      <c r="BM56" s="1" t="s">
        <v>3</v>
      </c>
      <c r="BN56" s="1" t="s">
        <v>3</v>
      </c>
      <c r="BO56" s="1" t="s">
        <v>3</v>
      </c>
      <c r="BP56" s="1" t="s">
        <v>7</v>
      </c>
      <c r="BQ56" s="1" t="s">
        <v>7</v>
      </c>
      <c r="BR56" s="1" t="s">
        <v>7</v>
      </c>
      <c r="BS56" s="1" t="s">
        <v>4</v>
      </c>
      <c r="BT56" s="1" t="s">
        <v>18</v>
      </c>
      <c r="BU56" s="1" t="s">
        <v>18</v>
      </c>
      <c r="BV56" s="1" t="s">
        <v>18</v>
      </c>
      <c r="BW56" s="1" t="s">
        <v>4</v>
      </c>
      <c r="BX56" s="1" t="s">
        <v>18</v>
      </c>
      <c r="BY56" s="1" t="s">
        <v>18</v>
      </c>
      <c r="BZ56" s="1" t="s">
        <v>18</v>
      </c>
      <c r="CA56" s="1" t="s">
        <v>18</v>
      </c>
      <c r="CB56" s="1" t="s">
        <v>18</v>
      </c>
      <c r="CC56" s="1" t="s">
        <v>18</v>
      </c>
      <c r="CD56" s="1" t="s">
        <v>18</v>
      </c>
      <c r="CE56" s="1" t="s">
        <v>18</v>
      </c>
      <c r="CF56" s="1" t="s">
        <v>18</v>
      </c>
      <c r="CG56" s="1" t="s">
        <v>18</v>
      </c>
      <c r="CH56" s="1" t="s">
        <v>18</v>
      </c>
      <c r="CI56" s="1" t="s">
        <v>18</v>
      </c>
      <c r="CJ56" s="1" t="s">
        <v>18</v>
      </c>
      <c r="CK56" s="1" t="s">
        <v>18</v>
      </c>
      <c r="CL56" s="1" t="s">
        <v>18</v>
      </c>
      <c r="CM56" s="1" t="s">
        <v>18</v>
      </c>
      <c r="CN56" s="1" t="s">
        <v>18</v>
      </c>
      <c r="CO56" s="1" t="s">
        <v>18</v>
      </c>
      <c r="CP56" s="1" t="s">
        <v>18</v>
      </c>
      <c r="CQ56" s="1" t="s">
        <v>18</v>
      </c>
      <c r="CR56" s="1" t="s">
        <v>18</v>
      </c>
      <c r="CS56" s="1" t="s">
        <v>18</v>
      </c>
      <c r="CT56" s="1" t="s">
        <v>4</v>
      </c>
      <c r="CU56" s="1" t="s">
        <v>18</v>
      </c>
      <c r="CV56" s="1" t="s">
        <v>18</v>
      </c>
      <c r="CW56" s="1" t="s">
        <v>18</v>
      </c>
      <c r="CX56" s="1" t="s">
        <v>18</v>
      </c>
      <c r="CY56" s="1" t="s">
        <v>18</v>
      </c>
      <c r="CZ56" s="1" t="s">
        <v>18</v>
      </c>
      <c r="DA56" s="1" t="s">
        <v>18</v>
      </c>
      <c r="DB56" s="1" t="s">
        <v>18</v>
      </c>
      <c r="DC56" s="1" t="s">
        <v>18</v>
      </c>
      <c r="DD56" s="1" t="s">
        <v>18</v>
      </c>
      <c r="DE56" s="1" t="s">
        <v>18</v>
      </c>
      <c r="DF56" s="1" t="s">
        <v>18</v>
      </c>
      <c r="DG56" s="1" t="s">
        <v>18</v>
      </c>
      <c r="DH56" s="1" t="s">
        <v>18</v>
      </c>
      <c r="DI56" s="1" t="s">
        <v>18</v>
      </c>
      <c r="DJ56" s="1" t="s">
        <v>18</v>
      </c>
      <c r="DK56" s="1" t="s">
        <v>18</v>
      </c>
      <c r="DL56" s="1" t="s">
        <v>18</v>
      </c>
      <c r="DM56" s="1" t="s">
        <v>18</v>
      </c>
      <c r="DN56" s="1" t="s">
        <v>18</v>
      </c>
      <c r="DO56" s="1" t="s">
        <v>18</v>
      </c>
      <c r="DP56" s="1" t="s">
        <v>18</v>
      </c>
      <c r="DQ56" s="1" t="s">
        <v>18</v>
      </c>
      <c r="DR56" s="1" t="s">
        <v>18</v>
      </c>
      <c r="DS56" s="1" t="s">
        <v>18</v>
      </c>
      <c r="DT56" s="1" t="s">
        <v>18</v>
      </c>
      <c r="DU56" s="1" t="s">
        <v>18</v>
      </c>
      <c r="DV56" s="1" t="s">
        <v>18</v>
      </c>
      <c r="DW56" s="1" t="s">
        <v>18</v>
      </c>
      <c r="DX56" s="1" t="s">
        <v>18</v>
      </c>
      <c r="DY56" s="1" t="s">
        <v>18</v>
      </c>
      <c r="DZ56" s="1" t="s">
        <v>18</v>
      </c>
      <c r="EA56" s="1" t="s">
        <v>18</v>
      </c>
      <c r="EB56" s="1" t="s">
        <v>18</v>
      </c>
      <c r="EC56" s="1" t="s">
        <v>18</v>
      </c>
      <c r="ED56" s="1" t="s">
        <v>18</v>
      </c>
      <c r="EE56" s="1" t="s">
        <v>18</v>
      </c>
      <c r="EF56" s="1" t="s">
        <v>18</v>
      </c>
      <c r="EG56" s="1" t="s">
        <v>18</v>
      </c>
      <c r="EH56" s="1" t="s">
        <v>18</v>
      </c>
      <c r="EI56" s="1" t="s">
        <v>18</v>
      </c>
      <c r="EJ56" s="1" t="s">
        <v>18</v>
      </c>
      <c r="EK56" s="1" t="s">
        <v>18</v>
      </c>
      <c r="EL56" s="1" t="s">
        <v>18</v>
      </c>
      <c r="EM56" s="1" t="s">
        <v>18</v>
      </c>
      <c r="EN56" s="1" t="s">
        <v>18</v>
      </c>
      <c r="EO56" s="1" t="s">
        <v>18</v>
      </c>
      <c r="EP56" s="1" t="s">
        <v>18</v>
      </c>
      <c r="EQ56" s="1" t="s">
        <v>18</v>
      </c>
      <c r="ER56" s="1" t="s">
        <v>18</v>
      </c>
      <c r="ES56" s="1" t="s">
        <v>18</v>
      </c>
      <c r="ET56" s="1" t="s">
        <v>18</v>
      </c>
      <c r="EU56" s="1" t="s">
        <v>18</v>
      </c>
      <c r="EV56" s="1" t="s">
        <v>18</v>
      </c>
      <c r="EW56" s="1" t="s">
        <v>18</v>
      </c>
      <c r="EX56" s="1" t="s">
        <v>18</v>
      </c>
      <c r="EY56" s="1" t="s">
        <v>18</v>
      </c>
      <c r="EZ56" s="1" t="s">
        <v>18</v>
      </c>
      <c r="FA56" s="1" t="s">
        <v>18</v>
      </c>
      <c r="FB56" s="1" t="s">
        <v>18</v>
      </c>
      <c r="FC56" s="1" t="s">
        <v>18</v>
      </c>
      <c r="FD56" s="1" t="s">
        <v>18</v>
      </c>
      <c r="FE56" s="1" t="s">
        <v>18</v>
      </c>
      <c r="FF56" s="1" t="s">
        <v>18</v>
      </c>
      <c r="FG56" s="1" t="s">
        <v>18</v>
      </c>
      <c r="FH56" s="1" t="s">
        <v>18</v>
      </c>
      <c r="FI56" s="1" t="s">
        <v>18</v>
      </c>
      <c r="FJ56" s="1" t="s">
        <v>3</v>
      </c>
      <c r="FK56" s="1" t="s">
        <v>3</v>
      </c>
      <c r="FL56" s="1" t="s">
        <v>3</v>
      </c>
      <c r="FM56" s="1" t="s">
        <v>3</v>
      </c>
      <c r="FN56" s="1" t="s">
        <v>3</v>
      </c>
      <c r="FO56" s="1" t="s">
        <v>7</v>
      </c>
      <c r="FP56" s="1" t="s">
        <v>3</v>
      </c>
      <c r="FQ56" s="1" t="s">
        <v>3</v>
      </c>
      <c r="FR56" s="1" t="s">
        <v>3</v>
      </c>
      <c r="FS56" s="1" t="s">
        <v>3</v>
      </c>
      <c r="FT56" s="1" t="s">
        <v>7</v>
      </c>
      <c r="FU56" s="1" t="s">
        <v>7</v>
      </c>
      <c r="FV56" s="1" t="s">
        <v>3</v>
      </c>
      <c r="FW56" s="1" t="s">
        <v>3</v>
      </c>
      <c r="FX56" s="1" t="s">
        <v>7</v>
      </c>
      <c r="FY56" s="1" t="s">
        <v>53</v>
      </c>
      <c r="FZ56" s="1" t="s">
        <v>7</v>
      </c>
      <c r="GA56" s="1" t="s">
        <v>7</v>
      </c>
      <c r="GB56" s="1" t="s">
        <v>7</v>
      </c>
      <c r="GC56" s="1" t="s">
        <v>7</v>
      </c>
      <c r="GD56" s="1" t="s">
        <v>7</v>
      </c>
      <c r="GE56" s="1" t="s">
        <v>3</v>
      </c>
      <c r="GF56" s="1" t="s">
        <v>3</v>
      </c>
      <c r="GG56" s="1" t="s">
        <v>3</v>
      </c>
      <c r="GH56" s="1" t="s">
        <v>53</v>
      </c>
      <c r="GI56" s="1" t="s">
        <v>3</v>
      </c>
      <c r="GJ56" s="1" t="s">
        <v>3</v>
      </c>
      <c r="GK56" s="1" t="s">
        <v>18</v>
      </c>
      <c r="GP56" s="1" t="s">
        <v>18</v>
      </c>
      <c r="GW56" s="1" t="s">
        <v>18</v>
      </c>
      <c r="HT56" s="1" t="s">
        <v>4</v>
      </c>
      <c r="HU56" s="1" t="s">
        <v>3</v>
      </c>
      <c r="HV56" s="1" t="s">
        <v>1</v>
      </c>
      <c r="HW56" s="1" t="s">
        <v>1</v>
      </c>
      <c r="HX56" s="1" t="s">
        <v>53</v>
      </c>
      <c r="HY56" s="1" t="s">
        <v>53</v>
      </c>
      <c r="HZ56" s="1" t="s">
        <v>53</v>
      </c>
      <c r="IA56" s="1" t="s">
        <v>2</v>
      </c>
      <c r="IB56" s="1" t="s">
        <v>53</v>
      </c>
      <c r="IC56" s="1" t="s">
        <v>18</v>
      </c>
      <c r="IG56" s="1" t="s">
        <v>4</v>
      </c>
      <c r="IH56" s="1" t="s">
        <v>18</v>
      </c>
      <c r="II56" s="1" t="s">
        <v>4</v>
      </c>
      <c r="IJ56" s="1" t="s">
        <v>18</v>
      </c>
      <c r="IK56" s="1" t="s">
        <v>18</v>
      </c>
      <c r="IL56" s="1" t="s">
        <v>18</v>
      </c>
      <c r="IM56" s="1" t="s">
        <v>18</v>
      </c>
      <c r="IN56" s="1" t="s">
        <v>18</v>
      </c>
      <c r="IO56" s="1" t="s">
        <v>9</v>
      </c>
      <c r="IP56" s="1" t="s">
        <v>6</v>
      </c>
      <c r="IQ56" s="1" t="s">
        <v>9</v>
      </c>
      <c r="IR56" s="1" t="s">
        <v>9</v>
      </c>
      <c r="IS56" s="1" t="s">
        <v>9</v>
      </c>
      <c r="IT56" s="1" t="s">
        <v>5</v>
      </c>
      <c r="IU56" s="1" t="s">
        <v>5</v>
      </c>
      <c r="IV56" s="1" t="s">
        <v>9</v>
      </c>
      <c r="IW56" s="1" t="s">
        <v>9</v>
      </c>
      <c r="IX56" s="1" t="s">
        <v>5</v>
      </c>
      <c r="IY56" s="1" t="s">
        <v>18</v>
      </c>
      <c r="JG56" s="1" t="s">
        <v>3</v>
      </c>
      <c r="JH56" s="1" t="s">
        <v>3</v>
      </c>
      <c r="JI56" s="1" t="s">
        <v>3</v>
      </c>
      <c r="JJ56" s="1" t="s">
        <v>3</v>
      </c>
      <c r="JK56" s="1" t="s">
        <v>54</v>
      </c>
      <c r="JL56" s="1" t="s">
        <v>54</v>
      </c>
      <c r="JM56" s="1" t="s">
        <v>54</v>
      </c>
      <c r="JN56" s="1" t="s">
        <v>54</v>
      </c>
      <c r="JO56" s="1" t="s">
        <v>54</v>
      </c>
      <c r="JP56" s="1" t="s">
        <v>54</v>
      </c>
      <c r="JQ56" s="1" t="s">
        <v>18</v>
      </c>
      <c r="JV56" s="1" t="s">
        <v>18</v>
      </c>
      <c r="KA56" s="1" t="s">
        <v>18</v>
      </c>
      <c r="KF56" s="1" t="s">
        <v>54</v>
      </c>
      <c r="KG56" s="1" t="s">
        <v>54</v>
      </c>
      <c r="KH56" s="1" t="s">
        <v>7</v>
      </c>
      <c r="KI56" s="1" t="s">
        <v>3</v>
      </c>
      <c r="KJ56" s="1" t="s">
        <v>3</v>
      </c>
      <c r="KK56" s="1" t="s">
        <v>3</v>
      </c>
      <c r="KL56" s="1" t="s">
        <v>4</v>
      </c>
      <c r="KM56" s="1" t="s">
        <v>3</v>
      </c>
      <c r="KN56" s="1" t="s">
        <v>3</v>
      </c>
      <c r="KO56" s="1" t="s">
        <v>1</v>
      </c>
      <c r="KP56" s="1" t="s">
        <v>18</v>
      </c>
    </row>
    <row r="57" spans="1:306" ht="25.5" x14ac:dyDescent="0.2">
      <c r="A57" s="1" t="s">
        <v>0</v>
      </c>
      <c r="B57" s="1" t="s">
        <v>12</v>
      </c>
      <c r="C57" s="1" t="s">
        <v>55</v>
      </c>
      <c r="D57" s="1" t="s">
        <v>3</v>
      </c>
      <c r="E57" s="1" t="s">
        <v>3</v>
      </c>
      <c r="F57" s="1" t="s">
        <v>54</v>
      </c>
      <c r="G57" s="1" t="s">
        <v>54</v>
      </c>
      <c r="H57" s="1" t="s">
        <v>54</v>
      </c>
      <c r="I57" s="1" t="s">
        <v>4</v>
      </c>
      <c r="J57" s="1" t="s">
        <v>3</v>
      </c>
      <c r="K57" s="1" t="s">
        <v>3</v>
      </c>
      <c r="L57" s="1" t="s">
        <v>2</v>
      </c>
      <c r="M57" s="1" t="s">
        <v>2</v>
      </c>
      <c r="N57" s="1" t="s">
        <v>3</v>
      </c>
      <c r="O57" s="1" t="s">
        <v>1</v>
      </c>
      <c r="P57" s="1" t="s">
        <v>1</v>
      </c>
      <c r="Q57" s="1" t="s">
        <v>3</v>
      </c>
      <c r="R57" s="1" t="s">
        <v>1</v>
      </c>
      <c r="S57" s="1" t="s">
        <v>3</v>
      </c>
      <c r="T57" s="1" t="s">
        <v>1</v>
      </c>
      <c r="U57" s="1" t="s">
        <v>18</v>
      </c>
      <c r="AF57" s="1" t="s">
        <v>18</v>
      </c>
      <c r="AM57" s="1" t="s">
        <v>4</v>
      </c>
      <c r="AN57" s="1" t="s">
        <v>1</v>
      </c>
      <c r="AO57" s="1" t="s">
        <v>1</v>
      </c>
      <c r="AP57" s="1" t="s">
        <v>1</v>
      </c>
      <c r="AQ57" s="1" t="s">
        <v>1</v>
      </c>
      <c r="AR57" s="1" t="s">
        <v>2</v>
      </c>
      <c r="AS57" s="1" t="s">
        <v>1</v>
      </c>
      <c r="AT57" s="1" t="s">
        <v>2</v>
      </c>
      <c r="AU57" s="1" t="s">
        <v>2</v>
      </c>
      <c r="AV57" s="1" t="s">
        <v>1</v>
      </c>
      <c r="AW57" s="1" t="s">
        <v>1</v>
      </c>
      <c r="AX57" s="1" t="s">
        <v>1</v>
      </c>
      <c r="AY57" s="1" t="s">
        <v>1</v>
      </c>
      <c r="AZ57" s="1" t="s">
        <v>1</v>
      </c>
      <c r="BA57" s="1" t="s">
        <v>1</v>
      </c>
      <c r="BB57" s="1" t="s">
        <v>1</v>
      </c>
      <c r="BC57" s="1" t="s">
        <v>3</v>
      </c>
      <c r="BD57" s="1" t="s">
        <v>3</v>
      </c>
      <c r="BE57" s="1" t="s">
        <v>53</v>
      </c>
      <c r="BF57" s="1" t="s">
        <v>3</v>
      </c>
      <c r="BG57" s="1" t="s">
        <v>1</v>
      </c>
      <c r="BH57" s="1" t="s">
        <v>3</v>
      </c>
      <c r="BI57" s="1" t="s">
        <v>4</v>
      </c>
      <c r="BJ57" s="1" t="s">
        <v>3</v>
      </c>
      <c r="BK57" s="1" t="s">
        <v>2</v>
      </c>
      <c r="BL57" s="1" t="s">
        <v>1</v>
      </c>
      <c r="BM57" s="1" t="s">
        <v>3</v>
      </c>
      <c r="BN57" s="1" t="s">
        <v>3</v>
      </c>
      <c r="BO57" s="1" t="s">
        <v>1</v>
      </c>
      <c r="BP57" s="1" t="s">
        <v>3</v>
      </c>
      <c r="BQ57" s="1" t="s">
        <v>1</v>
      </c>
      <c r="BR57" s="1" t="s">
        <v>2</v>
      </c>
      <c r="BS57" s="1" t="s">
        <v>18</v>
      </c>
      <c r="BT57" s="1" t="s">
        <v>18</v>
      </c>
      <c r="BU57" s="1" t="s">
        <v>18</v>
      </c>
      <c r="BV57" s="1" t="s">
        <v>18</v>
      </c>
      <c r="BW57" s="1" t="s">
        <v>18</v>
      </c>
      <c r="BX57" s="1" t="s">
        <v>18</v>
      </c>
      <c r="BY57" s="1" t="s">
        <v>18</v>
      </c>
      <c r="BZ57" s="1" t="s">
        <v>18</v>
      </c>
      <c r="CA57" s="1" t="s">
        <v>18</v>
      </c>
      <c r="CB57" s="1" t="s">
        <v>18</v>
      </c>
      <c r="CC57" s="1" t="s">
        <v>18</v>
      </c>
      <c r="CD57" s="1" t="s">
        <v>18</v>
      </c>
      <c r="CE57" s="1" t="s">
        <v>18</v>
      </c>
      <c r="CF57" s="1" t="s">
        <v>18</v>
      </c>
      <c r="CG57" s="1" t="s">
        <v>18</v>
      </c>
      <c r="CH57" s="1" t="s">
        <v>18</v>
      </c>
      <c r="CI57" s="1" t="s">
        <v>18</v>
      </c>
      <c r="CJ57" s="1" t="s">
        <v>18</v>
      </c>
      <c r="CK57" s="1" t="s">
        <v>18</v>
      </c>
      <c r="CL57" s="1" t="s">
        <v>18</v>
      </c>
      <c r="CM57" s="1" t="s">
        <v>18</v>
      </c>
      <c r="CN57" s="1" t="s">
        <v>18</v>
      </c>
      <c r="CO57" s="1" t="s">
        <v>18</v>
      </c>
      <c r="CP57" s="1" t="s">
        <v>18</v>
      </c>
      <c r="CQ57" s="1" t="s">
        <v>18</v>
      </c>
      <c r="CR57" s="1" t="s">
        <v>18</v>
      </c>
      <c r="CS57" s="1" t="s">
        <v>18</v>
      </c>
      <c r="CT57" s="1" t="s">
        <v>18</v>
      </c>
      <c r="CU57" s="1" t="s">
        <v>18</v>
      </c>
      <c r="CV57" s="1" t="s">
        <v>18</v>
      </c>
      <c r="CW57" s="1" t="s">
        <v>18</v>
      </c>
      <c r="CX57" s="1" t="s">
        <v>18</v>
      </c>
      <c r="CY57" s="1" t="s">
        <v>18</v>
      </c>
      <c r="CZ57" s="1" t="s">
        <v>18</v>
      </c>
      <c r="DA57" s="1" t="s">
        <v>18</v>
      </c>
      <c r="DB57" s="1" t="s">
        <v>18</v>
      </c>
      <c r="DC57" s="1" t="s">
        <v>18</v>
      </c>
      <c r="DD57" s="1" t="s">
        <v>18</v>
      </c>
      <c r="DE57" s="1" t="s">
        <v>18</v>
      </c>
      <c r="DF57" s="1" t="s">
        <v>18</v>
      </c>
      <c r="DG57" s="1" t="s">
        <v>18</v>
      </c>
      <c r="DH57" s="1" t="s">
        <v>18</v>
      </c>
      <c r="DI57" s="1" t="s">
        <v>18</v>
      </c>
      <c r="DJ57" s="1" t="s">
        <v>18</v>
      </c>
      <c r="DK57" s="1" t="s">
        <v>18</v>
      </c>
      <c r="DL57" s="1" t="s">
        <v>18</v>
      </c>
      <c r="DM57" s="1" t="s">
        <v>18</v>
      </c>
      <c r="DN57" s="1" t="s">
        <v>18</v>
      </c>
      <c r="DO57" s="1" t="s">
        <v>18</v>
      </c>
      <c r="DP57" s="1" t="s">
        <v>18</v>
      </c>
      <c r="DQ57" s="1" t="s">
        <v>18</v>
      </c>
      <c r="DR57" s="1" t="s">
        <v>18</v>
      </c>
      <c r="DS57" s="1" t="s">
        <v>18</v>
      </c>
      <c r="DT57" s="1" t="s">
        <v>18</v>
      </c>
      <c r="DU57" s="1" t="s">
        <v>18</v>
      </c>
      <c r="DV57" s="1" t="s">
        <v>18</v>
      </c>
      <c r="DW57" s="1" t="s">
        <v>18</v>
      </c>
      <c r="DX57" s="1" t="s">
        <v>18</v>
      </c>
      <c r="DY57" s="1" t="s">
        <v>18</v>
      </c>
      <c r="DZ57" s="1" t="s">
        <v>18</v>
      </c>
      <c r="EA57" s="1" t="s">
        <v>18</v>
      </c>
      <c r="EB57" s="1" t="s">
        <v>18</v>
      </c>
      <c r="EC57" s="1" t="s">
        <v>18</v>
      </c>
      <c r="ED57" s="1" t="s">
        <v>18</v>
      </c>
      <c r="EE57" s="1" t="s">
        <v>18</v>
      </c>
      <c r="EF57" s="1" t="s">
        <v>18</v>
      </c>
      <c r="EG57" s="1" t="s">
        <v>18</v>
      </c>
      <c r="EH57" s="1" t="s">
        <v>18</v>
      </c>
      <c r="EI57" s="1" t="s">
        <v>18</v>
      </c>
      <c r="EJ57" s="1" t="s">
        <v>18</v>
      </c>
      <c r="EK57" s="1" t="s">
        <v>18</v>
      </c>
      <c r="EL57" s="1" t="s">
        <v>18</v>
      </c>
      <c r="EM57" s="1" t="s">
        <v>18</v>
      </c>
      <c r="EN57" s="1" t="s">
        <v>18</v>
      </c>
      <c r="EO57" s="1" t="s">
        <v>18</v>
      </c>
      <c r="EP57" s="1" t="s">
        <v>18</v>
      </c>
      <c r="EQ57" s="1" t="s">
        <v>18</v>
      </c>
      <c r="ER57" s="1" t="s">
        <v>18</v>
      </c>
      <c r="ES57" s="1" t="s">
        <v>18</v>
      </c>
      <c r="ET57" s="1" t="s">
        <v>18</v>
      </c>
      <c r="EU57" s="1" t="s">
        <v>18</v>
      </c>
      <c r="EV57" s="1" t="s">
        <v>18</v>
      </c>
      <c r="EW57" s="1" t="s">
        <v>18</v>
      </c>
      <c r="EX57" s="1" t="s">
        <v>18</v>
      </c>
      <c r="EY57" s="1" t="s">
        <v>18</v>
      </c>
      <c r="EZ57" s="1" t="s">
        <v>18</v>
      </c>
      <c r="FA57" s="1" t="s">
        <v>18</v>
      </c>
      <c r="FB57" s="1" t="s">
        <v>18</v>
      </c>
      <c r="FC57" s="1" t="s">
        <v>18</v>
      </c>
      <c r="FD57" s="1" t="s">
        <v>18</v>
      </c>
      <c r="FE57" s="1" t="s">
        <v>18</v>
      </c>
      <c r="FF57" s="1" t="s">
        <v>18</v>
      </c>
      <c r="FG57" s="1" t="s">
        <v>18</v>
      </c>
      <c r="FH57" s="1" t="s">
        <v>18</v>
      </c>
      <c r="FI57" s="1" t="s">
        <v>18</v>
      </c>
      <c r="GK57" s="1" t="s">
        <v>18</v>
      </c>
      <c r="GP57" s="1" t="s">
        <v>4</v>
      </c>
      <c r="GQ57" s="1" t="s">
        <v>1</v>
      </c>
      <c r="GR57" s="1" t="s">
        <v>1</v>
      </c>
      <c r="GS57" s="1" t="s">
        <v>1</v>
      </c>
      <c r="GT57" s="1" t="s">
        <v>1</v>
      </c>
      <c r="GU57" s="1" t="s">
        <v>1</v>
      </c>
      <c r="GV57" s="1" t="s">
        <v>1</v>
      </c>
      <c r="GW57" s="1" t="s">
        <v>18</v>
      </c>
      <c r="HT57" s="1" t="s">
        <v>18</v>
      </c>
      <c r="IC57" s="1" t="s">
        <v>18</v>
      </c>
      <c r="IG57" s="1" t="s">
        <v>4</v>
      </c>
      <c r="IH57" s="1" t="s">
        <v>18</v>
      </c>
      <c r="II57" s="1" t="s">
        <v>18</v>
      </c>
      <c r="IJ57" s="1" t="s">
        <v>18</v>
      </c>
      <c r="IK57" s="1" t="s">
        <v>18</v>
      </c>
      <c r="IL57" s="1" t="s">
        <v>18</v>
      </c>
      <c r="IM57" s="1" t="s">
        <v>18</v>
      </c>
      <c r="IN57" s="1" t="s">
        <v>18</v>
      </c>
      <c r="IO57" s="1" t="s">
        <v>5</v>
      </c>
      <c r="IP57" s="1" t="s">
        <v>10</v>
      </c>
      <c r="IQ57" s="1" t="s">
        <v>8</v>
      </c>
      <c r="IR57" s="1" t="s">
        <v>8</v>
      </c>
      <c r="IS57" s="1" t="s">
        <v>8</v>
      </c>
      <c r="IT57" s="1" t="s">
        <v>8</v>
      </c>
      <c r="IU57" s="1" t="s">
        <v>8</v>
      </c>
      <c r="IV57" s="1" t="s">
        <v>8</v>
      </c>
      <c r="IW57" s="1" t="s">
        <v>8</v>
      </c>
      <c r="IX57" s="1" t="s">
        <v>8</v>
      </c>
      <c r="IY57" s="1" t="s">
        <v>18</v>
      </c>
      <c r="JG57" s="1" t="s">
        <v>3</v>
      </c>
      <c r="JH57" s="1" t="s">
        <v>3</v>
      </c>
      <c r="JI57" s="1" t="s">
        <v>54</v>
      </c>
      <c r="JJ57" s="1" t="s">
        <v>54</v>
      </c>
      <c r="JK57" s="1" t="s">
        <v>1</v>
      </c>
      <c r="JL57" s="1" t="s">
        <v>1</v>
      </c>
      <c r="JM57" s="1" t="s">
        <v>52</v>
      </c>
      <c r="JN57" s="1" t="s">
        <v>54</v>
      </c>
      <c r="JO57" s="1" t="s">
        <v>3</v>
      </c>
      <c r="JP57" s="1" t="s">
        <v>3</v>
      </c>
      <c r="JQ57" s="1" t="s">
        <v>18</v>
      </c>
      <c r="JV57" s="1" t="s">
        <v>18</v>
      </c>
      <c r="KA57" s="1" t="s">
        <v>18</v>
      </c>
      <c r="KF57" s="1" t="s">
        <v>3</v>
      </c>
      <c r="KG57" s="1" t="s">
        <v>54</v>
      </c>
      <c r="KH57" s="1" t="s">
        <v>3</v>
      </c>
      <c r="KI57" s="1" t="s">
        <v>3</v>
      </c>
      <c r="KJ57" s="1" t="s">
        <v>7</v>
      </c>
      <c r="KK57" s="1" t="s">
        <v>3</v>
      </c>
      <c r="KL57" s="1" t="s">
        <v>4</v>
      </c>
      <c r="KM57" s="1" t="s">
        <v>1</v>
      </c>
      <c r="KN57" s="1" t="s">
        <v>3</v>
      </c>
      <c r="KO57" s="1" t="s">
        <v>3</v>
      </c>
      <c r="KP57" s="1" t="s">
        <v>18</v>
      </c>
    </row>
    <row r="58" spans="1:306" ht="25.5" x14ac:dyDescent="0.2">
      <c r="A58" s="1" t="s">
        <v>0</v>
      </c>
      <c r="B58" s="1" t="s">
        <v>12</v>
      </c>
      <c r="C58" s="1" t="s">
        <v>55</v>
      </c>
      <c r="D58" s="1" t="s">
        <v>3</v>
      </c>
      <c r="E58" s="1" t="s">
        <v>3</v>
      </c>
      <c r="F58" s="1" t="s">
        <v>3</v>
      </c>
      <c r="G58" s="1" t="s">
        <v>3</v>
      </c>
      <c r="H58" s="1" t="s">
        <v>3</v>
      </c>
      <c r="I58" s="1" t="s">
        <v>4</v>
      </c>
      <c r="J58" s="1" t="s">
        <v>1</v>
      </c>
      <c r="K58" s="1" t="s">
        <v>3</v>
      </c>
      <c r="L58" s="1" t="s">
        <v>3</v>
      </c>
      <c r="M58" s="1" t="s">
        <v>3</v>
      </c>
      <c r="N58" s="1" t="s">
        <v>1</v>
      </c>
      <c r="O58" s="1" t="s">
        <v>1</v>
      </c>
      <c r="P58" s="1" t="s">
        <v>1</v>
      </c>
      <c r="Q58" s="1" t="s">
        <v>1</v>
      </c>
      <c r="R58" s="1" t="s">
        <v>53</v>
      </c>
      <c r="S58" s="1" t="s">
        <v>1</v>
      </c>
      <c r="T58" s="1" t="s">
        <v>53</v>
      </c>
      <c r="U58" s="1" t="s">
        <v>4</v>
      </c>
      <c r="V58" s="1" t="s">
        <v>3</v>
      </c>
      <c r="W58" s="1" t="s">
        <v>3</v>
      </c>
      <c r="X58" s="1" t="s">
        <v>3</v>
      </c>
      <c r="Y58" s="1" t="s">
        <v>3</v>
      </c>
      <c r="Z58" s="1" t="s">
        <v>1</v>
      </c>
      <c r="AA58" s="1" t="s">
        <v>2</v>
      </c>
      <c r="AB58" s="1" t="s">
        <v>1</v>
      </c>
      <c r="AC58" s="1" t="s">
        <v>1</v>
      </c>
      <c r="AD58" s="1" t="s">
        <v>1</v>
      </c>
      <c r="AE58" s="1" t="s">
        <v>1</v>
      </c>
      <c r="AF58" s="1" t="s">
        <v>4</v>
      </c>
      <c r="AG58" s="1" t="s">
        <v>7</v>
      </c>
      <c r="AH58" s="1" t="s">
        <v>7</v>
      </c>
      <c r="AI58" s="1" t="s">
        <v>7</v>
      </c>
      <c r="AJ58" s="1" t="s">
        <v>7</v>
      </c>
      <c r="AK58" s="1" t="s">
        <v>7</v>
      </c>
      <c r="AL58" s="1" t="s">
        <v>7</v>
      </c>
      <c r="AM58" s="1" t="s">
        <v>4</v>
      </c>
      <c r="AN58" s="1" t="s">
        <v>3</v>
      </c>
      <c r="AO58" s="1" t="s">
        <v>3</v>
      </c>
      <c r="AP58" s="1" t="s">
        <v>1</v>
      </c>
      <c r="AQ58" s="1" t="s">
        <v>3</v>
      </c>
      <c r="AR58" s="1" t="s">
        <v>3</v>
      </c>
      <c r="AS58" s="1" t="s">
        <v>7</v>
      </c>
      <c r="AT58" s="1" t="s">
        <v>1</v>
      </c>
      <c r="AU58" s="1" t="s">
        <v>1</v>
      </c>
      <c r="AV58" s="1" t="s">
        <v>3</v>
      </c>
      <c r="AW58" s="1" t="s">
        <v>1</v>
      </c>
      <c r="AX58" s="1" t="s">
        <v>1</v>
      </c>
      <c r="AY58" s="1" t="s">
        <v>2</v>
      </c>
      <c r="AZ58" s="1" t="s">
        <v>3</v>
      </c>
      <c r="BA58" s="1" t="s">
        <v>1</v>
      </c>
      <c r="BB58" s="1" t="s">
        <v>1</v>
      </c>
      <c r="BC58" s="1" t="s">
        <v>1</v>
      </c>
      <c r="BD58" s="1" t="s">
        <v>1</v>
      </c>
      <c r="BE58" s="1" t="s">
        <v>1</v>
      </c>
      <c r="BF58" s="1" t="s">
        <v>52</v>
      </c>
      <c r="BG58" s="1" t="s">
        <v>1</v>
      </c>
      <c r="BH58" s="1" t="s">
        <v>2</v>
      </c>
      <c r="BI58" s="1" t="s">
        <v>4</v>
      </c>
      <c r="BJ58" s="1" t="s">
        <v>3</v>
      </c>
      <c r="BK58" s="1" t="s">
        <v>3</v>
      </c>
      <c r="BL58" s="1" t="s">
        <v>1</v>
      </c>
      <c r="BM58" s="1" t="s">
        <v>3</v>
      </c>
      <c r="BN58" s="1" t="s">
        <v>1</v>
      </c>
      <c r="BO58" s="1" t="s">
        <v>1</v>
      </c>
      <c r="BP58" s="1" t="s">
        <v>3</v>
      </c>
      <c r="BQ58" s="1" t="s">
        <v>3</v>
      </c>
      <c r="BR58" s="1" t="s">
        <v>3</v>
      </c>
      <c r="BS58" s="1" t="s">
        <v>4</v>
      </c>
      <c r="BT58" s="1" t="s">
        <v>4</v>
      </c>
      <c r="BU58" s="1" t="s">
        <v>18</v>
      </c>
      <c r="BV58" s="1" t="s">
        <v>18</v>
      </c>
      <c r="BW58" s="1" t="s">
        <v>18</v>
      </c>
      <c r="BX58" s="1" t="s">
        <v>18</v>
      </c>
      <c r="BY58" s="1" t="s">
        <v>18</v>
      </c>
      <c r="BZ58" s="1" t="s">
        <v>18</v>
      </c>
      <c r="CA58" s="1" t="s">
        <v>18</v>
      </c>
      <c r="CB58" s="1" t="s">
        <v>18</v>
      </c>
      <c r="CC58" s="1" t="s">
        <v>18</v>
      </c>
      <c r="CD58" s="1" t="s">
        <v>18</v>
      </c>
      <c r="CE58" s="1" t="s">
        <v>18</v>
      </c>
      <c r="CF58" s="1" t="s">
        <v>18</v>
      </c>
      <c r="CG58" s="1" t="s">
        <v>18</v>
      </c>
      <c r="CH58" s="1" t="s">
        <v>18</v>
      </c>
      <c r="CI58" s="1" t="s">
        <v>18</v>
      </c>
      <c r="CJ58" s="1" t="s">
        <v>18</v>
      </c>
      <c r="CK58" s="1" t="s">
        <v>18</v>
      </c>
      <c r="CL58" s="1" t="s">
        <v>18</v>
      </c>
      <c r="CM58" s="1" t="s">
        <v>18</v>
      </c>
      <c r="CN58" s="1" t="s">
        <v>18</v>
      </c>
      <c r="CO58" s="1" t="s">
        <v>18</v>
      </c>
      <c r="CP58" s="1" t="s">
        <v>18</v>
      </c>
      <c r="CQ58" s="1" t="s">
        <v>18</v>
      </c>
      <c r="CR58" s="1" t="s">
        <v>18</v>
      </c>
      <c r="CS58" s="1" t="s">
        <v>18</v>
      </c>
      <c r="CT58" s="1" t="s">
        <v>18</v>
      </c>
      <c r="CU58" s="1" t="s">
        <v>18</v>
      </c>
      <c r="CV58" s="1" t="s">
        <v>18</v>
      </c>
      <c r="CW58" s="1" t="s">
        <v>18</v>
      </c>
      <c r="CX58" s="1" t="s">
        <v>18</v>
      </c>
      <c r="CY58" s="1" t="s">
        <v>18</v>
      </c>
      <c r="CZ58" s="1" t="s">
        <v>18</v>
      </c>
      <c r="DA58" s="1" t="s">
        <v>18</v>
      </c>
      <c r="DB58" s="1" t="s">
        <v>18</v>
      </c>
      <c r="DC58" s="1" t="s">
        <v>18</v>
      </c>
      <c r="DD58" s="1" t="s">
        <v>18</v>
      </c>
      <c r="DE58" s="1" t="s">
        <v>18</v>
      </c>
      <c r="DF58" s="1" t="s">
        <v>18</v>
      </c>
      <c r="DG58" s="1" t="s">
        <v>18</v>
      </c>
      <c r="DH58" s="1" t="s">
        <v>18</v>
      </c>
      <c r="DI58" s="1" t="s">
        <v>18</v>
      </c>
      <c r="DJ58" s="1" t="s">
        <v>18</v>
      </c>
      <c r="DK58" s="1" t="s">
        <v>18</v>
      </c>
      <c r="DL58" s="1" t="s">
        <v>18</v>
      </c>
      <c r="DM58" s="1" t="s">
        <v>18</v>
      </c>
      <c r="DN58" s="1" t="s">
        <v>18</v>
      </c>
      <c r="DO58" s="1" t="s">
        <v>18</v>
      </c>
      <c r="DP58" s="1" t="s">
        <v>18</v>
      </c>
      <c r="DQ58" s="1" t="s">
        <v>18</v>
      </c>
      <c r="DR58" s="1" t="s">
        <v>18</v>
      </c>
      <c r="DS58" s="1" t="s">
        <v>18</v>
      </c>
      <c r="DT58" s="1" t="s">
        <v>18</v>
      </c>
      <c r="DU58" s="1" t="s">
        <v>18</v>
      </c>
      <c r="DV58" s="1" t="s">
        <v>18</v>
      </c>
      <c r="DW58" s="1" t="s">
        <v>18</v>
      </c>
      <c r="DX58" s="1" t="s">
        <v>18</v>
      </c>
      <c r="DY58" s="1" t="s">
        <v>18</v>
      </c>
      <c r="DZ58" s="1" t="s">
        <v>18</v>
      </c>
      <c r="EA58" s="1" t="s">
        <v>4</v>
      </c>
      <c r="EB58" s="1" t="s">
        <v>18</v>
      </c>
      <c r="EC58" s="1" t="s">
        <v>18</v>
      </c>
      <c r="ED58" s="1" t="s">
        <v>18</v>
      </c>
      <c r="EE58" s="1" t="s">
        <v>18</v>
      </c>
      <c r="EF58" s="1" t="s">
        <v>18</v>
      </c>
      <c r="EG58" s="1" t="s">
        <v>18</v>
      </c>
      <c r="EH58" s="1" t="s">
        <v>18</v>
      </c>
      <c r="EI58" s="1" t="s">
        <v>18</v>
      </c>
      <c r="EJ58" s="1" t="s">
        <v>18</v>
      </c>
      <c r="EK58" s="1" t="s">
        <v>18</v>
      </c>
      <c r="EL58" s="1" t="s">
        <v>18</v>
      </c>
      <c r="EM58" s="1" t="s">
        <v>18</v>
      </c>
      <c r="EN58" s="1" t="s">
        <v>18</v>
      </c>
      <c r="EO58" s="1" t="s">
        <v>18</v>
      </c>
      <c r="EP58" s="1" t="s">
        <v>18</v>
      </c>
      <c r="EQ58" s="1" t="s">
        <v>18</v>
      </c>
      <c r="ER58" s="1" t="s">
        <v>18</v>
      </c>
      <c r="ES58" s="1" t="s">
        <v>18</v>
      </c>
      <c r="ET58" s="1" t="s">
        <v>18</v>
      </c>
      <c r="EU58" s="1" t="s">
        <v>18</v>
      </c>
      <c r="EV58" s="1" t="s">
        <v>18</v>
      </c>
      <c r="EW58" s="1" t="s">
        <v>18</v>
      </c>
      <c r="EX58" s="1" t="s">
        <v>18</v>
      </c>
      <c r="EY58" s="1" t="s">
        <v>18</v>
      </c>
      <c r="EZ58" s="1" t="s">
        <v>18</v>
      </c>
      <c r="FA58" s="1" t="s">
        <v>18</v>
      </c>
      <c r="FB58" s="1" t="s">
        <v>18</v>
      </c>
      <c r="FC58" s="1" t="s">
        <v>18</v>
      </c>
      <c r="FD58" s="1" t="s">
        <v>18</v>
      </c>
      <c r="FE58" s="1" t="s">
        <v>18</v>
      </c>
      <c r="FF58" s="1" t="s">
        <v>18</v>
      </c>
      <c r="FG58" s="1" t="s">
        <v>18</v>
      </c>
      <c r="FH58" s="1" t="s">
        <v>18</v>
      </c>
      <c r="FI58" s="1" t="s">
        <v>18</v>
      </c>
      <c r="FJ58" s="1" t="s">
        <v>3</v>
      </c>
      <c r="FK58" s="1" t="s">
        <v>3</v>
      </c>
      <c r="FL58" s="1" t="s">
        <v>3</v>
      </c>
      <c r="FM58" s="1" t="s">
        <v>3</v>
      </c>
      <c r="FN58" s="1" t="s">
        <v>3</v>
      </c>
      <c r="FO58" s="1" t="s">
        <v>3</v>
      </c>
      <c r="FP58" s="1" t="s">
        <v>3</v>
      </c>
      <c r="FQ58" s="1" t="s">
        <v>3</v>
      </c>
      <c r="FR58" s="1" t="s">
        <v>3</v>
      </c>
      <c r="FS58" s="1" t="s">
        <v>2</v>
      </c>
      <c r="FT58" s="1" t="s">
        <v>3</v>
      </c>
      <c r="FU58" s="1" t="s">
        <v>3</v>
      </c>
      <c r="FV58" s="1" t="s">
        <v>3</v>
      </c>
      <c r="FW58" s="1" t="s">
        <v>3</v>
      </c>
      <c r="FX58" s="1" t="s">
        <v>3</v>
      </c>
      <c r="FY58" s="1" t="s">
        <v>3</v>
      </c>
      <c r="FZ58" s="1" t="s">
        <v>1</v>
      </c>
      <c r="GA58" s="1" t="s">
        <v>3</v>
      </c>
      <c r="GB58" s="1" t="s">
        <v>1</v>
      </c>
      <c r="GC58" s="1" t="s">
        <v>3</v>
      </c>
      <c r="GD58" s="1" t="s">
        <v>3</v>
      </c>
      <c r="GE58" s="1" t="s">
        <v>1</v>
      </c>
      <c r="GF58" s="1" t="s">
        <v>3</v>
      </c>
      <c r="GG58" s="1" t="s">
        <v>3</v>
      </c>
      <c r="GH58" s="1" t="s">
        <v>7</v>
      </c>
      <c r="GI58" s="1" t="s">
        <v>3</v>
      </c>
      <c r="GJ58" s="1" t="s">
        <v>1</v>
      </c>
      <c r="GK58" s="1" t="s">
        <v>4</v>
      </c>
      <c r="GL58" s="1" t="s">
        <v>1</v>
      </c>
      <c r="GM58" s="1" t="s">
        <v>3</v>
      </c>
      <c r="GN58" s="1" t="s">
        <v>2</v>
      </c>
      <c r="GO58" s="1" t="s">
        <v>2</v>
      </c>
      <c r="GP58" s="1" t="s">
        <v>4</v>
      </c>
      <c r="GQ58" s="1" t="s">
        <v>3</v>
      </c>
      <c r="GR58" s="1" t="s">
        <v>3</v>
      </c>
      <c r="GS58" s="1" t="s">
        <v>52</v>
      </c>
      <c r="GT58" s="1" t="s">
        <v>52</v>
      </c>
      <c r="GU58" s="1" t="s">
        <v>1</v>
      </c>
      <c r="GV58" s="1" t="s">
        <v>3</v>
      </c>
      <c r="GW58" s="1" t="s">
        <v>4</v>
      </c>
      <c r="GX58" s="1" t="s">
        <v>3</v>
      </c>
      <c r="GY58" s="1" t="s">
        <v>3</v>
      </c>
      <c r="GZ58" s="1" t="s">
        <v>3</v>
      </c>
      <c r="HA58" s="1" t="s">
        <v>3</v>
      </c>
      <c r="HB58" s="1" t="s">
        <v>3</v>
      </c>
      <c r="HC58" s="1" t="s">
        <v>3</v>
      </c>
      <c r="HD58" s="1" t="s">
        <v>3</v>
      </c>
      <c r="HE58" s="1" t="s">
        <v>3</v>
      </c>
      <c r="HF58" s="1" t="s">
        <v>3</v>
      </c>
      <c r="HG58" s="1" t="s">
        <v>3</v>
      </c>
      <c r="HH58" s="1" t="s">
        <v>1</v>
      </c>
      <c r="HI58" s="1" t="s">
        <v>3</v>
      </c>
      <c r="HJ58" s="1" t="s">
        <v>3</v>
      </c>
      <c r="HK58" s="1" t="s">
        <v>3</v>
      </c>
      <c r="HL58" s="1" t="s">
        <v>2</v>
      </c>
      <c r="HM58" s="1" t="s">
        <v>1</v>
      </c>
      <c r="HN58" s="1" t="s">
        <v>1</v>
      </c>
      <c r="HO58" s="1" t="s">
        <v>3</v>
      </c>
      <c r="HP58" s="1" t="s">
        <v>3</v>
      </c>
      <c r="HQ58" s="1" t="s">
        <v>2</v>
      </c>
      <c r="HR58" s="1" t="s">
        <v>1</v>
      </c>
      <c r="HS58" s="1" t="s">
        <v>1</v>
      </c>
      <c r="HT58" s="1" t="s">
        <v>4</v>
      </c>
      <c r="HU58" s="1" t="s">
        <v>3</v>
      </c>
      <c r="HV58" s="1" t="s">
        <v>2</v>
      </c>
      <c r="HW58" s="1" t="s">
        <v>1</v>
      </c>
      <c r="HX58" s="1" t="s">
        <v>2</v>
      </c>
      <c r="HY58" s="1" t="s">
        <v>1</v>
      </c>
      <c r="HZ58" s="1" t="s">
        <v>3</v>
      </c>
      <c r="IA58" s="1" t="s">
        <v>52</v>
      </c>
      <c r="IB58" s="1" t="s">
        <v>1</v>
      </c>
      <c r="IC58" s="1" t="s">
        <v>4</v>
      </c>
      <c r="ID58" s="1" t="s">
        <v>3</v>
      </c>
      <c r="IE58" s="1" t="s">
        <v>1</v>
      </c>
      <c r="IF58" s="1" t="s">
        <v>1</v>
      </c>
      <c r="IG58" s="1" t="s">
        <v>4</v>
      </c>
      <c r="IH58" s="1" t="s">
        <v>4</v>
      </c>
      <c r="II58" s="1" t="s">
        <v>4</v>
      </c>
      <c r="IJ58" s="1" t="s">
        <v>4</v>
      </c>
      <c r="IK58" s="1" t="s">
        <v>18</v>
      </c>
      <c r="IL58" s="1" t="s">
        <v>18</v>
      </c>
      <c r="IM58" s="1" t="s">
        <v>18</v>
      </c>
      <c r="IN58" s="1" t="s">
        <v>18</v>
      </c>
      <c r="IO58" s="1" t="s">
        <v>5</v>
      </c>
      <c r="IP58" s="1" t="s">
        <v>5</v>
      </c>
      <c r="IQ58" s="1" t="s">
        <v>5</v>
      </c>
      <c r="IR58" s="1" t="s">
        <v>5</v>
      </c>
      <c r="IS58" s="1" t="s">
        <v>9</v>
      </c>
      <c r="IT58" s="1" t="s">
        <v>9</v>
      </c>
      <c r="IU58" s="1" t="s">
        <v>8</v>
      </c>
      <c r="IV58" s="1" t="s">
        <v>8</v>
      </c>
      <c r="IW58" s="1" t="s">
        <v>5</v>
      </c>
      <c r="IX58" s="1" t="s">
        <v>8</v>
      </c>
      <c r="IY58" s="1" t="s">
        <v>4</v>
      </c>
      <c r="IZ58" s="1" t="s">
        <v>1</v>
      </c>
      <c r="JA58" s="1" t="s">
        <v>2</v>
      </c>
      <c r="JB58" s="1" t="s">
        <v>1</v>
      </c>
      <c r="JC58" s="1" t="s">
        <v>2</v>
      </c>
      <c r="JD58" s="1" t="s">
        <v>3</v>
      </c>
      <c r="JE58" s="1" t="s">
        <v>3</v>
      </c>
      <c r="JF58" s="1" t="s">
        <v>2</v>
      </c>
      <c r="JG58" s="1" t="s">
        <v>2</v>
      </c>
      <c r="JH58" s="1" t="s">
        <v>2</v>
      </c>
      <c r="JI58" s="1" t="s">
        <v>2</v>
      </c>
      <c r="JJ58" s="1" t="s">
        <v>2</v>
      </c>
      <c r="JK58" s="1" t="s">
        <v>52</v>
      </c>
      <c r="JL58" s="1" t="s">
        <v>2</v>
      </c>
      <c r="JM58" s="1" t="s">
        <v>2</v>
      </c>
      <c r="JN58" s="1" t="s">
        <v>3</v>
      </c>
      <c r="JO58" s="1" t="s">
        <v>1</v>
      </c>
      <c r="JP58" s="1" t="s">
        <v>1</v>
      </c>
      <c r="JQ58" s="1" t="s">
        <v>18</v>
      </c>
      <c r="JV58" s="1" t="s">
        <v>18</v>
      </c>
      <c r="KA58" s="1" t="s">
        <v>4</v>
      </c>
      <c r="KB58" s="1" t="s">
        <v>1</v>
      </c>
      <c r="KC58" s="1" t="s">
        <v>1</v>
      </c>
      <c r="KD58" s="1" t="s">
        <v>2</v>
      </c>
      <c r="KE58" s="1" t="s">
        <v>1</v>
      </c>
      <c r="KF58" s="1" t="s">
        <v>1</v>
      </c>
      <c r="KG58" s="1" t="s">
        <v>1</v>
      </c>
      <c r="KH58" s="1" t="s">
        <v>3</v>
      </c>
      <c r="KI58" s="1" t="s">
        <v>1</v>
      </c>
      <c r="KJ58" s="1" t="s">
        <v>1</v>
      </c>
      <c r="KK58" s="1" t="s">
        <v>2</v>
      </c>
      <c r="KL58" s="1" t="s">
        <v>4</v>
      </c>
      <c r="KM58" s="1" t="s">
        <v>2</v>
      </c>
      <c r="KN58" s="1" t="s">
        <v>2</v>
      </c>
      <c r="KO58" s="1" t="s">
        <v>52</v>
      </c>
      <c r="KP58" s="1" t="s">
        <v>4</v>
      </c>
      <c r="KQ58" s="1" t="s">
        <v>1</v>
      </c>
      <c r="KR58" s="1" t="s">
        <v>1</v>
      </c>
      <c r="KS58" s="1" t="s">
        <v>1</v>
      </c>
      <c r="KT58" s="1" t="s">
        <v>2</v>
      </c>
    </row>
    <row r="59" spans="1:306" ht="25.5" x14ac:dyDescent="0.2">
      <c r="A59" s="1" t="s">
        <v>0</v>
      </c>
      <c r="B59" s="1" t="s">
        <v>12</v>
      </c>
      <c r="C59" s="1" t="s">
        <v>55</v>
      </c>
      <c r="D59" s="1" t="s">
        <v>7</v>
      </c>
      <c r="E59" s="1" t="s">
        <v>3</v>
      </c>
      <c r="F59" s="1" t="s">
        <v>3</v>
      </c>
      <c r="G59" s="1" t="s">
        <v>3</v>
      </c>
      <c r="H59" s="1" t="s">
        <v>1</v>
      </c>
      <c r="I59" s="1" t="s">
        <v>4</v>
      </c>
      <c r="J59" s="1" t="s">
        <v>1</v>
      </c>
      <c r="K59" s="1" t="s">
        <v>7</v>
      </c>
      <c r="L59" s="1" t="s">
        <v>3</v>
      </c>
      <c r="M59" s="1" t="s">
        <v>1</v>
      </c>
      <c r="N59" s="1" t="s">
        <v>7</v>
      </c>
      <c r="O59" s="1" t="s">
        <v>1</v>
      </c>
      <c r="P59" s="1" t="s">
        <v>1</v>
      </c>
      <c r="Q59" s="1" t="s">
        <v>1</v>
      </c>
      <c r="R59" s="1" t="s">
        <v>53</v>
      </c>
      <c r="S59" s="1" t="s">
        <v>1</v>
      </c>
      <c r="T59" s="1" t="s">
        <v>53</v>
      </c>
      <c r="U59" s="1" t="s">
        <v>4</v>
      </c>
      <c r="V59" s="1" t="s">
        <v>3</v>
      </c>
      <c r="W59" s="1" t="s">
        <v>1</v>
      </c>
      <c r="X59" s="1" t="s">
        <v>7</v>
      </c>
      <c r="Y59" s="1" t="s">
        <v>7</v>
      </c>
      <c r="Z59" s="1" t="s">
        <v>53</v>
      </c>
      <c r="AA59" s="1" t="s">
        <v>2</v>
      </c>
      <c r="AB59" s="1" t="s">
        <v>2</v>
      </c>
      <c r="AC59" s="1" t="s">
        <v>2</v>
      </c>
      <c r="AD59" s="1" t="s">
        <v>3</v>
      </c>
      <c r="AE59" s="1" t="s">
        <v>1</v>
      </c>
      <c r="AF59" s="1" t="s">
        <v>18</v>
      </c>
      <c r="AM59" s="1" t="s">
        <v>18</v>
      </c>
      <c r="BI59" s="1" t="s">
        <v>18</v>
      </c>
      <c r="BS59" s="1" t="s">
        <v>18</v>
      </c>
      <c r="BT59" s="1" t="s">
        <v>18</v>
      </c>
      <c r="BU59" s="1" t="s">
        <v>18</v>
      </c>
      <c r="BV59" s="1" t="s">
        <v>18</v>
      </c>
      <c r="BW59" s="1" t="s">
        <v>18</v>
      </c>
      <c r="BX59" s="1" t="s">
        <v>18</v>
      </c>
      <c r="BY59" s="1" t="s">
        <v>18</v>
      </c>
      <c r="BZ59" s="1" t="s">
        <v>18</v>
      </c>
      <c r="CA59" s="1" t="s">
        <v>18</v>
      </c>
      <c r="CB59" s="1" t="s">
        <v>18</v>
      </c>
      <c r="CC59" s="1" t="s">
        <v>18</v>
      </c>
      <c r="CD59" s="1" t="s">
        <v>18</v>
      </c>
      <c r="CE59" s="1" t="s">
        <v>18</v>
      </c>
      <c r="CF59" s="1" t="s">
        <v>18</v>
      </c>
      <c r="CG59" s="1" t="s">
        <v>18</v>
      </c>
      <c r="CH59" s="1" t="s">
        <v>18</v>
      </c>
      <c r="CI59" s="1" t="s">
        <v>18</v>
      </c>
      <c r="CJ59" s="1" t="s">
        <v>18</v>
      </c>
      <c r="CK59" s="1" t="s">
        <v>18</v>
      </c>
      <c r="CL59" s="1" t="s">
        <v>18</v>
      </c>
      <c r="CM59" s="1" t="s">
        <v>18</v>
      </c>
      <c r="CN59" s="1" t="s">
        <v>18</v>
      </c>
      <c r="CO59" s="1" t="s">
        <v>18</v>
      </c>
      <c r="CP59" s="1" t="s">
        <v>18</v>
      </c>
      <c r="CQ59" s="1" t="s">
        <v>18</v>
      </c>
      <c r="CR59" s="1" t="s">
        <v>18</v>
      </c>
      <c r="CS59" s="1" t="s">
        <v>18</v>
      </c>
      <c r="CT59" s="1" t="s">
        <v>18</v>
      </c>
      <c r="CU59" s="1" t="s">
        <v>18</v>
      </c>
      <c r="CV59" s="1" t="s">
        <v>18</v>
      </c>
      <c r="CW59" s="1" t="s">
        <v>18</v>
      </c>
      <c r="CX59" s="1" t="s">
        <v>18</v>
      </c>
      <c r="CY59" s="1" t="s">
        <v>18</v>
      </c>
      <c r="CZ59" s="1" t="s">
        <v>18</v>
      </c>
      <c r="DA59" s="1" t="s">
        <v>18</v>
      </c>
      <c r="DB59" s="1" t="s">
        <v>18</v>
      </c>
      <c r="DC59" s="1" t="s">
        <v>18</v>
      </c>
      <c r="DD59" s="1" t="s">
        <v>18</v>
      </c>
      <c r="DE59" s="1" t="s">
        <v>18</v>
      </c>
      <c r="DF59" s="1" t="s">
        <v>18</v>
      </c>
      <c r="DG59" s="1" t="s">
        <v>18</v>
      </c>
      <c r="DH59" s="1" t="s">
        <v>18</v>
      </c>
      <c r="DI59" s="1" t="s">
        <v>18</v>
      </c>
      <c r="DJ59" s="1" t="s">
        <v>18</v>
      </c>
      <c r="DK59" s="1" t="s">
        <v>18</v>
      </c>
      <c r="DL59" s="1" t="s">
        <v>18</v>
      </c>
      <c r="DM59" s="1" t="s">
        <v>18</v>
      </c>
      <c r="DN59" s="1" t="s">
        <v>18</v>
      </c>
      <c r="DO59" s="1" t="s">
        <v>18</v>
      </c>
      <c r="DP59" s="1" t="s">
        <v>18</v>
      </c>
      <c r="DQ59" s="1" t="s">
        <v>18</v>
      </c>
      <c r="DR59" s="1" t="s">
        <v>18</v>
      </c>
      <c r="DS59" s="1" t="s">
        <v>18</v>
      </c>
      <c r="DT59" s="1" t="s">
        <v>18</v>
      </c>
      <c r="DU59" s="1" t="s">
        <v>18</v>
      </c>
      <c r="DV59" s="1" t="s">
        <v>18</v>
      </c>
      <c r="DW59" s="1" t="s">
        <v>18</v>
      </c>
      <c r="DX59" s="1" t="s">
        <v>18</v>
      </c>
      <c r="DY59" s="1" t="s">
        <v>18</v>
      </c>
      <c r="DZ59" s="1" t="s">
        <v>18</v>
      </c>
      <c r="EA59" s="1" t="s">
        <v>18</v>
      </c>
      <c r="EB59" s="1" t="s">
        <v>18</v>
      </c>
      <c r="EC59" s="1" t="s">
        <v>18</v>
      </c>
      <c r="ED59" s="1" t="s">
        <v>18</v>
      </c>
      <c r="EE59" s="1" t="s">
        <v>18</v>
      </c>
      <c r="EF59" s="1" t="s">
        <v>18</v>
      </c>
      <c r="EG59" s="1" t="s">
        <v>18</v>
      </c>
      <c r="EH59" s="1" t="s">
        <v>18</v>
      </c>
      <c r="EI59" s="1" t="s">
        <v>18</v>
      </c>
      <c r="EJ59" s="1" t="s">
        <v>18</v>
      </c>
      <c r="EK59" s="1" t="s">
        <v>18</v>
      </c>
      <c r="EL59" s="1" t="s">
        <v>18</v>
      </c>
      <c r="EM59" s="1" t="s">
        <v>18</v>
      </c>
      <c r="EN59" s="1" t="s">
        <v>18</v>
      </c>
      <c r="EO59" s="1" t="s">
        <v>18</v>
      </c>
      <c r="EP59" s="1" t="s">
        <v>18</v>
      </c>
      <c r="EQ59" s="1" t="s">
        <v>18</v>
      </c>
      <c r="ER59" s="1" t="s">
        <v>18</v>
      </c>
      <c r="ES59" s="1" t="s">
        <v>18</v>
      </c>
      <c r="ET59" s="1" t="s">
        <v>18</v>
      </c>
      <c r="EU59" s="1" t="s">
        <v>18</v>
      </c>
      <c r="EV59" s="1" t="s">
        <v>18</v>
      </c>
      <c r="EW59" s="1" t="s">
        <v>18</v>
      </c>
      <c r="EX59" s="1" t="s">
        <v>18</v>
      </c>
      <c r="EY59" s="1" t="s">
        <v>18</v>
      </c>
      <c r="EZ59" s="1" t="s">
        <v>18</v>
      </c>
      <c r="FA59" s="1" t="s">
        <v>18</v>
      </c>
      <c r="FB59" s="1" t="s">
        <v>18</v>
      </c>
      <c r="FC59" s="1" t="s">
        <v>18</v>
      </c>
      <c r="FD59" s="1" t="s">
        <v>18</v>
      </c>
      <c r="FE59" s="1" t="s">
        <v>18</v>
      </c>
      <c r="FF59" s="1" t="s">
        <v>18</v>
      </c>
      <c r="FG59" s="1" t="s">
        <v>18</v>
      </c>
      <c r="FH59" s="1" t="s">
        <v>18</v>
      </c>
      <c r="FI59" s="1" t="s">
        <v>18</v>
      </c>
      <c r="GK59" s="1" t="s">
        <v>4</v>
      </c>
      <c r="GL59" s="1" t="s">
        <v>2</v>
      </c>
      <c r="GM59" s="1" t="s">
        <v>52</v>
      </c>
      <c r="GN59" s="1" t="s">
        <v>53</v>
      </c>
      <c r="GO59" s="1" t="s">
        <v>3</v>
      </c>
      <c r="GP59" s="1" t="s">
        <v>4</v>
      </c>
      <c r="GQ59" s="1" t="s">
        <v>3</v>
      </c>
      <c r="GR59" s="1" t="s">
        <v>7</v>
      </c>
      <c r="GS59" s="1" t="s">
        <v>1</v>
      </c>
      <c r="GT59" s="1" t="s">
        <v>1</v>
      </c>
      <c r="GU59" s="1" t="s">
        <v>3</v>
      </c>
      <c r="GV59" s="1" t="s">
        <v>7</v>
      </c>
      <c r="GW59" s="1" t="s">
        <v>18</v>
      </c>
      <c r="HT59" s="1" t="s">
        <v>18</v>
      </c>
      <c r="IC59" s="1" t="s">
        <v>18</v>
      </c>
      <c r="IG59" s="1" t="s">
        <v>4</v>
      </c>
      <c r="IH59" s="1" t="s">
        <v>4</v>
      </c>
      <c r="II59" s="1" t="s">
        <v>4</v>
      </c>
      <c r="IJ59" s="1" t="s">
        <v>18</v>
      </c>
      <c r="IK59" s="1" t="s">
        <v>18</v>
      </c>
      <c r="IL59" s="1" t="s">
        <v>18</v>
      </c>
      <c r="IM59" s="1" t="s">
        <v>18</v>
      </c>
      <c r="IN59" s="1" t="s">
        <v>18</v>
      </c>
      <c r="IO59" s="1" t="s">
        <v>8</v>
      </c>
      <c r="IP59" s="1" t="s">
        <v>10</v>
      </c>
      <c r="IQ59" s="1" t="s">
        <v>5</v>
      </c>
      <c r="IR59" s="1" t="s">
        <v>10</v>
      </c>
      <c r="IS59" s="1" t="s">
        <v>10</v>
      </c>
      <c r="IT59" s="1" t="s">
        <v>10</v>
      </c>
      <c r="IU59" s="1" t="s">
        <v>10</v>
      </c>
      <c r="IV59" s="1" t="s">
        <v>5</v>
      </c>
      <c r="IW59" s="1" t="s">
        <v>10</v>
      </c>
      <c r="IX59" s="1" t="s">
        <v>10</v>
      </c>
      <c r="IY59" s="1" t="s">
        <v>18</v>
      </c>
      <c r="JG59" s="1" t="s">
        <v>3</v>
      </c>
      <c r="JH59" s="1" t="s">
        <v>3</v>
      </c>
      <c r="JI59" s="1" t="s">
        <v>54</v>
      </c>
      <c r="JJ59" s="1" t="s">
        <v>54</v>
      </c>
      <c r="JK59" s="1" t="s">
        <v>1</v>
      </c>
      <c r="JL59" s="1" t="s">
        <v>2</v>
      </c>
      <c r="JM59" s="1" t="s">
        <v>54</v>
      </c>
      <c r="JN59" s="1" t="s">
        <v>1</v>
      </c>
      <c r="JO59" s="1" t="s">
        <v>3</v>
      </c>
      <c r="JP59" s="1" t="s">
        <v>3</v>
      </c>
      <c r="JQ59" s="1" t="s">
        <v>18</v>
      </c>
      <c r="JV59" s="1" t="s">
        <v>18</v>
      </c>
      <c r="KA59" s="1" t="s">
        <v>18</v>
      </c>
      <c r="KF59" s="1" t="s">
        <v>3</v>
      </c>
      <c r="KG59" s="1" t="s">
        <v>54</v>
      </c>
      <c r="KH59" s="1" t="s">
        <v>3</v>
      </c>
      <c r="KI59" s="1" t="s">
        <v>3</v>
      </c>
      <c r="KJ59" s="1" t="s">
        <v>3</v>
      </c>
      <c r="KK59" s="1" t="s">
        <v>1</v>
      </c>
      <c r="KL59" s="1" t="s">
        <v>4</v>
      </c>
      <c r="KM59" s="1" t="s">
        <v>1</v>
      </c>
      <c r="KN59" s="1" t="s">
        <v>1</v>
      </c>
      <c r="KO59" s="1" t="s">
        <v>1</v>
      </c>
      <c r="KP59" s="1" t="s">
        <v>18</v>
      </c>
    </row>
    <row r="60" spans="1:306" ht="25.5" x14ac:dyDescent="0.2">
      <c r="A60" s="1" t="s">
        <v>0</v>
      </c>
      <c r="B60" s="1" t="s">
        <v>12</v>
      </c>
      <c r="C60" s="1" t="s">
        <v>55</v>
      </c>
      <c r="D60" s="1" t="s">
        <v>3</v>
      </c>
      <c r="E60" s="1" t="s">
        <v>3</v>
      </c>
      <c r="F60" s="1" t="s">
        <v>3</v>
      </c>
      <c r="G60" s="1" t="s">
        <v>1</v>
      </c>
      <c r="H60" s="1" t="s">
        <v>54</v>
      </c>
      <c r="I60" s="1" t="s">
        <v>4</v>
      </c>
      <c r="J60" s="1" t="s">
        <v>1</v>
      </c>
      <c r="K60" s="1" t="s">
        <v>1</v>
      </c>
      <c r="L60" s="1" t="s">
        <v>2</v>
      </c>
      <c r="M60" s="1" t="s">
        <v>1</v>
      </c>
      <c r="N60" s="1" t="s">
        <v>1</v>
      </c>
      <c r="O60" s="1" t="s">
        <v>1</v>
      </c>
      <c r="P60" s="1" t="s">
        <v>2</v>
      </c>
      <c r="Q60" s="1" t="s">
        <v>1</v>
      </c>
      <c r="R60" s="1" t="s">
        <v>53</v>
      </c>
      <c r="S60" s="1" t="s">
        <v>2</v>
      </c>
      <c r="T60" s="1" t="s">
        <v>2</v>
      </c>
      <c r="U60" s="1" t="s">
        <v>18</v>
      </c>
      <c r="AF60" s="1" t="s">
        <v>18</v>
      </c>
      <c r="AM60" s="1" t="s">
        <v>18</v>
      </c>
      <c r="BI60" s="1" t="s">
        <v>18</v>
      </c>
      <c r="BS60" s="1" t="s">
        <v>18</v>
      </c>
      <c r="BT60" s="1" t="s">
        <v>18</v>
      </c>
      <c r="BU60" s="1" t="s">
        <v>18</v>
      </c>
      <c r="BV60" s="1" t="s">
        <v>18</v>
      </c>
      <c r="BW60" s="1" t="s">
        <v>18</v>
      </c>
      <c r="BX60" s="1" t="s">
        <v>18</v>
      </c>
      <c r="BY60" s="1" t="s">
        <v>18</v>
      </c>
      <c r="BZ60" s="1" t="s">
        <v>18</v>
      </c>
      <c r="CA60" s="1" t="s">
        <v>18</v>
      </c>
      <c r="CB60" s="1" t="s">
        <v>18</v>
      </c>
      <c r="CC60" s="1" t="s">
        <v>18</v>
      </c>
      <c r="CD60" s="1" t="s">
        <v>18</v>
      </c>
      <c r="CE60" s="1" t="s">
        <v>18</v>
      </c>
      <c r="CF60" s="1" t="s">
        <v>18</v>
      </c>
      <c r="CG60" s="1" t="s">
        <v>18</v>
      </c>
      <c r="CH60" s="1" t="s">
        <v>18</v>
      </c>
      <c r="CI60" s="1" t="s">
        <v>18</v>
      </c>
      <c r="CJ60" s="1" t="s">
        <v>18</v>
      </c>
      <c r="CK60" s="1" t="s">
        <v>18</v>
      </c>
      <c r="CL60" s="1" t="s">
        <v>18</v>
      </c>
      <c r="CM60" s="1" t="s">
        <v>18</v>
      </c>
      <c r="CN60" s="1" t="s">
        <v>18</v>
      </c>
      <c r="CO60" s="1" t="s">
        <v>18</v>
      </c>
      <c r="CP60" s="1" t="s">
        <v>18</v>
      </c>
      <c r="CQ60" s="1" t="s">
        <v>18</v>
      </c>
      <c r="CR60" s="1" t="s">
        <v>18</v>
      </c>
      <c r="CS60" s="1" t="s">
        <v>18</v>
      </c>
      <c r="CT60" s="1" t="s">
        <v>18</v>
      </c>
      <c r="CU60" s="1" t="s">
        <v>18</v>
      </c>
      <c r="CV60" s="1" t="s">
        <v>18</v>
      </c>
      <c r="CW60" s="1" t="s">
        <v>18</v>
      </c>
      <c r="CX60" s="1" t="s">
        <v>18</v>
      </c>
      <c r="CY60" s="1" t="s">
        <v>18</v>
      </c>
      <c r="CZ60" s="1" t="s">
        <v>18</v>
      </c>
      <c r="DA60" s="1" t="s">
        <v>18</v>
      </c>
      <c r="DB60" s="1" t="s">
        <v>18</v>
      </c>
      <c r="DC60" s="1" t="s">
        <v>18</v>
      </c>
      <c r="DD60" s="1" t="s">
        <v>18</v>
      </c>
      <c r="DE60" s="1" t="s">
        <v>18</v>
      </c>
      <c r="DF60" s="1" t="s">
        <v>18</v>
      </c>
      <c r="DG60" s="1" t="s">
        <v>18</v>
      </c>
      <c r="DH60" s="1" t="s">
        <v>18</v>
      </c>
      <c r="DI60" s="1" t="s">
        <v>18</v>
      </c>
      <c r="DJ60" s="1" t="s">
        <v>18</v>
      </c>
      <c r="DK60" s="1" t="s">
        <v>18</v>
      </c>
      <c r="DL60" s="1" t="s">
        <v>18</v>
      </c>
      <c r="DM60" s="1" t="s">
        <v>18</v>
      </c>
      <c r="DN60" s="1" t="s">
        <v>18</v>
      </c>
      <c r="DO60" s="1" t="s">
        <v>18</v>
      </c>
      <c r="DP60" s="1" t="s">
        <v>18</v>
      </c>
      <c r="DQ60" s="1" t="s">
        <v>18</v>
      </c>
      <c r="DR60" s="1" t="s">
        <v>18</v>
      </c>
      <c r="DS60" s="1" t="s">
        <v>18</v>
      </c>
      <c r="DT60" s="1" t="s">
        <v>18</v>
      </c>
      <c r="DU60" s="1" t="s">
        <v>18</v>
      </c>
      <c r="DV60" s="1" t="s">
        <v>18</v>
      </c>
      <c r="DW60" s="1" t="s">
        <v>18</v>
      </c>
      <c r="DX60" s="1" t="s">
        <v>18</v>
      </c>
      <c r="DY60" s="1" t="s">
        <v>18</v>
      </c>
      <c r="DZ60" s="1" t="s">
        <v>18</v>
      </c>
      <c r="EA60" s="1" t="s">
        <v>18</v>
      </c>
      <c r="EB60" s="1" t="s">
        <v>18</v>
      </c>
      <c r="EC60" s="1" t="s">
        <v>18</v>
      </c>
      <c r="ED60" s="1" t="s">
        <v>18</v>
      </c>
      <c r="EE60" s="1" t="s">
        <v>18</v>
      </c>
      <c r="EF60" s="1" t="s">
        <v>18</v>
      </c>
      <c r="EG60" s="1" t="s">
        <v>18</v>
      </c>
      <c r="EH60" s="1" t="s">
        <v>18</v>
      </c>
      <c r="EI60" s="1" t="s">
        <v>18</v>
      </c>
      <c r="EJ60" s="1" t="s">
        <v>18</v>
      </c>
      <c r="EK60" s="1" t="s">
        <v>18</v>
      </c>
      <c r="EL60" s="1" t="s">
        <v>18</v>
      </c>
      <c r="EM60" s="1" t="s">
        <v>18</v>
      </c>
      <c r="EN60" s="1" t="s">
        <v>18</v>
      </c>
      <c r="EO60" s="1" t="s">
        <v>18</v>
      </c>
      <c r="EP60" s="1" t="s">
        <v>18</v>
      </c>
      <c r="EQ60" s="1" t="s">
        <v>18</v>
      </c>
      <c r="ER60" s="1" t="s">
        <v>18</v>
      </c>
      <c r="ES60" s="1" t="s">
        <v>18</v>
      </c>
      <c r="ET60" s="1" t="s">
        <v>18</v>
      </c>
      <c r="EU60" s="1" t="s">
        <v>18</v>
      </c>
      <c r="EV60" s="1" t="s">
        <v>18</v>
      </c>
      <c r="EW60" s="1" t="s">
        <v>18</v>
      </c>
      <c r="EX60" s="1" t="s">
        <v>18</v>
      </c>
      <c r="EY60" s="1" t="s">
        <v>18</v>
      </c>
      <c r="EZ60" s="1" t="s">
        <v>18</v>
      </c>
      <c r="FA60" s="1" t="s">
        <v>18</v>
      </c>
      <c r="FB60" s="1" t="s">
        <v>18</v>
      </c>
      <c r="FC60" s="1" t="s">
        <v>18</v>
      </c>
      <c r="FD60" s="1" t="s">
        <v>18</v>
      </c>
      <c r="FE60" s="1" t="s">
        <v>18</v>
      </c>
      <c r="FF60" s="1" t="s">
        <v>18</v>
      </c>
      <c r="FG60" s="1" t="s">
        <v>18</v>
      </c>
      <c r="FH60" s="1" t="s">
        <v>18</v>
      </c>
      <c r="FI60" s="1" t="s">
        <v>18</v>
      </c>
      <c r="GK60" s="1" t="s">
        <v>18</v>
      </c>
      <c r="GP60" s="1" t="s">
        <v>4</v>
      </c>
      <c r="GQ60" s="1" t="s">
        <v>1</v>
      </c>
      <c r="GR60" s="1" t="s">
        <v>1</v>
      </c>
      <c r="GS60" s="1" t="s">
        <v>2</v>
      </c>
      <c r="GT60" s="1" t="s">
        <v>2</v>
      </c>
      <c r="GU60" s="1" t="s">
        <v>2</v>
      </c>
      <c r="GV60" s="1" t="s">
        <v>3</v>
      </c>
      <c r="GW60" s="1" t="s">
        <v>18</v>
      </c>
      <c r="HT60" s="1" t="s">
        <v>18</v>
      </c>
      <c r="IC60" s="1" t="s">
        <v>18</v>
      </c>
      <c r="IG60" s="1" t="s">
        <v>4</v>
      </c>
      <c r="IH60" s="1" t="s">
        <v>18</v>
      </c>
      <c r="II60" s="1" t="s">
        <v>18</v>
      </c>
      <c r="IJ60" s="1" t="s">
        <v>18</v>
      </c>
      <c r="IK60" s="1" t="s">
        <v>18</v>
      </c>
      <c r="IL60" s="1" t="s">
        <v>18</v>
      </c>
      <c r="IM60" s="1" t="s">
        <v>18</v>
      </c>
      <c r="IN60" s="1" t="s">
        <v>18</v>
      </c>
      <c r="IO60" s="1" t="s">
        <v>9</v>
      </c>
      <c r="IP60" s="1" t="s">
        <v>9</v>
      </c>
      <c r="IQ60" s="1" t="s">
        <v>5</v>
      </c>
      <c r="IR60" s="1" t="s">
        <v>9</v>
      </c>
      <c r="IS60" s="1" t="s">
        <v>9</v>
      </c>
      <c r="IT60" s="1" t="s">
        <v>9</v>
      </c>
      <c r="IU60" s="1" t="s">
        <v>5</v>
      </c>
      <c r="IV60" s="1" t="s">
        <v>5</v>
      </c>
      <c r="IW60" s="1" t="s">
        <v>5</v>
      </c>
      <c r="IX60" s="1" t="s">
        <v>5</v>
      </c>
      <c r="IY60" s="1" t="s">
        <v>18</v>
      </c>
      <c r="JG60" s="1" t="s">
        <v>3</v>
      </c>
      <c r="JH60" s="1" t="s">
        <v>3</v>
      </c>
      <c r="JI60" s="1" t="s">
        <v>2</v>
      </c>
      <c r="JJ60" s="1" t="s">
        <v>2</v>
      </c>
      <c r="JK60" s="1" t="s">
        <v>3</v>
      </c>
      <c r="JL60" s="1" t="s">
        <v>3</v>
      </c>
      <c r="JM60" s="1" t="s">
        <v>3</v>
      </c>
      <c r="JN60" s="1" t="s">
        <v>54</v>
      </c>
      <c r="JO60" s="1" t="s">
        <v>3</v>
      </c>
      <c r="JP60" s="1" t="s">
        <v>3</v>
      </c>
      <c r="JQ60" s="1" t="s">
        <v>18</v>
      </c>
      <c r="JV60" s="1" t="s">
        <v>18</v>
      </c>
      <c r="KA60" s="1" t="s">
        <v>18</v>
      </c>
      <c r="KF60" s="1" t="s">
        <v>3</v>
      </c>
      <c r="KG60" s="1" t="s">
        <v>3</v>
      </c>
      <c r="KH60" s="1" t="s">
        <v>3</v>
      </c>
      <c r="KI60" s="1" t="s">
        <v>3</v>
      </c>
      <c r="KJ60" s="1" t="s">
        <v>3</v>
      </c>
      <c r="KK60" s="1" t="s">
        <v>3</v>
      </c>
      <c r="KL60" s="1" t="s">
        <v>4</v>
      </c>
      <c r="KM60" s="1" t="s">
        <v>3</v>
      </c>
      <c r="KN60" s="1" t="s">
        <v>3</v>
      </c>
      <c r="KO60" s="1" t="s">
        <v>1</v>
      </c>
      <c r="KP60" s="1" t="s">
        <v>18</v>
      </c>
    </row>
    <row r="61" spans="1:306" ht="25.5" x14ac:dyDescent="0.2">
      <c r="A61" s="1" t="s">
        <v>0</v>
      </c>
      <c r="B61" s="1" t="s">
        <v>12</v>
      </c>
      <c r="C61" s="1" t="s">
        <v>55</v>
      </c>
      <c r="D61" s="1" t="s">
        <v>54</v>
      </c>
      <c r="E61" s="1" t="s">
        <v>54</v>
      </c>
      <c r="F61" s="1" t="s">
        <v>54</v>
      </c>
      <c r="G61" s="1" t="s">
        <v>54</v>
      </c>
      <c r="H61" s="1" t="s">
        <v>54</v>
      </c>
      <c r="I61" s="1" t="s">
        <v>4</v>
      </c>
      <c r="J61" s="1" t="s">
        <v>1</v>
      </c>
      <c r="K61" s="1" t="s">
        <v>2</v>
      </c>
      <c r="L61" s="1" t="s">
        <v>1</v>
      </c>
      <c r="M61" s="1" t="s">
        <v>1</v>
      </c>
      <c r="N61" s="1" t="s">
        <v>1</v>
      </c>
      <c r="O61" s="1" t="s">
        <v>1</v>
      </c>
      <c r="P61" s="1" t="s">
        <v>2</v>
      </c>
      <c r="Q61" s="1" t="s">
        <v>53</v>
      </c>
      <c r="R61" s="1" t="s">
        <v>53</v>
      </c>
      <c r="S61" s="1" t="s">
        <v>1</v>
      </c>
      <c r="T61" s="1" t="s">
        <v>52</v>
      </c>
      <c r="U61" s="1" t="s">
        <v>18</v>
      </c>
      <c r="AF61" s="1" t="s">
        <v>18</v>
      </c>
      <c r="AM61" s="1" t="s">
        <v>4</v>
      </c>
      <c r="AN61" s="1" t="s">
        <v>3</v>
      </c>
      <c r="AO61" s="1" t="s">
        <v>1</v>
      </c>
      <c r="AP61" s="1" t="s">
        <v>3</v>
      </c>
      <c r="AQ61" s="1" t="s">
        <v>1</v>
      </c>
      <c r="AR61" s="1" t="s">
        <v>1</v>
      </c>
      <c r="AS61" s="1" t="s">
        <v>1</v>
      </c>
      <c r="AT61" s="1" t="s">
        <v>1</v>
      </c>
      <c r="AU61" s="1" t="s">
        <v>1</v>
      </c>
      <c r="AV61" s="1" t="s">
        <v>1</v>
      </c>
      <c r="AW61" s="1" t="s">
        <v>1</v>
      </c>
      <c r="AX61" s="1" t="s">
        <v>1</v>
      </c>
      <c r="AY61" s="1" t="s">
        <v>1</v>
      </c>
      <c r="AZ61" s="1" t="s">
        <v>3</v>
      </c>
      <c r="BA61" s="1" t="s">
        <v>3</v>
      </c>
      <c r="BB61" s="1" t="s">
        <v>3</v>
      </c>
      <c r="BC61" s="1" t="s">
        <v>1</v>
      </c>
      <c r="BD61" s="1" t="s">
        <v>2</v>
      </c>
      <c r="BE61" s="1" t="s">
        <v>1</v>
      </c>
      <c r="BF61" s="1" t="s">
        <v>2</v>
      </c>
      <c r="BG61" s="1" t="s">
        <v>1</v>
      </c>
      <c r="BH61" s="1" t="s">
        <v>2</v>
      </c>
      <c r="BI61" s="1" t="s">
        <v>4</v>
      </c>
      <c r="BJ61" s="1" t="s">
        <v>3</v>
      </c>
      <c r="BK61" s="1" t="s">
        <v>3</v>
      </c>
      <c r="BL61" s="1" t="s">
        <v>1</v>
      </c>
      <c r="BM61" s="1" t="s">
        <v>3</v>
      </c>
      <c r="BN61" s="1" t="s">
        <v>3</v>
      </c>
      <c r="BO61" s="1" t="s">
        <v>3</v>
      </c>
      <c r="BP61" s="1" t="s">
        <v>3</v>
      </c>
      <c r="BQ61" s="1" t="s">
        <v>3</v>
      </c>
      <c r="BR61" s="1" t="s">
        <v>3</v>
      </c>
      <c r="BS61" s="1" t="s">
        <v>4</v>
      </c>
      <c r="BT61" s="1" t="s">
        <v>18</v>
      </c>
      <c r="BU61" s="1" t="s">
        <v>18</v>
      </c>
      <c r="BV61" s="1" t="s">
        <v>18</v>
      </c>
      <c r="BW61" s="1" t="s">
        <v>4</v>
      </c>
      <c r="BX61" s="1" t="s">
        <v>18</v>
      </c>
      <c r="BY61" s="1" t="s">
        <v>18</v>
      </c>
      <c r="BZ61" s="1" t="s">
        <v>18</v>
      </c>
      <c r="CA61" s="1" t="s">
        <v>18</v>
      </c>
      <c r="CB61" s="1" t="s">
        <v>18</v>
      </c>
      <c r="CC61" s="1" t="s">
        <v>18</v>
      </c>
      <c r="CD61" s="1" t="s">
        <v>18</v>
      </c>
      <c r="CE61" s="1" t="s">
        <v>18</v>
      </c>
      <c r="CF61" s="1" t="s">
        <v>18</v>
      </c>
      <c r="CG61" s="1" t="s">
        <v>18</v>
      </c>
      <c r="CH61" s="1" t="s">
        <v>18</v>
      </c>
      <c r="CI61" s="1" t="s">
        <v>18</v>
      </c>
      <c r="CJ61" s="1" t="s">
        <v>18</v>
      </c>
      <c r="CK61" s="1" t="s">
        <v>18</v>
      </c>
      <c r="CL61" s="1" t="s">
        <v>18</v>
      </c>
      <c r="CM61" s="1" t="s">
        <v>18</v>
      </c>
      <c r="CN61" s="1" t="s">
        <v>18</v>
      </c>
      <c r="CO61" s="1" t="s">
        <v>18</v>
      </c>
      <c r="CP61" s="1" t="s">
        <v>18</v>
      </c>
      <c r="CQ61" s="1" t="s">
        <v>18</v>
      </c>
      <c r="CR61" s="1" t="s">
        <v>18</v>
      </c>
      <c r="CS61" s="1" t="s">
        <v>18</v>
      </c>
      <c r="CT61" s="1" t="s">
        <v>4</v>
      </c>
      <c r="CU61" s="1" t="s">
        <v>18</v>
      </c>
      <c r="CV61" s="1" t="s">
        <v>18</v>
      </c>
      <c r="CW61" s="1" t="s">
        <v>18</v>
      </c>
      <c r="CX61" s="1" t="s">
        <v>18</v>
      </c>
      <c r="CY61" s="1" t="s">
        <v>18</v>
      </c>
      <c r="CZ61" s="1" t="s">
        <v>18</v>
      </c>
      <c r="DA61" s="1" t="s">
        <v>18</v>
      </c>
      <c r="DB61" s="1" t="s">
        <v>18</v>
      </c>
      <c r="DC61" s="1" t="s">
        <v>18</v>
      </c>
      <c r="DD61" s="1" t="s">
        <v>18</v>
      </c>
      <c r="DE61" s="1" t="s">
        <v>18</v>
      </c>
      <c r="DF61" s="1" t="s">
        <v>18</v>
      </c>
      <c r="DG61" s="1" t="s">
        <v>18</v>
      </c>
      <c r="DH61" s="1" t="s">
        <v>18</v>
      </c>
      <c r="DI61" s="1" t="s">
        <v>18</v>
      </c>
      <c r="DJ61" s="1" t="s">
        <v>18</v>
      </c>
      <c r="DK61" s="1" t="s">
        <v>18</v>
      </c>
      <c r="DL61" s="1" t="s">
        <v>18</v>
      </c>
      <c r="DM61" s="1" t="s">
        <v>18</v>
      </c>
      <c r="DN61" s="1" t="s">
        <v>18</v>
      </c>
      <c r="DO61" s="1" t="s">
        <v>18</v>
      </c>
      <c r="DP61" s="1" t="s">
        <v>18</v>
      </c>
      <c r="DQ61" s="1" t="s">
        <v>18</v>
      </c>
      <c r="DR61" s="1" t="s">
        <v>18</v>
      </c>
      <c r="DS61" s="1" t="s">
        <v>18</v>
      </c>
      <c r="DT61" s="1" t="s">
        <v>18</v>
      </c>
      <c r="DU61" s="1" t="s">
        <v>18</v>
      </c>
      <c r="DV61" s="1" t="s">
        <v>18</v>
      </c>
      <c r="DW61" s="1" t="s">
        <v>18</v>
      </c>
      <c r="DX61" s="1" t="s">
        <v>18</v>
      </c>
      <c r="DY61" s="1" t="s">
        <v>18</v>
      </c>
      <c r="DZ61" s="1" t="s">
        <v>18</v>
      </c>
      <c r="EA61" s="1" t="s">
        <v>18</v>
      </c>
      <c r="EB61" s="1" t="s">
        <v>18</v>
      </c>
      <c r="EC61" s="1" t="s">
        <v>18</v>
      </c>
      <c r="ED61" s="1" t="s">
        <v>18</v>
      </c>
      <c r="EE61" s="1" t="s">
        <v>18</v>
      </c>
      <c r="EF61" s="1" t="s">
        <v>18</v>
      </c>
      <c r="EG61" s="1" t="s">
        <v>18</v>
      </c>
      <c r="EH61" s="1" t="s">
        <v>18</v>
      </c>
      <c r="EI61" s="1" t="s">
        <v>18</v>
      </c>
      <c r="EJ61" s="1" t="s">
        <v>18</v>
      </c>
      <c r="EK61" s="1" t="s">
        <v>18</v>
      </c>
      <c r="EL61" s="1" t="s">
        <v>18</v>
      </c>
      <c r="EM61" s="1" t="s">
        <v>18</v>
      </c>
      <c r="EN61" s="1" t="s">
        <v>18</v>
      </c>
      <c r="EO61" s="1" t="s">
        <v>18</v>
      </c>
      <c r="EP61" s="1" t="s">
        <v>18</v>
      </c>
      <c r="EQ61" s="1" t="s">
        <v>18</v>
      </c>
      <c r="ER61" s="1" t="s">
        <v>18</v>
      </c>
      <c r="ES61" s="1" t="s">
        <v>18</v>
      </c>
      <c r="ET61" s="1" t="s">
        <v>18</v>
      </c>
      <c r="EU61" s="1" t="s">
        <v>18</v>
      </c>
      <c r="EV61" s="1" t="s">
        <v>18</v>
      </c>
      <c r="EW61" s="1" t="s">
        <v>18</v>
      </c>
      <c r="EX61" s="1" t="s">
        <v>18</v>
      </c>
      <c r="EY61" s="1" t="s">
        <v>18</v>
      </c>
      <c r="EZ61" s="1" t="s">
        <v>18</v>
      </c>
      <c r="FA61" s="1" t="s">
        <v>18</v>
      </c>
      <c r="FB61" s="1" t="s">
        <v>18</v>
      </c>
      <c r="FC61" s="1" t="s">
        <v>18</v>
      </c>
      <c r="FD61" s="1" t="s">
        <v>18</v>
      </c>
      <c r="FE61" s="1" t="s">
        <v>18</v>
      </c>
      <c r="FF61" s="1" t="s">
        <v>18</v>
      </c>
      <c r="FG61" s="1" t="s">
        <v>18</v>
      </c>
      <c r="FH61" s="1" t="s">
        <v>18</v>
      </c>
      <c r="FI61" s="1" t="s">
        <v>18</v>
      </c>
      <c r="FJ61" s="1" t="s">
        <v>3</v>
      </c>
      <c r="FK61" s="1" t="s">
        <v>2</v>
      </c>
      <c r="FL61" s="1" t="s">
        <v>3</v>
      </c>
      <c r="FM61" s="1" t="s">
        <v>3</v>
      </c>
      <c r="FN61" s="1" t="s">
        <v>1</v>
      </c>
      <c r="FO61" s="1" t="s">
        <v>1</v>
      </c>
      <c r="FP61" s="1" t="s">
        <v>3</v>
      </c>
      <c r="FQ61" s="1" t="s">
        <v>3</v>
      </c>
      <c r="FR61" s="1" t="s">
        <v>1</v>
      </c>
      <c r="FS61" s="1" t="s">
        <v>2</v>
      </c>
      <c r="FT61" s="1" t="s">
        <v>3</v>
      </c>
      <c r="FU61" s="1" t="s">
        <v>1</v>
      </c>
      <c r="FV61" s="1" t="s">
        <v>3</v>
      </c>
      <c r="FW61" s="1" t="s">
        <v>3</v>
      </c>
      <c r="FX61" s="1" t="s">
        <v>3</v>
      </c>
      <c r="FY61" s="1" t="s">
        <v>1</v>
      </c>
      <c r="FZ61" s="1" t="s">
        <v>3</v>
      </c>
      <c r="GA61" s="1" t="s">
        <v>1</v>
      </c>
      <c r="GB61" s="1" t="s">
        <v>3</v>
      </c>
      <c r="GC61" s="1" t="s">
        <v>3</v>
      </c>
      <c r="GD61" s="1" t="s">
        <v>3</v>
      </c>
      <c r="GE61" s="1" t="s">
        <v>1</v>
      </c>
      <c r="GF61" s="1" t="s">
        <v>3</v>
      </c>
      <c r="GG61" s="1" t="s">
        <v>3</v>
      </c>
      <c r="GH61" s="1" t="s">
        <v>53</v>
      </c>
      <c r="GI61" s="1" t="s">
        <v>1</v>
      </c>
      <c r="GJ61" s="1" t="s">
        <v>3</v>
      </c>
      <c r="GK61" s="1" t="s">
        <v>18</v>
      </c>
      <c r="GP61" s="1" t="s">
        <v>18</v>
      </c>
      <c r="GW61" s="1" t="s">
        <v>18</v>
      </c>
      <c r="HT61" s="1" t="s">
        <v>4</v>
      </c>
      <c r="HU61" s="1" t="s">
        <v>3</v>
      </c>
      <c r="HV61" s="1" t="s">
        <v>1</v>
      </c>
      <c r="HW61" s="1" t="s">
        <v>1</v>
      </c>
      <c r="HX61" s="1" t="s">
        <v>3</v>
      </c>
      <c r="HY61" s="1" t="s">
        <v>1</v>
      </c>
      <c r="HZ61" s="1" t="s">
        <v>53</v>
      </c>
      <c r="IA61" s="1" t="s">
        <v>1</v>
      </c>
      <c r="IB61" s="1" t="s">
        <v>3</v>
      </c>
      <c r="IC61" s="1" t="s">
        <v>18</v>
      </c>
      <c r="IG61" s="1" t="s">
        <v>4</v>
      </c>
      <c r="IH61" s="1" t="s">
        <v>18</v>
      </c>
      <c r="II61" s="1" t="s">
        <v>18</v>
      </c>
      <c r="IJ61" s="1" t="s">
        <v>4</v>
      </c>
      <c r="IK61" s="1" t="s">
        <v>18</v>
      </c>
      <c r="IL61" s="1" t="s">
        <v>18</v>
      </c>
      <c r="IM61" s="1" t="s">
        <v>18</v>
      </c>
      <c r="IN61" s="1" t="s">
        <v>18</v>
      </c>
      <c r="IO61" s="1" t="s">
        <v>9</v>
      </c>
      <c r="IP61" s="1" t="s">
        <v>9</v>
      </c>
      <c r="IQ61" s="1" t="s">
        <v>9</v>
      </c>
      <c r="IR61" s="1" t="s">
        <v>9</v>
      </c>
      <c r="IS61" s="1" t="s">
        <v>9</v>
      </c>
      <c r="IT61" s="1" t="s">
        <v>9</v>
      </c>
      <c r="IU61" s="1" t="s">
        <v>9</v>
      </c>
      <c r="IV61" s="1" t="s">
        <v>9</v>
      </c>
      <c r="IW61" s="1" t="s">
        <v>9</v>
      </c>
      <c r="IX61" s="1" t="s">
        <v>9</v>
      </c>
      <c r="IY61" s="1" t="s">
        <v>18</v>
      </c>
      <c r="JG61" s="1" t="s">
        <v>3</v>
      </c>
      <c r="JH61" s="1" t="s">
        <v>3</v>
      </c>
      <c r="JI61" s="1" t="s">
        <v>54</v>
      </c>
      <c r="JJ61" s="1" t="s">
        <v>54</v>
      </c>
      <c r="JK61" s="1" t="s">
        <v>1</v>
      </c>
      <c r="JL61" s="1" t="s">
        <v>1</v>
      </c>
      <c r="JM61" s="1" t="s">
        <v>1</v>
      </c>
      <c r="JN61" s="1" t="s">
        <v>54</v>
      </c>
      <c r="JO61" s="1" t="s">
        <v>1</v>
      </c>
      <c r="JP61" s="1" t="s">
        <v>1</v>
      </c>
      <c r="JQ61" s="1" t="s">
        <v>18</v>
      </c>
      <c r="JV61" s="1" t="s">
        <v>18</v>
      </c>
      <c r="KA61" s="1" t="s">
        <v>18</v>
      </c>
      <c r="KF61" s="1" t="s">
        <v>54</v>
      </c>
      <c r="KG61" s="1" t="s">
        <v>54</v>
      </c>
      <c r="KH61" s="1" t="s">
        <v>54</v>
      </c>
      <c r="KI61" s="1" t="s">
        <v>54</v>
      </c>
      <c r="KJ61" s="1" t="s">
        <v>54</v>
      </c>
      <c r="KK61" s="1" t="s">
        <v>54</v>
      </c>
      <c r="KL61" s="1" t="s">
        <v>18</v>
      </c>
      <c r="KP61" s="1" t="s">
        <v>18</v>
      </c>
    </row>
    <row r="62" spans="1:306" ht="25.5" x14ac:dyDescent="0.2">
      <c r="A62" s="1" t="s">
        <v>0</v>
      </c>
      <c r="B62" s="1" t="s">
        <v>12</v>
      </c>
      <c r="C62" s="1" t="s">
        <v>55</v>
      </c>
      <c r="D62" s="1" t="s">
        <v>3</v>
      </c>
      <c r="E62" s="1" t="s">
        <v>3</v>
      </c>
      <c r="F62" s="1" t="s">
        <v>3</v>
      </c>
      <c r="G62" s="1" t="s">
        <v>3</v>
      </c>
      <c r="H62" s="1" t="s">
        <v>3</v>
      </c>
      <c r="I62" s="1" t="s">
        <v>18</v>
      </c>
      <c r="U62" s="1" t="s">
        <v>18</v>
      </c>
      <c r="AF62" s="1" t="s">
        <v>18</v>
      </c>
      <c r="AM62" s="1" t="s">
        <v>18</v>
      </c>
      <c r="BI62" s="1" t="s">
        <v>18</v>
      </c>
      <c r="BS62" s="1" t="s">
        <v>18</v>
      </c>
      <c r="BT62" s="1" t="s">
        <v>18</v>
      </c>
      <c r="BU62" s="1" t="s">
        <v>18</v>
      </c>
      <c r="BV62" s="1" t="s">
        <v>18</v>
      </c>
      <c r="BW62" s="1" t="s">
        <v>18</v>
      </c>
      <c r="BX62" s="1" t="s">
        <v>18</v>
      </c>
      <c r="BY62" s="1" t="s">
        <v>18</v>
      </c>
      <c r="BZ62" s="1" t="s">
        <v>18</v>
      </c>
      <c r="CA62" s="1" t="s">
        <v>18</v>
      </c>
      <c r="CB62" s="1" t="s">
        <v>18</v>
      </c>
      <c r="CC62" s="1" t="s">
        <v>18</v>
      </c>
      <c r="CD62" s="1" t="s">
        <v>18</v>
      </c>
      <c r="CE62" s="1" t="s">
        <v>18</v>
      </c>
      <c r="CF62" s="1" t="s">
        <v>18</v>
      </c>
      <c r="CG62" s="1" t="s">
        <v>18</v>
      </c>
      <c r="CH62" s="1" t="s">
        <v>18</v>
      </c>
      <c r="CI62" s="1" t="s">
        <v>18</v>
      </c>
      <c r="CJ62" s="1" t="s">
        <v>18</v>
      </c>
      <c r="CK62" s="1" t="s">
        <v>18</v>
      </c>
      <c r="CL62" s="1" t="s">
        <v>18</v>
      </c>
      <c r="CM62" s="1" t="s">
        <v>18</v>
      </c>
      <c r="CN62" s="1" t="s">
        <v>18</v>
      </c>
      <c r="CO62" s="1" t="s">
        <v>18</v>
      </c>
      <c r="CP62" s="1" t="s">
        <v>18</v>
      </c>
      <c r="CQ62" s="1" t="s">
        <v>18</v>
      </c>
      <c r="CR62" s="1" t="s">
        <v>18</v>
      </c>
      <c r="CS62" s="1" t="s">
        <v>18</v>
      </c>
      <c r="CT62" s="1" t="s">
        <v>18</v>
      </c>
      <c r="CU62" s="1" t="s">
        <v>18</v>
      </c>
      <c r="CV62" s="1" t="s">
        <v>18</v>
      </c>
      <c r="CW62" s="1" t="s">
        <v>18</v>
      </c>
      <c r="CX62" s="1" t="s">
        <v>18</v>
      </c>
      <c r="CY62" s="1" t="s">
        <v>18</v>
      </c>
      <c r="CZ62" s="1" t="s">
        <v>18</v>
      </c>
      <c r="DA62" s="1" t="s">
        <v>18</v>
      </c>
      <c r="DB62" s="1" t="s">
        <v>18</v>
      </c>
      <c r="DC62" s="1" t="s">
        <v>18</v>
      </c>
      <c r="DD62" s="1" t="s">
        <v>18</v>
      </c>
      <c r="DE62" s="1" t="s">
        <v>18</v>
      </c>
      <c r="DF62" s="1" t="s">
        <v>18</v>
      </c>
      <c r="DG62" s="1" t="s">
        <v>18</v>
      </c>
      <c r="DH62" s="1" t="s">
        <v>18</v>
      </c>
      <c r="DI62" s="1" t="s">
        <v>18</v>
      </c>
      <c r="DJ62" s="1" t="s">
        <v>18</v>
      </c>
      <c r="DK62" s="1" t="s">
        <v>18</v>
      </c>
      <c r="DL62" s="1" t="s">
        <v>18</v>
      </c>
      <c r="DM62" s="1" t="s">
        <v>18</v>
      </c>
      <c r="DN62" s="1" t="s">
        <v>18</v>
      </c>
      <c r="DO62" s="1" t="s">
        <v>18</v>
      </c>
      <c r="DP62" s="1" t="s">
        <v>18</v>
      </c>
      <c r="DQ62" s="1" t="s">
        <v>18</v>
      </c>
      <c r="DR62" s="1" t="s">
        <v>18</v>
      </c>
      <c r="DS62" s="1" t="s">
        <v>18</v>
      </c>
      <c r="DT62" s="1" t="s">
        <v>18</v>
      </c>
      <c r="DU62" s="1" t="s">
        <v>18</v>
      </c>
      <c r="DV62" s="1" t="s">
        <v>18</v>
      </c>
      <c r="DW62" s="1" t="s">
        <v>18</v>
      </c>
      <c r="DX62" s="1" t="s">
        <v>18</v>
      </c>
      <c r="DY62" s="1" t="s">
        <v>18</v>
      </c>
      <c r="DZ62" s="1" t="s">
        <v>18</v>
      </c>
      <c r="EA62" s="1" t="s">
        <v>18</v>
      </c>
      <c r="EB62" s="1" t="s">
        <v>18</v>
      </c>
      <c r="EC62" s="1" t="s">
        <v>18</v>
      </c>
      <c r="ED62" s="1" t="s">
        <v>18</v>
      </c>
      <c r="EE62" s="1" t="s">
        <v>18</v>
      </c>
      <c r="EF62" s="1" t="s">
        <v>18</v>
      </c>
      <c r="EG62" s="1" t="s">
        <v>18</v>
      </c>
      <c r="EH62" s="1" t="s">
        <v>18</v>
      </c>
      <c r="EI62" s="1" t="s">
        <v>18</v>
      </c>
      <c r="EJ62" s="1" t="s">
        <v>18</v>
      </c>
      <c r="EK62" s="1" t="s">
        <v>18</v>
      </c>
      <c r="EL62" s="1" t="s">
        <v>18</v>
      </c>
      <c r="EM62" s="1" t="s">
        <v>18</v>
      </c>
      <c r="EN62" s="1" t="s">
        <v>18</v>
      </c>
      <c r="EO62" s="1" t="s">
        <v>18</v>
      </c>
      <c r="EP62" s="1" t="s">
        <v>18</v>
      </c>
      <c r="EQ62" s="1" t="s">
        <v>18</v>
      </c>
      <c r="ER62" s="1" t="s">
        <v>18</v>
      </c>
      <c r="ES62" s="1" t="s">
        <v>18</v>
      </c>
      <c r="ET62" s="1" t="s">
        <v>18</v>
      </c>
      <c r="EU62" s="1" t="s">
        <v>18</v>
      </c>
      <c r="EV62" s="1" t="s">
        <v>18</v>
      </c>
      <c r="EW62" s="1" t="s">
        <v>18</v>
      </c>
      <c r="EX62" s="1" t="s">
        <v>18</v>
      </c>
      <c r="EY62" s="1" t="s">
        <v>18</v>
      </c>
      <c r="EZ62" s="1" t="s">
        <v>18</v>
      </c>
      <c r="FA62" s="1" t="s">
        <v>18</v>
      </c>
      <c r="FB62" s="1" t="s">
        <v>18</v>
      </c>
      <c r="FC62" s="1" t="s">
        <v>18</v>
      </c>
      <c r="FD62" s="1" t="s">
        <v>18</v>
      </c>
      <c r="FE62" s="1" t="s">
        <v>18</v>
      </c>
      <c r="FF62" s="1" t="s">
        <v>18</v>
      </c>
      <c r="FG62" s="1" t="s">
        <v>18</v>
      </c>
      <c r="FH62" s="1" t="s">
        <v>18</v>
      </c>
      <c r="FI62" s="1" t="s">
        <v>18</v>
      </c>
      <c r="GK62" s="1" t="s">
        <v>18</v>
      </c>
      <c r="GP62" s="1" t="s">
        <v>4</v>
      </c>
      <c r="GQ62" s="1" t="s">
        <v>1</v>
      </c>
      <c r="GR62" s="1" t="s">
        <v>3</v>
      </c>
      <c r="GS62" s="1" t="s">
        <v>1</v>
      </c>
      <c r="GT62" s="1" t="s">
        <v>1</v>
      </c>
      <c r="GU62" s="1" t="s">
        <v>3</v>
      </c>
      <c r="GV62" s="1" t="s">
        <v>3</v>
      </c>
      <c r="GW62" s="1" t="s">
        <v>18</v>
      </c>
      <c r="HT62" s="1" t="s">
        <v>18</v>
      </c>
      <c r="IC62" s="1" t="s">
        <v>18</v>
      </c>
      <c r="IG62" s="1" t="s">
        <v>4</v>
      </c>
      <c r="IH62" s="1" t="s">
        <v>18</v>
      </c>
      <c r="II62" s="1" t="s">
        <v>18</v>
      </c>
      <c r="IJ62" s="1" t="s">
        <v>18</v>
      </c>
      <c r="IK62" s="1" t="s">
        <v>18</v>
      </c>
      <c r="IL62" s="1" t="s">
        <v>4</v>
      </c>
      <c r="IM62" s="1" t="s">
        <v>18</v>
      </c>
      <c r="IN62" s="1" t="s">
        <v>18</v>
      </c>
      <c r="IO62" s="1" t="s">
        <v>9</v>
      </c>
      <c r="IP62" s="1" t="s">
        <v>5</v>
      </c>
      <c r="IQ62" s="1" t="s">
        <v>5</v>
      </c>
      <c r="IR62" s="1" t="s">
        <v>5</v>
      </c>
      <c r="IS62" s="1" t="s">
        <v>5</v>
      </c>
      <c r="IT62" s="1" t="s">
        <v>5</v>
      </c>
      <c r="IU62" s="1" t="s">
        <v>5</v>
      </c>
      <c r="IV62" s="1" t="s">
        <v>5</v>
      </c>
      <c r="IW62" s="1" t="s">
        <v>5</v>
      </c>
      <c r="IX62" s="1" t="s">
        <v>5</v>
      </c>
      <c r="IY62" s="1" t="s">
        <v>18</v>
      </c>
      <c r="JG62" s="1" t="s">
        <v>1</v>
      </c>
      <c r="JH62" s="1" t="s">
        <v>1</v>
      </c>
      <c r="JI62" s="1" t="s">
        <v>1</v>
      </c>
      <c r="JJ62" s="1" t="s">
        <v>1</v>
      </c>
      <c r="JK62" s="1" t="s">
        <v>54</v>
      </c>
      <c r="JL62" s="1" t="s">
        <v>54</v>
      </c>
      <c r="JM62" s="1" t="s">
        <v>54</v>
      </c>
      <c r="JN62" s="1" t="s">
        <v>54</v>
      </c>
      <c r="JO62" s="1" t="s">
        <v>1</v>
      </c>
      <c r="JP62" s="1" t="s">
        <v>3</v>
      </c>
      <c r="JQ62" s="1" t="s">
        <v>18</v>
      </c>
      <c r="JV62" s="1" t="s">
        <v>18</v>
      </c>
      <c r="KA62" s="1" t="s">
        <v>18</v>
      </c>
      <c r="KF62" s="1" t="s">
        <v>54</v>
      </c>
      <c r="KG62" s="1" t="s">
        <v>54</v>
      </c>
      <c r="KH62" s="1" t="s">
        <v>1</v>
      </c>
      <c r="KI62" s="1" t="s">
        <v>1</v>
      </c>
      <c r="KJ62" s="1" t="s">
        <v>1</v>
      </c>
      <c r="KK62" s="1" t="s">
        <v>1</v>
      </c>
      <c r="KL62" s="1" t="s">
        <v>4</v>
      </c>
      <c r="KM62" s="1" t="s">
        <v>2</v>
      </c>
      <c r="KN62" s="1" t="s">
        <v>2</v>
      </c>
      <c r="KO62" s="1" t="s">
        <v>2</v>
      </c>
      <c r="KP62" s="1" t="s">
        <v>18</v>
      </c>
    </row>
    <row r="63" spans="1:306" ht="25.5" x14ac:dyDescent="0.2">
      <c r="A63" s="1" t="s">
        <v>0</v>
      </c>
      <c r="B63" s="1" t="s">
        <v>12</v>
      </c>
      <c r="C63" s="1" t="s">
        <v>55</v>
      </c>
      <c r="D63" s="1" t="s">
        <v>52</v>
      </c>
      <c r="E63" s="1" t="s">
        <v>52</v>
      </c>
      <c r="F63" s="1" t="s">
        <v>52</v>
      </c>
      <c r="G63" s="1" t="s">
        <v>2</v>
      </c>
      <c r="H63" s="1" t="s">
        <v>1</v>
      </c>
      <c r="I63" s="1" t="s">
        <v>4</v>
      </c>
      <c r="J63" s="1" t="s">
        <v>52</v>
      </c>
      <c r="K63" s="1" t="s">
        <v>52</v>
      </c>
      <c r="L63" s="1" t="s">
        <v>2</v>
      </c>
      <c r="M63" s="1" t="s">
        <v>52</v>
      </c>
      <c r="N63" s="1" t="s">
        <v>3</v>
      </c>
      <c r="O63" s="1" t="s">
        <v>52</v>
      </c>
      <c r="P63" s="1" t="s">
        <v>52</v>
      </c>
      <c r="Q63" s="1" t="s">
        <v>2</v>
      </c>
      <c r="R63" s="1" t="s">
        <v>52</v>
      </c>
      <c r="S63" s="1" t="s">
        <v>3</v>
      </c>
      <c r="T63" s="1" t="s">
        <v>52</v>
      </c>
      <c r="U63" s="1" t="s">
        <v>4</v>
      </c>
      <c r="V63" s="1" t="s">
        <v>52</v>
      </c>
      <c r="W63" s="1" t="s">
        <v>2</v>
      </c>
      <c r="X63" s="1" t="s">
        <v>1</v>
      </c>
      <c r="Y63" s="1" t="s">
        <v>2</v>
      </c>
      <c r="Z63" s="1" t="s">
        <v>52</v>
      </c>
      <c r="AA63" s="1" t="s">
        <v>52</v>
      </c>
      <c r="AB63" s="1" t="s">
        <v>1</v>
      </c>
      <c r="AC63" s="1" t="s">
        <v>3</v>
      </c>
      <c r="AD63" s="1" t="s">
        <v>1</v>
      </c>
      <c r="AE63" s="1" t="s">
        <v>52</v>
      </c>
      <c r="AF63" s="1" t="s">
        <v>18</v>
      </c>
      <c r="AM63" s="1" t="s">
        <v>4</v>
      </c>
      <c r="AN63" s="1" t="s">
        <v>52</v>
      </c>
      <c r="AO63" s="1" t="s">
        <v>52</v>
      </c>
      <c r="AP63" s="1" t="s">
        <v>52</v>
      </c>
      <c r="AQ63" s="1" t="s">
        <v>52</v>
      </c>
      <c r="AR63" s="1" t="s">
        <v>1</v>
      </c>
      <c r="AS63" s="1" t="s">
        <v>52</v>
      </c>
      <c r="AT63" s="1" t="s">
        <v>2</v>
      </c>
      <c r="AU63" s="1" t="s">
        <v>3</v>
      </c>
      <c r="AV63" s="1" t="s">
        <v>2</v>
      </c>
      <c r="AW63" s="1" t="s">
        <v>1</v>
      </c>
      <c r="AX63" s="1" t="s">
        <v>3</v>
      </c>
      <c r="AY63" s="1" t="s">
        <v>3</v>
      </c>
      <c r="AZ63" s="1" t="s">
        <v>1</v>
      </c>
      <c r="BA63" s="1" t="s">
        <v>2</v>
      </c>
      <c r="BB63" s="1" t="s">
        <v>1</v>
      </c>
      <c r="BC63" s="1" t="s">
        <v>2</v>
      </c>
      <c r="BD63" s="1" t="s">
        <v>1</v>
      </c>
      <c r="BE63" s="1" t="s">
        <v>2</v>
      </c>
      <c r="BF63" s="1" t="s">
        <v>52</v>
      </c>
      <c r="BG63" s="1" t="s">
        <v>3</v>
      </c>
      <c r="BH63" s="1" t="s">
        <v>3</v>
      </c>
      <c r="BI63" s="1" t="s">
        <v>4</v>
      </c>
      <c r="BJ63" s="1" t="s">
        <v>52</v>
      </c>
      <c r="BK63" s="1" t="s">
        <v>52</v>
      </c>
      <c r="BL63" s="1" t="s">
        <v>3</v>
      </c>
      <c r="BM63" s="1" t="s">
        <v>1</v>
      </c>
      <c r="BN63" s="1" t="s">
        <v>52</v>
      </c>
      <c r="BO63" s="1" t="s">
        <v>3</v>
      </c>
      <c r="BP63" s="1" t="s">
        <v>3</v>
      </c>
      <c r="BQ63" s="1" t="s">
        <v>52</v>
      </c>
      <c r="BR63" s="1" t="s">
        <v>52</v>
      </c>
      <c r="BS63" s="1" t="s">
        <v>4</v>
      </c>
      <c r="BT63" s="1" t="s">
        <v>4</v>
      </c>
      <c r="BU63" s="1" t="s">
        <v>4</v>
      </c>
      <c r="BV63" s="1" t="s">
        <v>4</v>
      </c>
      <c r="BW63" s="1" t="s">
        <v>18</v>
      </c>
      <c r="BX63" s="1" t="s">
        <v>18</v>
      </c>
      <c r="BY63" s="1" t="s">
        <v>18</v>
      </c>
      <c r="BZ63" s="1" t="s">
        <v>18</v>
      </c>
      <c r="CA63" s="1" t="s">
        <v>18</v>
      </c>
      <c r="CB63" s="1" t="s">
        <v>18</v>
      </c>
      <c r="CC63" s="1" t="s">
        <v>18</v>
      </c>
      <c r="CD63" s="1" t="s">
        <v>18</v>
      </c>
      <c r="CE63" s="1" t="s">
        <v>18</v>
      </c>
      <c r="CF63" s="1" t="s">
        <v>18</v>
      </c>
      <c r="CG63" s="1" t="s">
        <v>18</v>
      </c>
      <c r="CH63" s="1" t="s">
        <v>18</v>
      </c>
      <c r="CI63" s="1" t="s">
        <v>18</v>
      </c>
      <c r="CJ63" s="1" t="s">
        <v>18</v>
      </c>
      <c r="CK63" s="1" t="s">
        <v>18</v>
      </c>
      <c r="CL63" s="1" t="s">
        <v>18</v>
      </c>
      <c r="CM63" s="1" t="s">
        <v>18</v>
      </c>
      <c r="CN63" s="1" t="s">
        <v>18</v>
      </c>
      <c r="CO63" s="1" t="s">
        <v>18</v>
      </c>
      <c r="CP63" s="1" t="s">
        <v>18</v>
      </c>
      <c r="CQ63" s="1" t="s">
        <v>18</v>
      </c>
      <c r="CR63" s="1" t="s">
        <v>18</v>
      </c>
      <c r="CS63" s="1" t="s">
        <v>18</v>
      </c>
      <c r="CT63" s="1" t="s">
        <v>18</v>
      </c>
      <c r="CU63" s="1" t="s">
        <v>18</v>
      </c>
      <c r="CV63" s="1" t="s">
        <v>18</v>
      </c>
      <c r="CW63" s="1" t="s">
        <v>18</v>
      </c>
      <c r="CX63" s="1" t="s">
        <v>18</v>
      </c>
      <c r="CY63" s="1" t="s">
        <v>18</v>
      </c>
      <c r="CZ63" s="1" t="s">
        <v>18</v>
      </c>
      <c r="DA63" s="1" t="s">
        <v>18</v>
      </c>
      <c r="DB63" s="1" t="s">
        <v>18</v>
      </c>
      <c r="DC63" s="1" t="s">
        <v>18</v>
      </c>
      <c r="DD63" s="1" t="s">
        <v>18</v>
      </c>
      <c r="DE63" s="1" t="s">
        <v>18</v>
      </c>
      <c r="DF63" s="1" t="s">
        <v>18</v>
      </c>
      <c r="DG63" s="1" t="s">
        <v>18</v>
      </c>
      <c r="DH63" s="1" t="s">
        <v>18</v>
      </c>
      <c r="DI63" s="1" t="s">
        <v>18</v>
      </c>
      <c r="DJ63" s="1" t="s">
        <v>18</v>
      </c>
      <c r="DK63" s="1" t="s">
        <v>18</v>
      </c>
      <c r="DL63" s="1" t="s">
        <v>18</v>
      </c>
      <c r="DM63" s="1" t="s">
        <v>18</v>
      </c>
      <c r="DN63" s="1" t="s">
        <v>18</v>
      </c>
      <c r="DO63" s="1" t="s">
        <v>18</v>
      </c>
      <c r="DP63" s="1" t="s">
        <v>18</v>
      </c>
      <c r="DQ63" s="1" t="s">
        <v>18</v>
      </c>
      <c r="DR63" s="1" t="s">
        <v>18</v>
      </c>
      <c r="DS63" s="1" t="s">
        <v>18</v>
      </c>
      <c r="DT63" s="1" t="s">
        <v>18</v>
      </c>
      <c r="DU63" s="1" t="s">
        <v>18</v>
      </c>
      <c r="DV63" s="1" t="s">
        <v>18</v>
      </c>
      <c r="DW63" s="1" t="s">
        <v>18</v>
      </c>
      <c r="DX63" s="1" t="s">
        <v>18</v>
      </c>
      <c r="DY63" s="1" t="s">
        <v>18</v>
      </c>
      <c r="DZ63" s="1" t="s">
        <v>18</v>
      </c>
      <c r="EA63" s="1" t="s">
        <v>18</v>
      </c>
      <c r="EB63" s="1" t="s">
        <v>4</v>
      </c>
      <c r="EC63" s="1" t="s">
        <v>18</v>
      </c>
      <c r="ED63" s="1" t="s">
        <v>18</v>
      </c>
      <c r="EE63" s="1" t="s">
        <v>18</v>
      </c>
      <c r="EF63" s="1" t="s">
        <v>18</v>
      </c>
      <c r="EG63" s="1" t="s">
        <v>18</v>
      </c>
      <c r="EH63" s="1" t="s">
        <v>18</v>
      </c>
      <c r="EI63" s="1" t="s">
        <v>18</v>
      </c>
      <c r="EJ63" s="1" t="s">
        <v>18</v>
      </c>
      <c r="EK63" s="1" t="s">
        <v>18</v>
      </c>
      <c r="EL63" s="1" t="s">
        <v>18</v>
      </c>
      <c r="EM63" s="1" t="s">
        <v>18</v>
      </c>
      <c r="EN63" s="1" t="s">
        <v>4</v>
      </c>
      <c r="EO63" s="1" t="s">
        <v>18</v>
      </c>
      <c r="EP63" s="1" t="s">
        <v>18</v>
      </c>
      <c r="EQ63" s="1" t="s">
        <v>18</v>
      </c>
      <c r="ER63" s="1" t="s">
        <v>18</v>
      </c>
      <c r="ES63" s="1" t="s">
        <v>18</v>
      </c>
      <c r="ET63" s="1" t="s">
        <v>18</v>
      </c>
      <c r="EU63" s="1" t="s">
        <v>18</v>
      </c>
      <c r="EV63" s="1" t="s">
        <v>18</v>
      </c>
      <c r="EW63" s="1" t="s">
        <v>18</v>
      </c>
      <c r="EX63" s="1" t="s">
        <v>18</v>
      </c>
      <c r="EY63" s="1" t="s">
        <v>18</v>
      </c>
      <c r="EZ63" s="1" t="s">
        <v>18</v>
      </c>
      <c r="FA63" s="1" t="s">
        <v>18</v>
      </c>
      <c r="FB63" s="1" t="s">
        <v>18</v>
      </c>
      <c r="FC63" s="1" t="s">
        <v>18</v>
      </c>
      <c r="FD63" s="1" t="s">
        <v>18</v>
      </c>
      <c r="FE63" s="1" t="s">
        <v>18</v>
      </c>
      <c r="FF63" s="1" t="s">
        <v>18</v>
      </c>
      <c r="FG63" s="1" t="s">
        <v>18</v>
      </c>
      <c r="FH63" s="1" t="s">
        <v>18</v>
      </c>
      <c r="FI63" s="1" t="s">
        <v>18</v>
      </c>
      <c r="FJ63" s="1" t="s">
        <v>3</v>
      </c>
      <c r="FK63" s="1" t="s">
        <v>3</v>
      </c>
      <c r="FL63" s="1" t="s">
        <v>7</v>
      </c>
      <c r="FM63" s="1" t="s">
        <v>7</v>
      </c>
      <c r="FN63" s="1" t="s">
        <v>3</v>
      </c>
      <c r="FO63" s="1" t="s">
        <v>7</v>
      </c>
      <c r="FP63" s="1" t="s">
        <v>7</v>
      </c>
      <c r="FQ63" s="1" t="s">
        <v>7</v>
      </c>
      <c r="FR63" s="1" t="s">
        <v>3</v>
      </c>
      <c r="FS63" s="1" t="s">
        <v>2</v>
      </c>
      <c r="FT63" s="1" t="s">
        <v>3</v>
      </c>
      <c r="FU63" s="1" t="s">
        <v>7</v>
      </c>
      <c r="FV63" s="1" t="s">
        <v>7</v>
      </c>
      <c r="FW63" s="1" t="s">
        <v>3</v>
      </c>
      <c r="FX63" s="1" t="s">
        <v>3</v>
      </c>
      <c r="FY63" s="1" t="s">
        <v>3</v>
      </c>
      <c r="FZ63" s="1" t="s">
        <v>3</v>
      </c>
      <c r="GA63" s="1" t="s">
        <v>3</v>
      </c>
      <c r="GB63" s="1" t="s">
        <v>7</v>
      </c>
      <c r="GC63" s="1" t="s">
        <v>7</v>
      </c>
      <c r="GD63" s="1" t="s">
        <v>7</v>
      </c>
      <c r="GE63" s="1" t="s">
        <v>3</v>
      </c>
      <c r="GF63" s="1" t="s">
        <v>3</v>
      </c>
      <c r="GG63" s="1" t="s">
        <v>3</v>
      </c>
      <c r="GH63" s="1" t="s">
        <v>7</v>
      </c>
      <c r="GI63" s="1" t="s">
        <v>3</v>
      </c>
      <c r="GJ63" s="1" t="s">
        <v>7</v>
      </c>
      <c r="GK63" s="1" t="s">
        <v>4</v>
      </c>
      <c r="GL63" s="1" t="s">
        <v>2</v>
      </c>
      <c r="GM63" s="1" t="s">
        <v>2</v>
      </c>
      <c r="GN63" s="1" t="s">
        <v>3</v>
      </c>
      <c r="GO63" s="1" t="s">
        <v>2</v>
      </c>
      <c r="GP63" s="1" t="s">
        <v>18</v>
      </c>
      <c r="GW63" s="1" t="s">
        <v>4</v>
      </c>
      <c r="GX63" s="1" t="s">
        <v>2</v>
      </c>
      <c r="GY63" s="1" t="s">
        <v>1</v>
      </c>
      <c r="GZ63" s="1" t="s">
        <v>2</v>
      </c>
      <c r="HA63" s="1" t="s">
        <v>52</v>
      </c>
      <c r="HB63" s="1" t="s">
        <v>2</v>
      </c>
      <c r="HC63" s="1" t="s">
        <v>3</v>
      </c>
      <c r="HD63" s="1" t="s">
        <v>3</v>
      </c>
      <c r="HE63" s="1" t="s">
        <v>3</v>
      </c>
      <c r="HF63" s="1" t="s">
        <v>53</v>
      </c>
      <c r="HG63" s="1" t="s">
        <v>53</v>
      </c>
      <c r="HH63" s="1" t="s">
        <v>3</v>
      </c>
      <c r="HI63" s="1" t="s">
        <v>1</v>
      </c>
      <c r="HJ63" s="1" t="s">
        <v>1</v>
      </c>
      <c r="HK63" s="1" t="s">
        <v>2</v>
      </c>
      <c r="HL63" s="1" t="s">
        <v>2</v>
      </c>
      <c r="HM63" s="1" t="s">
        <v>7</v>
      </c>
      <c r="HN63" s="1" t="s">
        <v>52</v>
      </c>
      <c r="HO63" s="1" t="s">
        <v>1</v>
      </c>
      <c r="HP63" s="1" t="s">
        <v>1</v>
      </c>
      <c r="HQ63" s="1" t="s">
        <v>2</v>
      </c>
      <c r="HR63" s="1" t="s">
        <v>53</v>
      </c>
      <c r="HS63" s="1" t="s">
        <v>3</v>
      </c>
      <c r="HT63" s="1" t="s">
        <v>4</v>
      </c>
      <c r="HU63" s="1" t="s">
        <v>2</v>
      </c>
      <c r="HV63" s="1" t="s">
        <v>1</v>
      </c>
      <c r="HW63" s="1" t="s">
        <v>2</v>
      </c>
      <c r="HX63" s="1" t="s">
        <v>2</v>
      </c>
      <c r="HY63" s="1" t="s">
        <v>1</v>
      </c>
      <c r="HZ63" s="1" t="s">
        <v>7</v>
      </c>
      <c r="IA63" s="1" t="s">
        <v>3</v>
      </c>
      <c r="IB63" s="1" t="s">
        <v>3</v>
      </c>
      <c r="IC63" s="1" t="s">
        <v>4</v>
      </c>
      <c r="ID63" s="1" t="s">
        <v>2</v>
      </c>
      <c r="IE63" s="1" t="s">
        <v>2</v>
      </c>
      <c r="IF63" s="1" t="s">
        <v>52</v>
      </c>
      <c r="IG63" s="1" t="s">
        <v>4</v>
      </c>
      <c r="IH63" s="1" t="s">
        <v>4</v>
      </c>
      <c r="II63" s="1" t="s">
        <v>4</v>
      </c>
      <c r="IJ63" s="1" t="s">
        <v>4</v>
      </c>
      <c r="IK63" s="1" t="s">
        <v>18</v>
      </c>
      <c r="IL63" s="1" t="s">
        <v>18</v>
      </c>
      <c r="IM63" s="1" t="s">
        <v>18</v>
      </c>
      <c r="IN63" s="1" t="s">
        <v>18</v>
      </c>
      <c r="IO63" s="1" t="s">
        <v>9</v>
      </c>
      <c r="IP63" s="1" t="s">
        <v>9</v>
      </c>
      <c r="IQ63" s="1" t="s">
        <v>9</v>
      </c>
      <c r="IR63" s="1" t="s">
        <v>9</v>
      </c>
      <c r="IS63" s="1" t="s">
        <v>5</v>
      </c>
      <c r="IT63" s="1" t="s">
        <v>9</v>
      </c>
      <c r="IU63" s="1" t="s">
        <v>5</v>
      </c>
      <c r="IV63" s="1" t="s">
        <v>9</v>
      </c>
      <c r="IW63" s="1" t="s">
        <v>5</v>
      </c>
      <c r="IX63" s="1" t="s">
        <v>8</v>
      </c>
      <c r="IY63" s="1" t="s">
        <v>4</v>
      </c>
      <c r="IZ63" s="1" t="s">
        <v>52</v>
      </c>
      <c r="JA63" s="1" t="s">
        <v>2</v>
      </c>
      <c r="JB63" s="1" t="s">
        <v>52</v>
      </c>
      <c r="JC63" s="1" t="s">
        <v>52</v>
      </c>
      <c r="JD63" s="1" t="s">
        <v>2</v>
      </c>
      <c r="JE63" s="1" t="s">
        <v>52</v>
      </c>
      <c r="JF63" s="1" t="s">
        <v>2</v>
      </c>
      <c r="JG63" s="1" t="s">
        <v>7</v>
      </c>
      <c r="JH63" s="1" t="s">
        <v>7</v>
      </c>
      <c r="JI63" s="1" t="s">
        <v>52</v>
      </c>
      <c r="JJ63" s="1" t="s">
        <v>7</v>
      </c>
      <c r="JK63" s="1" t="s">
        <v>1</v>
      </c>
      <c r="JL63" s="1" t="s">
        <v>2</v>
      </c>
      <c r="JM63" s="1" t="s">
        <v>52</v>
      </c>
      <c r="JN63" s="1" t="s">
        <v>2</v>
      </c>
      <c r="JO63" s="1" t="s">
        <v>2</v>
      </c>
      <c r="JP63" s="1" t="s">
        <v>7</v>
      </c>
      <c r="JQ63" s="1" t="s">
        <v>18</v>
      </c>
      <c r="JV63" s="1" t="s">
        <v>18</v>
      </c>
      <c r="KA63" s="1" t="s">
        <v>4</v>
      </c>
      <c r="KB63" s="1" t="s">
        <v>2</v>
      </c>
      <c r="KC63" s="1" t="s">
        <v>1</v>
      </c>
      <c r="KD63" s="1" t="s">
        <v>52</v>
      </c>
      <c r="KE63" s="1" t="s">
        <v>2</v>
      </c>
      <c r="KF63" s="1" t="s">
        <v>3</v>
      </c>
      <c r="KG63" s="1" t="s">
        <v>1</v>
      </c>
      <c r="KH63" s="1" t="s">
        <v>7</v>
      </c>
      <c r="KI63" s="1" t="s">
        <v>3</v>
      </c>
      <c r="KJ63" s="1" t="s">
        <v>7</v>
      </c>
      <c r="KK63" s="1" t="s">
        <v>7</v>
      </c>
      <c r="KL63" s="1" t="s">
        <v>4</v>
      </c>
      <c r="KM63" s="1" t="s">
        <v>2</v>
      </c>
      <c r="KN63" s="1" t="s">
        <v>3</v>
      </c>
      <c r="KO63" s="1" t="s">
        <v>1</v>
      </c>
      <c r="KP63" s="1" t="s">
        <v>18</v>
      </c>
    </row>
    <row r="64" spans="1:306" ht="25.5" x14ac:dyDescent="0.2">
      <c r="A64" s="1" t="s">
        <v>0</v>
      </c>
      <c r="B64" s="1" t="s">
        <v>12</v>
      </c>
      <c r="C64" s="1" t="s">
        <v>55</v>
      </c>
      <c r="D64" s="1" t="s">
        <v>3</v>
      </c>
      <c r="E64" s="1" t="s">
        <v>3</v>
      </c>
      <c r="F64" s="1" t="s">
        <v>3</v>
      </c>
      <c r="G64" s="1" t="s">
        <v>1</v>
      </c>
      <c r="H64" s="1" t="s">
        <v>1</v>
      </c>
      <c r="I64" s="1" t="s">
        <v>4</v>
      </c>
      <c r="J64" s="1" t="s">
        <v>53</v>
      </c>
      <c r="K64" s="1" t="s">
        <v>53</v>
      </c>
      <c r="L64" s="1" t="s">
        <v>53</v>
      </c>
      <c r="M64" s="1" t="s">
        <v>53</v>
      </c>
      <c r="N64" s="1" t="s">
        <v>53</v>
      </c>
      <c r="O64" s="1" t="s">
        <v>1</v>
      </c>
      <c r="P64" s="1" t="s">
        <v>1</v>
      </c>
      <c r="Q64" s="1" t="s">
        <v>3</v>
      </c>
      <c r="R64" s="1" t="s">
        <v>53</v>
      </c>
      <c r="S64" s="1" t="s">
        <v>3</v>
      </c>
      <c r="T64" s="1" t="s">
        <v>53</v>
      </c>
      <c r="U64" s="1" t="s">
        <v>18</v>
      </c>
      <c r="AF64" s="1" t="s">
        <v>18</v>
      </c>
      <c r="AM64" s="1" t="s">
        <v>4</v>
      </c>
      <c r="AN64" s="1" t="s">
        <v>3</v>
      </c>
      <c r="AO64" s="1" t="s">
        <v>3</v>
      </c>
      <c r="AP64" s="1" t="s">
        <v>53</v>
      </c>
      <c r="AQ64" s="1" t="s">
        <v>53</v>
      </c>
      <c r="AR64" s="1" t="s">
        <v>7</v>
      </c>
      <c r="AS64" s="1" t="s">
        <v>53</v>
      </c>
      <c r="AT64" s="1" t="s">
        <v>3</v>
      </c>
      <c r="AU64" s="1" t="s">
        <v>3</v>
      </c>
      <c r="AV64" s="1" t="s">
        <v>3</v>
      </c>
      <c r="AW64" s="1" t="s">
        <v>3</v>
      </c>
      <c r="AX64" s="1" t="s">
        <v>3</v>
      </c>
      <c r="AY64" s="1" t="s">
        <v>3</v>
      </c>
      <c r="AZ64" s="1" t="s">
        <v>7</v>
      </c>
      <c r="BA64" s="1" t="s">
        <v>7</v>
      </c>
      <c r="BB64" s="1" t="s">
        <v>7</v>
      </c>
      <c r="BC64" s="1" t="s">
        <v>53</v>
      </c>
      <c r="BD64" s="1" t="s">
        <v>53</v>
      </c>
      <c r="BE64" s="1" t="s">
        <v>53</v>
      </c>
      <c r="BF64" s="1" t="s">
        <v>53</v>
      </c>
      <c r="BG64" s="1" t="s">
        <v>53</v>
      </c>
      <c r="BH64" s="1" t="s">
        <v>53</v>
      </c>
      <c r="BI64" s="1" t="s">
        <v>18</v>
      </c>
      <c r="BS64" s="1" t="s">
        <v>4</v>
      </c>
      <c r="BT64" s="1" t="s">
        <v>18</v>
      </c>
      <c r="BU64" s="1" t="s">
        <v>18</v>
      </c>
      <c r="BV64" s="1" t="s">
        <v>18</v>
      </c>
      <c r="BW64" s="1" t="s">
        <v>4</v>
      </c>
      <c r="BX64" s="1" t="s">
        <v>4</v>
      </c>
      <c r="BY64" s="1" t="s">
        <v>18</v>
      </c>
      <c r="BZ64" s="1" t="s">
        <v>18</v>
      </c>
      <c r="CA64" s="1" t="s">
        <v>18</v>
      </c>
      <c r="CB64" s="1" t="s">
        <v>18</v>
      </c>
      <c r="CC64" s="1" t="s">
        <v>18</v>
      </c>
      <c r="CD64" s="1" t="s">
        <v>18</v>
      </c>
      <c r="CE64" s="1" t="s">
        <v>18</v>
      </c>
      <c r="CF64" s="1" t="s">
        <v>18</v>
      </c>
      <c r="CG64" s="1" t="s">
        <v>18</v>
      </c>
      <c r="CH64" s="1" t="s">
        <v>18</v>
      </c>
      <c r="CI64" s="1" t="s">
        <v>18</v>
      </c>
      <c r="CJ64" s="1" t="s">
        <v>18</v>
      </c>
      <c r="CK64" s="1" t="s">
        <v>18</v>
      </c>
      <c r="CL64" s="1" t="s">
        <v>18</v>
      </c>
      <c r="CM64" s="1" t="s">
        <v>18</v>
      </c>
      <c r="CN64" s="1" t="s">
        <v>18</v>
      </c>
      <c r="CO64" s="1" t="s">
        <v>18</v>
      </c>
      <c r="CP64" s="1" t="s">
        <v>18</v>
      </c>
      <c r="CQ64" s="1" t="s">
        <v>18</v>
      </c>
      <c r="CR64" s="1" t="s">
        <v>18</v>
      </c>
      <c r="CS64" s="1" t="s">
        <v>18</v>
      </c>
      <c r="CT64" s="1" t="s">
        <v>18</v>
      </c>
      <c r="CU64" s="1" t="s">
        <v>18</v>
      </c>
      <c r="CV64" s="1" t="s">
        <v>18</v>
      </c>
      <c r="CW64" s="1" t="s">
        <v>18</v>
      </c>
      <c r="CX64" s="1" t="s">
        <v>18</v>
      </c>
      <c r="CY64" s="1" t="s">
        <v>18</v>
      </c>
      <c r="CZ64" s="1" t="s">
        <v>18</v>
      </c>
      <c r="DA64" s="1" t="s">
        <v>18</v>
      </c>
      <c r="DB64" s="1" t="s">
        <v>18</v>
      </c>
      <c r="DC64" s="1" t="s">
        <v>18</v>
      </c>
      <c r="DD64" s="1" t="s">
        <v>18</v>
      </c>
      <c r="DE64" s="1" t="s">
        <v>18</v>
      </c>
      <c r="DF64" s="1" t="s">
        <v>18</v>
      </c>
      <c r="DG64" s="1" t="s">
        <v>18</v>
      </c>
      <c r="DH64" s="1" t="s">
        <v>18</v>
      </c>
      <c r="DI64" s="1" t="s">
        <v>18</v>
      </c>
      <c r="DJ64" s="1" t="s">
        <v>18</v>
      </c>
      <c r="DK64" s="1" t="s">
        <v>18</v>
      </c>
      <c r="DL64" s="1" t="s">
        <v>18</v>
      </c>
      <c r="DM64" s="1" t="s">
        <v>18</v>
      </c>
      <c r="DN64" s="1" t="s">
        <v>18</v>
      </c>
      <c r="DO64" s="1" t="s">
        <v>18</v>
      </c>
      <c r="DP64" s="1" t="s">
        <v>18</v>
      </c>
      <c r="DQ64" s="1" t="s">
        <v>18</v>
      </c>
      <c r="DR64" s="1" t="s">
        <v>18</v>
      </c>
      <c r="DS64" s="1" t="s">
        <v>18</v>
      </c>
      <c r="DT64" s="1" t="s">
        <v>18</v>
      </c>
      <c r="DU64" s="1" t="s">
        <v>18</v>
      </c>
      <c r="DV64" s="1" t="s">
        <v>18</v>
      </c>
      <c r="DW64" s="1" t="s">
        <v>18</v>
      </c>
      <c r="DX64" s="1" t="s">
        <v>18</v>
      </c>
      <c r="DY64" s="1" t="s">
        <v>18</v>
      </c>
      <c r="DZ64" s="1" t="s">
        <v>18</v>
      </c>
      <c r="EA64" s="1" t="s">
        <v>18</v>
      </c>
      <c r="EB64" s="1" t="s">
        <v>18</v>
      </c>
      <c r="EC64" s="1" t="s">
        <v>18</v>
      </c>
      <c r="ED64" s="1" t="s">
        <v>18</v>
      </c>
      <c r="EE64" s="1" t="s">
        <v>18</v>
      </c>
      <c r="EF64" s="1" t="s">
        <v>18</v>
      </c>
      <c r="EG64" s="1" t="s">
        <v>18</v>
      </c>
      <c r="EH64" s="1" t="s">
        <v>18</v>
      </c>
      <c r="EI64" s="1" t="s">
        <v>18</v>
      </c>
      <c r="EJ64" s="1" t="s">
        <v>18</v>
      </c>
      <c r="EK64" s="1" t="s">
        <v>18</v>
      </c>
      <c r="EL64" s="1" t="s">
        <v>18</v>
      </c>
      <c r="EM64" s="1" t="s">
        <v>18</v>
      </c>
      <c r="EN64" s="1" t="s">
        <v>18</v>
      </c>
      <c r="EO64" s="1" t="s">
        <v>18</v>
      </c>
      <c r="EP64" s="1" t="s">
        <v>18</v>
      </c>
      <c r="EQ64" s="1" t="s">
        <v>18</v>
      </c>
      <c r="ER64" s="1" t="s">
        <v>18</v>
      </c>
      <c r="ES64" s="1" t="s">
        <v>18</v>
      </c>
      <c r="ET64" s="1" t="s">
        <v>18</v>
      </c>
      <c r="EU64" s="1" t="s">
        <v>18</v>
      </c>
      <c r="EV64" s="1" t="s">
        <v>18</v>
      </c>
      <c r="EW64" s="1" t="s">
        <v>18</v>
      </c>
      <c r="EX64" s="1" t="s">
        <v>18</v>
      </c>
      <c r="EY64" s="1" t="s">
        <v>18</v>
      </c>
      <c r="EZ64" s="1" t="s">
        <v>18</v>
      </c>
      <c r="FA64" s="1" t="s">
        <v>18</v>
      </c>
      <c r="FB64" s="1" t="s">
        <v>18</v>
      </c>
      <c r="FC64" s="1" t="s">
        <v>18</v>
      </c>
      <c r="FD64" s="1" t="s">
        <v>18</v>
      </c>
      <c r="FE64" s="1" t="s">
        <v>18</v>
      </c>
      <c r="FF64" s="1" t="s">
        <v>18</v>
      </c>
      <c r="FG64" s="1" t="s">
        <v>18</v>
      </c>
      <c r="FH64" s="1" t="s">
        <v>18</v>
      </c>
      <c r="FI64" s="1" t="s">
        <v>18</v>
      </c>
      <c r="FJ64" s="1" t="s">
        <v>7</v>
      </c>
      <c r="FK64" s="1" t="s">
        <v>7</v>
      </c>
      <c r="FL64" s="1" t="s">
        <v>7</v>
      </c>
      <c r="FM64" s="1" t="s">
        <v>7</v>
      </c>
      <c r="FN64" s="1" t="s">
        <v>53</v>
      </c>
      <c r="FO64" s="1" t="s">
        <v>3</v>
      </c>
      <c r="FP64" s="1" t="s">
        <v>7</v>
      </c>
      <c r="FQ64" s="1" t="s">
        <v>1</v>
      </c>
      <c r="FR64" s="1" t="s">
        <v>3</v>
      </c>
      <c r="FS64" s="1" t="s">
        <v>1</v>
      </c>
      <c r="FT64" s="1" t="s">
        <v>7</v>
      </c>
      <c r="FU64" s="1" t="s">
        <v>7</v>
      </c>
      <c r="FV64" s="1" t="s">
        <v>7</v>
      </c>
      <c r="FW64" s="1" t="s">
        <v>7</v>
      </c>
      <c r="FX64" s="1" t="s">
        <v>7</v>
      </c>
      <c r="FY64" s="1" t="s">
        <v>7</v>
      </c>
      <c r="FZ64" s="1" t="s">
        <v>7</v>
      </c>
      <c r="GA64" s="1" t="s">
        <v>7</v>
      </c>
      <c r="GB64" s="1" t="s">
        <v>7</v>
      </c>
      <c r="GC64" s="1" t="s">
        <v>3</v>
      </c>
      <c r="GD64" s="1" t="s">
        <v>7</v>
      </c>
      <c r="GE64" s="1" t="s">
        <v>1</v>
      </c>
      <c r="GF64" s="1" t="s">
        <v>7</v>
      </c>
      <c r="GG64" s="1" t="s">
        <v>7</v>
      </c>
      <c r="GH64" s="1" t="s">
        <v>3</v>
      </c>
      <c r="GI64" s="1" t="s">
        <v>3</v>
      </c>
      <c r="GJ64" s="1" t="s">
        <v>3</v>
      </c>
      <c r="GK64" s="1" t="s">
        <v>18</v>
      </c>
      <c r="GP64" s="1" t="s">
        <v>4</v>
      </c>
      <c r="GQ64" s="1" t="s">
        <v>3</v>
      </c>
      <c r="GR64" s="1" t="s">
        <v>3</v>
      </c>
      <c r="GS64" s="1" t="s">
        <v>1</v>
      </c>
      <c r="GT64" s="1" t="s">
        <v>53</v>
      </c>
      <c r="GU64" s="1" t="s">
        <v>3</v>
      </c>
      <c r="GV64" s="1" t="s">
        <v>3</v>
      </c>
      <c r="GW64" s="1" t="s">
        <v>18</v>
      </c>
      <c r="HT64" s="1" t="s">
        <v>18</v>
      </c>
      <c r="IC64" s="1" t="s">
        <v>18</v>
      </c>
      <c r="IG64" s="1" t="s">
        <v>4</v>
      </c>
      <c r="IH64" s="1" t="s">
        <v>18</v>
      </c>
      <c r="II64" s="1" t="s">
        <v>4</v>
      </c>
      <c r="IJ64" s="1" t="s">
        <v>4</v>
      </c>
      <c r="IK64" s="1" t="s">
        <v>18</v>
      </c>
      <c r="IL64" s="1" t="s">
        <v>18</v>
      </c>
      <c r="IM64" s="1" t="s">
        <v>18</v>
      </c>
      <c r="IN64" s="1" t="s">
        <v>18</v>
      </c>
      <c r="IO64" s="1" t="s">
        <v>5</v>
      </c>
      <c r="IP64" s="1" t="s">
        <v>9</v>
      </c>
      <c r="IQ64" s="1" t="s">
        <v>5</v>
      </c>
      <c r="IR64" s="1" t="s">
        <v>9</v>
      </c>
      <c r="IS64" s="1" t="s">
        <v>9</v>
      </c>
      <c r="IT64" s="1" t="s">
        <v>9</v>
      </c>
      <c r="IU64" s="1" t="s">
        <v>5</v>
      </c>
      <c r="IV64" s="1" t="s">
        <v>5</v>
      </c>
      <c r="IW64" s="1" t="s">
        <v>5</v>
      </c>
      <c r="IX64" s="1" t="s">
        <v>8</v>
      </c>
      <c r="IY64" s="1" t="s">
        <v>18</v>
      </c>
      <c r="JG64" s="1" t="s">
        <v>1</v>
      </c>
      <c r="JH64" s="1" t="s">
        <v>1</v>
      </c>
      <c r="JI64" s="1" t="s">
        <v>1</v>
      </c>
      <c r="JJ64" s="1" t="s">
        <v>1</v>
      </c>
      <c r="JK64" s="1" t="s">
        <v>3</v>
      </c>
      <c r="JL64" s="1" t="s">
        <v>3</v>
      </c>
      <c r="JM64" s="1" t="s">
        <v>54</v>
      </c>
      <c r="JN64" s="1" t="s">
        <v>3</v>
      </c>
      <c r="JO64" s="1" t="s">
        <v>54</v>
      </c>
      <c r="JP64" s="1" t="s">
        <v>1</v>
      </c>
      <c r="JQ64" s="1" t="s">
        <v>18</v>
      </c>
      <c r="JV64" s="1" t="s">
        <v>18</v>
      </c>
      <c r="KA64" s="1" t="s">
        <v>18</v>
      </c>
      <c r="KF64" s="1" t="s">
        <v>3</v>
      </c>
      <c r="KG64" s="1" t="s">
        <v>54</v>
      </c>
      <c r="KH64" s="1" t="s">
        <v>1</v>
      </c>
      <c r="KI64" s="1" t="s">
        <v>1</v>
      </c>
      <c r="KJ64" s="1" t="s">
        <v>1</v>
      </c>
      <c r="KK64" s="1" t="s">
        <v>1</v>
      </c>
      <c r="KL64" s="1" t="s">
        <v>18</v>
      </c>
      <c r="KP64" s="1" t="s">
        <v>18</v>
      </c>
    </row>
    <row r="65" spans="1:302" ht="25.5" x14ac:dyDescent="0.2">
      <c r="A65" s="1" t="s">
        <v>0</v>
      </c>
      <c r="B65" s="1" t="s">
        <v>12</v>
      </c>
      <c r="C65" s="1" t="s">
        <v>55</v>
      </c>
      <c r="D65" s="1" t="s">
        <v>3</v>
      </c>
      <c r="E65" s="1" t="s">
        <v>3</v>
      </c>
      <c r="F65" s="1" t="s">
        <v>3</v>
      </c>
      <c r="G65" s="1" t="s">
        <v>3</v>
      </c>
      <c r="H65" s="1" t="s">
        <v>3</v>
      </c>
      <c r="I65" s="1" t="s">
        <v>4</v>
      </c>
      <c r="J65" s="1" t="s">
        <v>7</v>
      </c>
      <c r="K65" s="1" t="s">
        <v>7</v>
      </c>
      <c r="L65" s="1" t="s">
        <v>7</v>
      </c>
      <c r="M65" s="1" t="s">
        <v>7</v>
      </c>
      <c r="N65" s="1" t="s">
        <v>7</v>
      </c>
      <c r="O65" s="1" t="s">
        <v>3</v>
      </c>
      <c r="P65" s="1" t="s">
        <v>3</v>
      </c>
      <c r="Q65" s="1" t="s">
        <v>3</v>
      </c>
      <c r="R65" s="1" t="s">
        <v>3</v>
      </c>
      <c r="S65" s="1" t="s">
        <v>7</v>
      </c>
      <c r="T65" s="1" t="s">
        <v>3</v>
      </c>
      <c r="U65" s="1" t="s">
        <v>18</v>
      </c>
      <c r="AF65" s="1" t="s">
        <v>18</v>
      </c>
      <c r="AM65" s="1" t="s">
        <v>18</v>
      </c>
      <c r="BI65" s="1" t="s">
        <v>18</v>
      </c>
      <c r="BS65" s="1" t="s">
        <v>18</v>
      </c>
      <c r="BT65" s="1" t="s">
        <v>18</v>
      </c>
      <c r="BU65" s="1" t="s">
        <v>18</v>
      </c>
      <c r="BV65" s="1" t="s">
        <v>18</v>
      </c>
      <c r="BW65" s="1" t="s">
        <v>18</v>
      </c>
      <c r="BX65" s="1" t="s">
        <v>18</v>
      </c>
      <c r="BY65" s="1" t="s">
        <v>18</v>
      </c>
      <c r="BZ65" s="1" t="s">
        <v>18</v>
      </c>
      <c r="CA65" s="1" t="s">
        <v>18</v>
      </c>
      <c r="CB65" s="1" t="s">
        <v>18</v>
      </c>
      <c r="CC65" s="1" t="s">
        <v>18</v>
      </c>
      <c r="CD65" s="1" t="s">
        <v>18</v>
      </c>
      <c r="CE65" s="1" t="s">
        <v>18</v>
      </c>
      <c r="CF65" s="1" t="s">
        <v>18</v>
      </c>
      <c r="CG65" s="1" t="s">
        <v>18</v>
      </c>
      <c r="CH65" s="1" t="s">
        <v>18</v>
      </c>
      <c r="CI65" s="1" t="s">
        <v>18</v>
      </c>
      <c r="CJ65" s="1" t="s">
        <v>18</v>
      </c>
      <c r="CK65" s="1" t="s">
        <v>18</v>
      </c>
      <c r="CL65" s="1" t="s">
        <v>18</v>
      </c>
      <c r="CM65" s="1" t="s">
        <v>18</v>
      </c>
      <c r="CN65" s="1" t="s">
        <v>18</v>
      </c>
      <c r="CO65" s="1" t="s">
        <v>18</v>
      </c>
      <c r="CP65" s="1" t="s">
        <v>18</v>
      </c>
      <c r="CQ65" s="1" t="s">
        <v>18</v>
      </c>
      <c r="CR65" s="1" t="s">
        <v>18</v>
      </c>
      <c r="CS65" s="1" t="s">
        <v>18</v>
      </c>
      <c r="CT65" s="1" t="s">
        <v>18</v>
      </c>
      <c r="CU65" s="1" t="s">
        <v>18</v>
      </c>
      <c r="CV65" s="1" t="s">
        <v>18</v>
      </c>
      <c r="CW65" s="1" t="s">
        <v>18</v>
      </c>
      <c r="CX65" s="1" t="s">
        <v>18</v>
      </c>
      <c r="CY65" s="1" t="s">
        <v>18</v>
      </c>
      <c r="CZ65" s="1" t="s">
        <v>18</v>
      </c>
      <c r="DA65" s="1" t="s">
        <v>18</v>
      </c>
      <c r="DB65" s="1" t="s">
        <v>18</v>
      </c>
      <c r="DC65" s="1" t="s">
        <v>18</v>
      </c>
      <c r="DD65" s="1" t="s">
        <v>18</v>
      </c>
      <c r="DE65" s="1" t="s">
        <v>18</v>
      </c>
      <c r="DF65" s="1" t="s">
        <v>18</v>
      </c>
      <c r="DG65" s="1" t="s">
        <v>18</v>
      </c>
      <c r="DH65" s="1" t="s">
        <v>18</v>
      </c>
      <c r="DI65" s="1" t="s">
        <v>18</v>
      </c>
      <c r="DJ65" s="1" t="s">
        <v>18</v>
      </c>
      <c r="DK65" s="1" t="s">
        <v>18</v>
      </c>
      <c r="DL65" s="1" t="s">
        <v>18</v>
      </c>
      <c r="DM65" s="1" t="s">
        <v>18</v>
      </c>
      <c r="DN65" s="1" t="s">
        <v>18</v>
      </c>
      <c r="DO65" s="1" t="s">
        <v>18</v>
      </c>
      <c r="DP65" s="1" t="s">
        <v>18</v>
      </c>
      <c r="DQ65" s="1" t="s">
        <v>18</v>
      </c>
      <c r="DR65" s="1" t="s">
        <v>18</v>
      </c>
      <c r="DS65" s="1" t="s">
        <v>18</v>
      </c>
      <c r="DT65" s="1" t="s">
        <v>18</v>
      </c>
      <c r="DU65" s="1" t="s">
        <v>18</v>
      </c>
      <c r="DV65" s="1" t="s">
        <v>18</v>
      </c>
      <c r="DW65" s="1" t="s">
        <v>18</v>
      </c>
      <c r="DX65" s="1" t="s">
        <v>18</v>
      </c>
      <c r="DY65" s="1" t="s">
        <v>18</v>
      </c>
      <c r="DZ65" s="1" t="s">
        <v>18</v>
      </c>
      <c r="EA65" s="1" t="s">
        <v>18</v>
      </c>
      <c r="EB65" s="1" t="s">
        <v>18</v>
      </c>
      <c r="EC65" s="1" t="s">
        <v>18</v>
      </c>
      <c r="ED65" s="1" t="s">
        <v>18</v>
      </c>
      <c r="EE65" s="1" t="s">
        <v>18</v>
      </c>
      <c r="EF65" s="1" t="s">
        <v>18</v>
      </c>
      <c r="EG65" s="1" t="s">
        <v>18</v>
      </c>
      <c r="EH65" s="1" t="s">
        <v>18</v>
      </c>
      <c r="EI65" s="1" t="s">
        <v>18</v>
      </c>
      <c r="EJ65" s="1" t="s">
        <v>18</v>
      </c>
      <c r="EK65" s="1" t="s">
        <v>18</v>
      </c>
      <c r="EL65" s="1" t="s">
        <v>18</v>
      </c>
      <c r="EM65" s="1" t="s">
        <v>18</v>
      </c>
      <c r="EN65" s="1" t="s">
        <v>18</v>
      </c>
      <c r="EO65" s="1" t="s">
        <v>18</v>
      </c>
      <c r="EP65" s="1" t="s">
        <v>18</v>
      </c>
      <c r="EQ65" s="1" t="s">
        <v>18</v>
      </c>
      <c r="ER65" s="1" t="s">
        <v>18</v>
      </c>
      <c r="ES65" s="1" t="s">
        <v>18</v>
      </c>
      <c r="ET65" s="1" t="s">
        <v>18</v>
      </c>
      <c r="EU65" s="1" t="s">
        <v>18</v>
      </c>
      <c r="EV65" s="1" t="s">
        <v>18</v>
      </c>
      <c r="EW65" s="1" t="s">
        <v>18</v>
      </c>
      <c r="EX65" s="1" t="s">
        <v>18</v>
      </c>
      <c r="EY65" s="1" t="s">
        <v>18</v>
      </c>
      <c r="EZ65" s="1" t="s">
        <v>18</v>
      </c>
      <c r="FA65" s="1" t="s">
        <v>18</v>
      </c>
      <c r="FB65" s="1" t="s">
        <v>18</v>
      </c>
      <c r="FC65" s="1" t="s">
        <v>18</v>
      </c>
      <c r="FD65" s="1" t="s">
        <v>18</v>
      </c>
      <c r="FE65" s="1" t="s">
        <v>18</v>
      </c>
      <c r="FF65" s="1" t="s">
        <v>18</v>
      </c>
      <c r="FG65" s="1" t="s">
        <v>18</v>
      </c>
      <c r="FH65" s="1" t="s">
        <v>18</v>
      </c>
      <c r="FI65" s="1" t="s">
        <v>18</v>
      </c>
      <c r="GK65" s="1" t="s">
        <v>18</v>
      </c>
      <c r="GP65" s="1" t="s">
        <v>18</v>
      </c>
      <c r="GW65" s="1" t="s">
        <v>18</v>
      </c>
      <c r="HT65" s="1" t="s">
        <v>18</v>
      </c>
      <c r="IC65" s="1" t="s">
        <v>18</v>
      </c>
      <c r="IG65" s="1" t="s">
        <v>4</v>
      </c>
      <c r="IH65" s="1" t="s">
        <v>18</v>
      </c>
      <c r="II65" s="1" t="s">
        <v>18</v>
      </c>
      <c r="IJ65" s="1" t="s">
        <v>18</v>
      </c>
      <c r="IK65" s="1" t="s">
        <v>18</v>
      </c>
      <c r="IL65" s="1" t="s">
        <v>18</v>
      </c>
      <c r="IM65" s="1" t="s">
        <v>18</v>
      </c>
      <c r="IN65" s="1" t="s">
        <v>18</v>
      </c>
      <c r="IO65" s="1" t="s">
        <v>9</v>
      </c>
      <c r="IP65" s="1" t="s">
        <v>9</v>
      </c>
      <c r="IQ65" s="1" t="s">
        <v>9</v>
      </c>
      <c r="IR65" s="1" t="s">
        <v>9</v>
      </c>
      <c r="IS65" s="1" t="s">
        <v>9</v>
      </c>
      <c r="IT65" s="1" t="s">
        <v>9</v>
      </c>
      <c r="IU65" s="1" t="s">
        <v>9</v>
      </c>
      <c r="IV65" s="1" t="s">
        <v>9</v>
      </c>
      <c r="IW65" s="1" t="s">
        <v>9</v>
      </c>
      <c r="IX65" s="1" t="s">
        <v>9</v>
      </c>
      <c r="IY65" s="1" t="s">
        <v>18</v>
      </c>
      <c r="JG65" s="1" t="s">
        <v>3</v>
      </c>
      <c r="JH65" s="1" t="s">
        <v>3</v>
      </c>
      <c r="JI65" s="1" t="s">
        <v>1</v>
      </c>
      <c r="JJ65" s="1" t="s">
        <v>1</v>
      </c>
      <c r="JK65" s="1" t="s">
        <v>3</v>
      </c>
      <c r="JL65" s="1" t="s">
        <v>3</v>
      </c>
      <c r="JM65" s="1" t="s">
        <v>2</v>
      </c>
      <c r="JN65" s="1" t="s">
        <v>1</v>
      </c>
      <c r="JO65" s="1" t="s">
        <v>1</v>
      </c>
      <c r="JP65" s="1" t="s">
        <v>1</v>
      </c>
      <c r="JQ65" s="1" t="s">
        <v>18</v>
      </c>
      <c r="JV65" s="1" t="s">
        <v>18</v>
      </c>
      <c r="KA65" s="1" t="s">
        <v>18</v>
      </c>
      <c r="KF65" s="1" t="s">
        <v>1</v>
      </c>
      <c r="KG65" s="1" t="s">
        <v>1</v>
      </c>
      <c r="KH65" s="1" t="s">
        <v>3</v>
      </c>
      <c r="KI65" s="1" t="s">
        <v>1</v>
      </c>
      <c r="KJ65" s="1" t="s">
        <v>3</v>
      </c>
      <c r="KK65" s="1" t="s">
        <v>3</v>
      </c>
      <c r="KL65" s="1" t="s">
        <v>18</v>
      </c>
      <c r="KP65" s="1" t="s">
        <v>18</v>
      </c>
    </row>
    <row r="66" spans="1:302" ht="25.5" x14ac:dyDescent="0.2">
      <c r="A66" s="1" t="s">
        <v>11</v>
      </c>
      <c r="B66" s="1" t="s">
        <v>12</v>
      </c>
      <c r="C66" s="1" t="s">
        <v>55</v>
      </c>
      <c r="D66" s="1" t="s">
        <v>7</v>
      </c>
      <c r="E66" s="1" t="s">
        <v>7</v>
      </c>
      <c r="F66" s="1" t="s">
        <v>7</v>
      </c>
      <c r="G66" s="1" t="s">
        <v>3</v>
      </c>
      <c r="H66" s="1" t="s">
        <v>3</v>
      </c>
      <c r="I66" s="1" t="s">
        <v>18</v>
      </c>
      <c r="U66" s="1" t="s">
        <v>18</v>
      </c>
      <c r="AF66" s="1" t="s">
        <v>4</v>
      </c>
      <c r="AG66" s="1" t="s">
        <v>3</v>
      </c>
      <c r="AH66" s="1" t="s">
        <v>3</v>
      </c>
      <c r="AI66" s="1" t="s">
        <v>3</v>
      </c>
      <c r="AJ66" s="1" t="s">
        <v>3</v>
      </c>
      <c r="AK66" s="1" t="s">
        <v>3</v>
      </c>
      <c r="AL66" s="1" t="s">
        <v>3</v>
      </c>
      <c r="AM66" s="1" t="s">
        <v>18</v>
      </c>
      <c r="BI66" s="1" t="s">
        <v>18</v>
      </c>
      <c r="BS66" s="1" t="s">
        <v>18</v>
      </c>
      <c r="BT66" s="1" t="s">
        <v>18</v>
      </c>
      <c r="BU66" s="1" t="s">
        <v>18</v>
      </c>
      <c r="BV66" s="1" t="s">
        <v>18</v>
      </c>
      <c r="BW66" s="1" t="s">
        <v>18</v>
      </c>
      <c r="BX66" s="1" t="s">
        <v>18</v>
      </c>
      <c r="BY66" s="1" t="s">
        <v>18</v>
      </c>
      <c r="BZ66" s="1" t="s">
        <v>18</v>
      </c>
      <c r="CA66" s="1" t="s">
        <v>18</v>
      </c>
      <c r="CB66" s="1" t="s">
        <v>18</v>
      </c>
      <c r="CC66" s="1" t="s">
        <v>18</v>
      </c>
      <c r="CD66" s="1" t="s">
        <v>18</v>
      </c>
      <c r="CE66" s="1" t="s">
        <v>18</v>
      </c>
      <c r="CF66" s="1" t="s">
        <v>18</v>
      </c>
      <c r="CG66" s="1" t="s">
        <v>18</v>
      </c>
      <c r="CH66" s="1" t="s">
        <v>18</v>
      </c>
      <c r="CI66" s="1" t="s">
        <v>18</v>
      </c>
      <c r="CJ66" s="1" t="s">
        <v>18</v>
      </c>
      <c r="CK66" s="1" t="s">
        <v>18</v>
      </c>
      <c r="CL66" s="1" t="s">
        <v>18</v>
      </c>
      <c r="CM66" s="1" t="s">
        <v>18</v>
      </c>
      <c r="CN66" s="1" t="s">
        <v>18</v>
      </c>
      <c r="CO66" s="1" t="s">
        <v>18</v>
      </c>
      <c r="CP66" s="1" t="s">
        <v>18</v>
      </c>
      <c r="CQ66" s="1" t="s">
        <v>18</v>
      </c>
      <c r="CR66" s="1" t="s">
        <v>18</v>
      </c>
      <c r="CS66" s="1" t="s">
        <v>18</v>
      </c>
      <c r="CT66" s="1" t="s">
        <v>18</v>
      </c>
      <c r="CU66" s="1" t="s">
        <v>18</v>
      </c>
      <c r="CV66" s="1" t="s">
        <v>18</v>
      </c>
      <c r="CW66" s="1" t="s">
        <v>18</v>
      </c>
      <c r="CX66" s="1" t="s">
        <v>18</v>
      </c>
      <c r="CY66" s="1" t="s">
        <v>18</v>
      </c>
      <c r="CZ66" s="1" t="s">
        <v>18</v>
      </c>
      <c r="DA66" s="1" t="s">
        <v>18</v>
      </c>
      <c r="DB66" s="1" t="s">
        <v>18</v>
      </c>
      <c r="DC66" s="1" t="s">
        <v>18</v>
      </c>
      <c r="DD66" s="1" t="s">
        <v>18</v>
      </c>
      <c r="DE66" s="1" t="s">
        <v>18</v>
      </c>
      <c r="DF66" s="1" t="s">
        <v>18</v>
      </c>
      <c r="DG66" s="1" t="s">
        <v>18</v>
      </c>
      <c r="DH66" s="1" t="s">
        <v>18</v>
      </c>
      <c r="DI66" s="1" t="s">
        <v>18</v>
      </c>
      <c r="DJ66" s="1" t="s">
        <v>18</v>
      </c>
      <c r="DK66" s="1" t="s">
        <v>18</v>
      </c>
      <c r="DL66" s="1" t="s">
        <v>18</v>
      </c>
      <c r="DM66" s="1" t="s">
        <v>18</v>
      </c>
      <c r="DN66" s="1" t="s">
        <v>18</v>
      </c>
      <c r="DO66" s="1" t="s">
        <v>18</v>
      </c>
      <c r="DP66" s="1" t="s">
        <v>18</v>
      </c>
      <c r="DQ66" s="1" t="s">
        <v>18</v>
      </c>
      <c r="DR66" s="1" t="s">
        <v>18</v>
      </c>
      <c r="DS66" s="1" t="s">
        <v>18</v>
      </c>
      <c r="DT66" s="1" t="s">
        <v>18</v>
      </c>
      <c r="DU66" s="1" t="s">
        <v>18</v>
      </c>
      <c r="DV66" s="1" t="s">
        <v>18</v>
      </c>
      <c r="DW66" s="1" t="s">
        <v>18</v>
      </c>
      <c r="DX66" s="1" t="s">
        <v>18</v>
      </c>
      <c r="DY66" s="1" t="s">
        <v>18</v>
      </c>
      <c r="DZ66" s="1" t="s">
        <v>18</v>
      </c>
      <c r="EA66" s="1" t="s">
        <v>18</v>
      </c>
      <c r="EB66" s="1" t="s">
        <v>18</v>
      </c>
      <c r="EC66" s="1" t="s">
        <v>18</v>
      </c>
      <c r="ED66" s="1" t="s">
        <v>18</v>
      </c>
      <c r="EE66" s="1" t="s">
        <v>18</v>
      </c>
      <c r="EF66" s="1" t="s">
        <v>18</v>
      </c>
      <c r="EG66" s="1" t="s">
        <v>18</v>
      </c>
      <c r="EH66" s="1" t="s">
        <v>18</v>
      </c>
      <c r="EI66" s="1" t="s">
        <v>18</v>
      </c>
      <c r="EJ66" s="1" t="s">
        <v>18</v>
      </c>
      <c r="EK66" s="1" t="s">
        <v>18</v>
      </c>
      <c r="EL66" s="1" t="s">
        <v>18</v>
      </c>
      <c r="EM66" s="1" t="s">
        <v>18</v>
      </c>
      <c r="EN66" s="1" t="s">
        <v>18</v>
      </c>
      <c r="EO66" s="1" t="s">
        <v>18</v>
      </c>
      <c r="EP66" s="1" t="s">
        <v>18</v>
      </c>
      <c r="EQ66" s="1" t="s">
        <v>18</v>
      </c>
      <c r="ER66" s="1" t="s">
        <v>18</v>
      </c>
      <c r="ES66" s="1" t="s">
        <v>18</v>
      </c>
      <c r="ET66" s="1" t="s">
        <v>18</v>
      </c>
      <c r="EU66" s="1" t="s">
        <v>18</v>
      </c>
      <c r="EV66" s="1" t="s">
        <v>18</v>
      </c>
      <c r="EW66" s="1" t="s">
        <v>18</v>
      </c>
      <c r="EX66" s="1" t="s">
        <v>18</v>
      </c>
      <c r="EY66" s="1" t="s">
        <v>18</v>
      </c>
      <c r="EZ66" s="1" t="s">
        <v>18</v>
      </c>
      <c r="FA66" s="1" t="s">
        <v>18</v>
      </c>
      <c r="FB66" s="1" t="s">
        <v>18</v>
      </c>
      <c r="FC66" s="1" t="s">
        <v>18</v>
      </c>
      <c r="FD66" s="1" t="s">
        <v>18</v>
      </c>
      <c r="FE66" s="1" t="s">
        <v>18</v>
      </c>
      <c r="FF66" s="1" t="s">
        <v>18</v>
      </c>
      <c r="FG66" s="1" t="s">
        <v>18</v>
      </c>
      <c r="FH66" s="1" t="s">
        <v>18</v>
      </c>
      <c r="FI66" s="1" t="s">
        <v>18</v>
      </c>
      <c r="GK66" s="1" t="s">
        <v>18</v>
      </c>
      <c r="GP66" s="1" t="s">
        <v>18</v>
      </c>
      <c r="GW66" s="1" t="s">
        <v>18</v>
      </c>
      <c r="HT66" s="1" t="s">
        <v>18</v>
      </c>
      <c r="IC66" s="1" t="s">
        <v>4</v>
      </c>
      <c r="ID66" s="1" t="s">
        <v>3</v>
      </c>
      <c r="IE66" s="1" t="s">
        <v>3</v>
      </c>
      <c r="IF66" s="1" t="s">
        <v>3</v>
      </c>
      <c r="IG66" s="1" t="s">
        <v>18</v>
      </c>
      <c r="IH66" s="1" t="s">
        <v>18</v>
      </c>
      <c r="II66" s="1" t="s">
        <v>4</v>
      </c>
      <c r="IJ66" s="1" t="s">
        <v>18</v>
      </c>
      <c r="IK66" s="1" t="s">
        <v>18</v>
      </c>
      <c r="IL66" s="1" t="s">
        <v>18</v>
      </c>
      <c r="IM66" s="1" t="s">
        <v>18</v>
      </c>
      <c r="IN66" s="1" t="s">
        <v>18</v>
      </c>
      <c r="IO66" s="1" t="s">
        <v>9</v>
      </c>
      <c r="IP66" s="1" t="s">
        <v>9</v>
      </c>
      <c r="IQ66" s="1" t="s">
        <v>9</v>
      </c>
      <c r="IR66" s="1" t="s">
        <v>6</v>
      </c>
      <c r="IS66" s="1" t="s">
        <v>6</v>
      </c>
      <c r="IT66" s="1" t="s">
        <v>9</v>
      </c>
      <c r="IU66" s="1" t="s">
        <v>5</v>
      </c>
      <c r="IV66" s="1" t="s">
        <v>9</v>
      </c>
      <c r="IW66" s="1" t="s">
        <v>9</v>
      </c>
      <c r="IX66" s="1" t="s">
        <v>5</v>
      </c>
      <c r="IY66" s="1" t="s">
        <v>4</v>
      </c>
      <c r="IZ66" s="1" t="s">
        <v>3</v>
      </c>
      <c r="JA66" s="1" t="s">
        <v>3</v>
      </c>
      <c r="JB66" s="1" t="s">
        <v>1</v>
      </c>
      <c r="JC66" s="1" t="s">
        <v>1</v>
      </c>
      <c r="JD66" s="1" t="s">
        <v>53</v>
      </c>
      <c r="JE66" s="1" t="s">
        <v>53</v>
      </c>
      <c r="JF66" s="1" t="s">
        <v>53</v>
      </c>
      <c r="JG66" s="1" t="s">
        <v>7</v>
      </c>
      <c r="JH66" s="1" t="s">
        <v>7</v>
      </c>
      <c r="JI66" s="1" t="s">
        <v>3</v>
      </c>
      <c r="JJ66" s="1" t="s">
        <v>7</v>
      </c>
      <c r="JK66" s="1" t="s">
        <v>3</v>
      </c>
      <c r="JL66" s="1" t="s">
        <v>3</v>
      </c>
      <c r="JM66" s="1" t="s">
        <v>3</v>
      </c>
      <c r="JN66" s="1" t="s">
        <v>3</v>
      </c>
      <c r="JO66" s="1" t="s">
        <v>3</v>
      </c>
      <c r="JP66" s="1" t="s">
        <v>3</v>
      </c>
      <c r="JQ66" s="1" t="s">
        <v>18</v>
      </c>
      <c r="JV66" s="1" t="s">
        <v>4</v>
      </c>
      <c r="JW66" s="1" t="s">
        <v>1</v>
      </c>
      <c r="JX66" s="1" t="s">
        <v>1</v>
      </c>
      <c r="JY66" s="1" t="s">
        <v>3</v>
      </c>
      <c r="JZ66" s="1" t="s">
        <v>3</v>
      </c>
      <c r="KA66" s="1" t="s">
        <v>4</v>
      </c>
      <c r="KB66" s="1" t="s">
        <v>3</v>
      </c>
      <c r="KC66" s="1" t="s">
        <v>1</v>
      </c>
      <c r="KD66" s="1" t="s">
        <v>3</v>
      </c>
      <c r="KE66" s="1" t="s">
        <v>1</v>
      </c>
      <c r="KF66" s="1" t="s">
        <v>7</v>
      </c>
      <c r="KG66" s="1" t="s">
        <v>7</v>
      </c>
      <c r="KH66" s="1" t="s">
        <v>7</v>
      </c>
      <c r="KI66" s="1" t="s">
        <v>7</v>
      </c>
      <c r="KJ66" s="1" t="s">
        <v>7</v>
      </c>
      <c r="KK66" s="1" t="s">
        <v>7</v>
      </c>
      <c r="KL66" s="1" t="s">
        <v>4</v>
      </c>
      <c r="KM66" s="1" t="s">
        <v>3</v>
      </c>
      <c r="KN66" s="1" t="s">
        <v>3</v>
      </c>
      <c r="KO66" s="1" t="s">
        <v>3</v>
      </c>
      <c r="KP66" s="1" t="s">
        <v>18</v>
      </c>
    </row>
    <row r="67" spans="1:302" ht="25.5" x14ac:dyDescent="0.2">
      <c r="A67" s="1" t="s">
        <v>0</v>
      </c>
      <c r="B67" s="1" t="s">
        <v>12</v>
      </c>
      <c r="C67" s="1" t="s">
        <v>55</v>
      </c>
      <c r="D67" s="1" t="s">
        <v>1</v>
      </c>
      <c r="E67" s="1" t="s">
        <v>1</v>
      </c>
      <c r="F67" s="1" t="s">
        <v>54</v>
      </c>
      <c r="G67" s="1" t="s">
        <v>54</v>
      </c>
      <c r="H67" s="1" t="s">
        <v>54</v>
      </c>
      <c r="I67" s="1" t="s">
        <v>4</v>
      </c>
      <c r="J67" s="1" t="s">
        <v>2</v>
      </c>
      <c r="K67" s="1" t="s">
        <v>1</v>
      </c>
      <c r="L67" s="1" t="s">
        <v>2</v>
      </c>
      <c r="M67" s="1" t="s">
        <v>53</v>
      </c>
      <c r="N67" s="1" t="s">
        <v>1</v>
      </c>
      <c r="O67" s="1" t="s">
        <v>1</v>
      </c>
      <c r="P67" s="1" t="s">
        <v>2</v>
      </c>
      <c r="Q67" s="1" t="s">
        <v>3</v>
      </c>
      <c r="R67" s="1" t="s">
        <v>53</v>
      </c>
      <c r="S67" s="1" t="s">
        <v>2</v>
      </c>
      <c r="T67" s="1" t="s">
        <v>2</v>
      </c>
      <c r="U67" s="1" t="s">
        <v>18</v>
      </c>
      <c r="AF67" s="1" t="s">
        <v>18</v>
      </c>
      <c r="AM67" s="1" t="s">
        <v>4</v>
      </c>
      <c r="AN67" s="1" t="s">
        <v>1</v>
      </c>
      <c r="AO67" s="1" t="s">
        <v>2</v>
      </c>
      <c r="AP67" s="1" t="s">
        <v>2</v>
      </c>
      <c r="AQ67" s="1" t="s">
        <v>2</v>
      </c>
      <c r="AR67" s="1" t="s">
        <v>1</v>
      </c>
      <c r="AS67" s="1" t="s">
        <v>3</v>
      </c>
      <c r="AT67" s="1" t="s">
        <v>2</v>
      </c>
      <c r="AU67" s="1" t="s">
        <v>3</v>
      </c>
      <c r="AV67" s="1" t="s">
        <v>1</v>
      </c>
      <c r="AW67" s="1" t="s">
        <v>2</v>
      </c>
      <c r="AX67" s="1" t="s">
        <v>2</v>
      </c>
      <c r="AY67" s="1" t="s">
        <v>2</v>
      </c>
      <c r="AZ67" s="1" t="s">
        <v>1</v>
      </c>
      <c r="BA67" s="1" t="s">
        <v>53</v>
      </c>
      <c r="BB67" s="1" t="s">
        <v>3</v>
      </c>
      <c r="BC67" s="1" t="s">
        <v>2</v>
      </c>
      <c r="BD67" s="1" t="s">
        <v>1</v>
      </c>
      <c r="BE67" s="1" t="s">
        <v>2</v>
      </c>
      <c r="BF67" s="1" t="s">
        <v>2</v>
      </c>
      <c r="BG67" s="1" t="s">
        <v>1</v>
      </c>
      <c r="BH67" s="1" t="s">
        <v>52</v>
      </c>
      <c r="BI67" s="1" t="s">
        <v>18</v>
      </c>
      <c r="BS67" s="1" t="s">
        <v>4</v>
      </c>
      <c r="BT67" s="1" t="s">
        <v>4</v>
      </c>
      <c r="BU67" s="1" t="s">
        <v>18</v>
      </c>
      <c r="BV67" s="1" t="s">
        <v>18</v>
      </c>
      <c r="BW67" s="1" t="s">
        <v>18</v>
      </c>
      <c r="BX67" s="1" t="s">
        <v>18</v>
      </c>
      <c r="BY67" s="1" t="s">
        <v>18</v>
      </c>
      <c r="BZ67" s="1" t="s">
        <v>18</v>
      </c>
      <c r="CA67" s="1" t="s">
        <v>18</v>
      </c>
      <c r="CB67" s="1" t="s">
        <v>18</v>
      </c>
      <c r="CC67" s="1" t="s">
        <v>18</v>
      </c>
      <c r="CD67" s="1" t="s">
        <v>18</v>
      </c>
      <c r="CE67" s="1" t="s">
        <v>18</v>
      </c>
      <c r="CF67" s="1" t="s">
        <v>18</v>
      </c>
      <c r="CG67" s="1" t="s">
        <v>18</v>
      </c>
      <c r="CH67" s="1" t="s">
        <v>18</v>
      </c>
      <c r="CI67" s="1" t="s">
        <v>18</v>
      </c>
      <c r="CJ67" s="1" t="s">
        <v>18</v>
      </c>
      <c r="CK67" s="1" t="s">
        <v>18</v>
      </c>
      <c r="CL67" s="1" t="s">
        <v>18</v>
      </c>
      <c r="CM67" s="1" t="s">
        <v>18</v>
      </c>
      <c r="CN67" s="1" t="s">
        <v>18</v>
      </c>
      <c r="CO67" s="1" t="s">
        <v>18</v>
      </c>
      <c r="CP67" s="1" t="s">
        <v>18</v>
      </c>
      <c r="CQ67" s="1" t="s">
        <v>18</v>
      </c>
      <c r="CR67" s="1" t="s">
        <v>18</v>
      </c>
      <c r="CS67" s="1" t="s">
        <v>18</v>
      </c>
      <c r="CT67" s="1" t="s">
        <v>18</v>
      </c>
      <c r="CU67" s="1" t="s">
        <v>18</v>
      </c>
      <c r="CV67" s="1" t="s">
        <v>18</v>
      </c>
      <c r="CW67" s="1" t="s">
        <v>18</v>
      </c>
      <c r="CX67" s="1" t="s">
        <v>18</v>
      </c>
      <c r="CY67" s="1" t="s">
        <v>18</v>
      </c>
      <c r="CZ67" s="1" t="s">
        <v>18</v>
      </c>
      <c r="DA67" s="1" t="s">
        <v>18</v>
      </c>
      <c r="DB67" s="1" t="s">
        <v>18</v>
      </c>
      <c r="DC67" s="1" t="s">
        <v>18</v>
      </c>
      <c r="DD67" s="1" t="s">
        <v>18</v>
      </c>
      <c r="DE67" s="1" t="s">
        <v>18</v>
      </c>
      <c r="DF67" s="1" t="s">
        <v>18</v>
      </c>
      <c r="DG67" s="1" t="s">
        <v>18</v>
      </c>
      <c r="DH67" s="1" t="s">
        <v>18</v>
      </c>
      <c r="DI67" s="1" t="s">
        <v>18</v>
      </c>
      <c r="DJ67" s="1" t="s">
        <v>18</v>
      </c>
      <c r="DK67" s="1" t="s">
        <v>18</v>
      </c>
      <c r="DL67" s="1" t="s">
        <v>18</v>
      </c>
      <c r="DM67" s="1" t="s">
        <v>18</v>
      </c>
      <c r="DN67" s="1" t="s">
        <v>18</v>
      </c>
      <c r="DO67" s="1" t="s">
        <v>18</v>
      </c>
      <c r="DP67" s="1" t="s">
        <v>18</v>
      </c>
      <c r="DQ67" s="1" t="s">
        <v>18</v>
      </c>
      <c r="DR67" s="1" t="s">
        <v>18</v>
      </c>
      <c r="DS67" s="1" t="s">
        <v>18</v>
      </c>
      <c r="DT67" s="1" t="s">
        <v>18</v>
      </c>
      <c r="DU67" s="1" t="s">
        <v>18</v>
      </c>
      <c r="DV67" s="1" t="s">
        <v>18</v>
      </c>
      <c r="DW67" s="1" t="s">
        <v>18</v>
      </c>
      <c r="DX67" s="1" t="s">
        <v>18</v>
      </c>
      <c r="DY67" s="1" t="s">
        <v>18</v>
      </c>
      <c r="DZ67" s="1" t="s">
        <v>18</v>
      </c>
      <c r="EA67" s="1" t="s">
        <v>18</v>
      </c>
      <c r="EB67" s="1" t="s">
        <v>18</v>
      </c>
      <c r="EC67" s="1" t="s">
        <v>18</v>
      </c>
      <c r="ED67" s="1" t="s">
        <v>18</v>
      </c>
      <c r="EE67" s="1" t="s">
        <v>18</v>
      </c>
      <c r="EF67" s="1" t="s">
        <v>18</v>
      </c>
      <c r="EG67" s="1" t="s">
        <v>18</v>
      </c>
      <c r="EH67" s="1" t="s">
        <v>18</v>
      </c>
      <c r="EI67" s="1" t="s">
        <v>18</v>
      </c>
      <c r="EJ67" s="1" t="s">
        <v>18</v>
      </c>
      <c r="EK67" s="1" t="s">
        <v>18</v>
      </c>
      <c r="EL67" s="1" t="s">
        <v>18</v>
      </c>
      <c r="EM67" s="1" t="s">
        <v>18</v>
      </c>
      <c r="EN67" s="1" t="s">
        <v>18</v>
      </c>
      <c r="EO67" s="1" t="s">
        <v>18</v>
      </c>
      <c r="EP67" s="1" t="s">
        <v>18</v>
      </c>
      <c r="EQ67" s="1" t="s">
        <v>18</v>
      </c>
      <c r="ER67" s="1" t="s">
        <v>18</v>
      </c>
      <c r="ES67" s="1" t="s">
        <v>18</v>
      </c>
      <c r="ET67" s="1" t="s">
        <v>4</v>
      </c>
      <c r="EU67" s="1" t="s">
        <v>18</v>
      </c>
      <c r="EV67" s="1" t="s">
        <v>18</v>
      </c>
      <c r="EW67" s="1" t="s">
        <v>18</v>
      </c>
      <c r="EX67" s="1" t="s">
        <v>18</v>
      </c>
      <c r="EY67" s="1" t="s">
        <v>18</v>
      </c>
      <c r="EZ67" s="1" t="s">
        <v>18</v>
      </c>
      <c r="FA67" s="1" t="s">
        <v>18</v>
      </c>
      <c r="FB67" s="1" t="s">
        <v>18</v>
      </c>
      <c r="FC67" s="1" t="s">
        <v>18</v>
      </c>
      <c r="FD67" s="1" t="s">
        <v>18</v>
      </c>
      <c r="FE67" s="1" t="s">
        <v>18</v>
      </c>
      <c r="FF67" s="1" t="s">
        <v>18</v>
      </c>
      <c r="FG67" s="1" t="s">
        <v>18</v>
      </c>
      <c r="FH67" s="1" t="s">
        <v>18</v>
      </c>
      <c r="FI67" s="1" t="s">
        <v>18</v>
      </c>
      <c r="FJ67" s="1" t="s">
        <v>3</v>
      </c>
      <c r="FK67" s="1" t="s">
        <v>3</v>
      </c>
      <c r="FL67" s="1" t="s">
        <v>3</v>
      </c>
      <c r="FM67" s="1" t="s">
        <v>2</v>
      </c>
      <c r="FN67" s="1" t="s">
        <v>1</v>
      </c>
      <c r="FO67" s="1" t="s">
        <v>1</v>
      </c>
      <c r="FP67" s="1" t="s">
        <v>2</v>
      </c>
      <c r="FQ67" s="1" t="s">
        <v>1</v>
      </c>
      <c r="FR67" s="1" t="s">
        <v>3</v>
      </c>
      <c r="FS67" s="1" t="s">
        <v>2</v>
      </c>
      <c r="FT67" s="1" t="s">
        <v>3</v>
      </c>
      <c r="FU67" s="1" t="s">
        <v>3</v>
      </c>
      <c r="FV67" s="1" t="s">
        <v>3</v>
      </c>
      <c r="FW67" s="1" t="s">
        <v>1</v>
      </c>
      <c r="FX67" s="1" t="s">
        <v>2</v>
      </c>
      <c r="FY67" s="1" t="s">
        <v>3</v>
      </c>
      <c r="FZ67" s="1" t="s">
        <v>3</v>
      </c>
      <c r="GA67" s="1" t="s">
        <v>1</v>
      </c>
      <c r="GB67" s="1" t="s">
        <v>1</v>
      </c>
      <c r="GC67" s="1" t="s">
        <v>7</v>
      </c>
      <c r="GD67" s="1" t="s">
        <v>7</v>
      </c>
      <c r="GE67" s="1" t="s">
        <v>1</v>
      </c>
      <c r="GF67" s="1" t="s">
        <v>3</v>
      </c>
      <c r="GG67" s="1" t="s">
        <v>1</v>
      </c>
      <c r="GH67" s="1" t="s">
        <v>53</v>
      </c>
      <c r="GI67" s="1" t="s">
        <v>1</v>
      </c>
      <c r="GJ67" s="1" t="s">
        <v>3</v>
      </c>
      <c r="GK67" s="1" t="s">
        <v>18</v>
      </c>
      <c r="GP67" s="1" t="s">
        <v>4</v>
      </c>
      <c r="GQ67" s="1" t="s">
        <v>3</v>
      </c>
      <c r="GR67" s="1" t="s">
        <v>53</v>
      </c>
      <c r="GS67" s="1" t="s">
        <v>3</v>
      </c>
      <c r="GT67" s="1" t="s">
        <v>3</v>
      </c>
      <c r="GU67" s="1" t="s">
        <v>53</v>
      </c>
      <c r="GV67" s="1" t="s">
        <v>3</v>
      </c>
      <c r="GW67" s="1" t="s">
        <v>18</v>
      </c>
      <c r="HT67" s="1" t="s">
        <v>18</v>
      </c>
      <c r="IC67" s="1" t="s">
        <v>4</v>
      </c>
      <c r="ID67" s="1" t="s">
        <v>1</v>
      </c>
      <c r="IE67" s="1" t="s">
        <v>1</v>
      </c>
      <c r="IF67" s="1" t="s">
        <v>2</v>
      </c>
      <c r="IG67" s="1" t="s">
        <v>4</v>
      </c>
      <c r="IH67" s="1" t="s">
        <v>4</v>
      </c>
      <c r="II67" s="1" t="s">
        <v>18</v>
      </c>
      <c r="IJ67" s="1" t="s">
        <v>4</v>
      </c>
      <c r="IK67" s="1" t="s">
        <v>18</v>
      </c>
      <c r="IL67" s="1" t="s">
        <v>18</v>
      </c>
      <c r="IM67" s="1" t="s">
        <v>18</v>
      </c>
      <c r="IN67" s="1" t="s">
        <v>18</v>
      </c>
      <c r="IO67" s="1" t="s">
        <v>5</v>
      </c>
      <c r="IP67" s="1" t="s">
        <v>5</v>
      </c>
      <c r="IQ67" s="1" t="s">
        <v>9</v>
      </c>
      <c r="IR67" s="1" t="s">
        <v>5</v>
      </c>
      <c r="IS67" s="1" t="s">
        <v>9</v>
      </c>
      <c r="IT67" s="1" t="s">
        <v>9</v>
      </c>
      <c r="IU67" s="1" t="s">
        <v>5</v>
      </c>
      <c r="IV67" s="1" t="s">
        <v>5</v>
      </c>
      <c r="IW67" s="1" t="s">
        <v>5</v>
      </c>
      <c r="IX67" s="1" t="s">
        <v>10</v>
      </c>
      <c r="IY67" s="1" t="s">
        <v>4</v>
      </c>
      <c r="IZ67" s="1" t="s">
        <v>1</v>
      </c>
      <c r="JA67" s="1" t="s">
        <v>2</v>
      </c>
      <c r="JB67" s="1" t="s">
        <v>2</v>
      </c>
      <c r="JC67" s="1" t="s">
        <v>1</v>
      </c>
      <c r="JD67" s="1" t="s">
        <v>3</v>
      </c>
      <c r="JE67" s="1" t="s">
        <v>3</v>
      </c>
      <c r="JF67" s="1" t="s">
        <v>1</v>
      </c>
      <c r="JG67" s="1" t="s">
        <v>3</v>
      </c>
      <c r="JH67" s="1" t="s">
        <v>3</v>
      </c>
      <c r="JI67" s="1" t="s">
        <v>3</v>
      </c>
      <c r="JJ67" s="1" t="s">
        <v>1</v>
      </c>
      <c r="JK67" s="1" t="s">
        <v>54</v>
      </c>
      <c r="JL67" s="1" t="s">
        <v>2</v>
      </c>
      <c r="JM67" s="1" t="s">
        <v>1</v>
      </c>
      <c r="JN67" s="1" t="s">
        <v>54</v>
      </c>
      <c r="JO67" s="1" t="s">
        <v>54</v>
      </c>
      <c r="JP67" s="1" t="s">
        <v>54</v>
      </c>
      <c r="JQ67" s="1" t="s">
        <v>18</v>
      </c>
      <c r="JV67" s="1" t="s">
        <v>18</v>
      </c>
      <c r="KA67" s="1" t="s">
        <v>18</v>
      </c>
      <c r="KF67" s="1" t="s">
        <v>54</v>
      </c>
      <c r="KG67" s="1" t="s">
        <v>2</v>
      </c>
      <c r="KH67" s="1" t="s">
        <v>1</v>
      </c>
      <c r="KI67" s="1" t="s">
        <v>2</v>
      </c>
      <c r="KJ67" s="1" t="s">
        <v>3</v>
      </c>
      <c r="KK67" s="1" t="s">
        <v>1</v>
      </c>
      <c r="KL67" s="1" t="s">
        <v>4</v>
      </c>
      <c r="KM67" s="1" t="s">
        <v>52</v>
      </c>
      <c r="KN67" s="1" t="s">
        <v>2</v>
      </c>
      <c r="KO67" s="1" t="s">
        <v>52</v>
      </c>
      <c r="KP67" s="1" t="s">
        <v>18</v>
      </c>
    </row>
    <row r="68" spans="1:302" ht="25.5" x14ac:dyDescent="0.2">
      <c r="A68" s="1" t="s">
        <v>11</v>
      </c>
      <c r="B68" s="1" t="s">
        <v>12</v>
      </c>
      <c r="C68" s="1" t="s">
        <v>55</v>
      </c>
      <c r="D68" s="1" t="s">
        <v>7</v>
      </c>
      <c r="E68" s="1" t="s">
        <v>7</v>
      </c>
      <c r="F68" s="1" t="s">
        <v>7</v>
      </c>
      <c r="G68" s="1" t="s">
        <v>3</v>
      </c>
      <c r="H68" s="1" t="s">
        <v>3</v>
      </c>
      <c r="I68" s="1" t="s">
        <v>4</v>
      </c>
      <c r="J68" s="1" t="s">
        <v>3</v>
      </c>
      <c r="K68" s="1" t="s">
        <v>1</v>
      </c>
      <c r="L68" s="1" t="s">
        <v>3</v>
      </c>
      <c r="M68" s="1" t="s">
        <v>3</v>
      </c>
      <c r="N68" s="1" t="s">
        <v>3</v>
      </c>
      <c r="O68" s="1" t="s">
        <v>7</v>
      </c>
      <c r="P68" s="1" t="s">
        <v>3</v>
      </c>
      <c r="Q68" s="1" t="s">
        <v>1</v>
      </c>
      <c r="R68" s="1" t="s">
        <v>2</v>
      </c>
      <c r="S68" s="1" t="s">
        <v>7</v>
      </c>
      <c r="T68" s="1" t="s">
        <v>2</v>
      </c>
      <c r="U68" s="1" t="s">
        <v>18</v>
      </c>
      <c r="AF68" s="1" t="s">
        <v>18</v>
      </c>
      <c r="AM68" s="1" t="s">
        <v>18</v>
      </c>
      <c r="BI68" s="1" t="s">
        <v>18</v>
      </c>
      <c r="BS68" s="1" t="s">
        <v>18</v>
      </c>
      <c r="BT68" s="1" t="s">
        <v>18</v>
      </c>
      <c r="BU68" s="1" t="s">
        <v>18</v>
      </c>
      <c r="BV68" s="1" t="s">
        <v>18</v>
      </c>
      <c r="BW68" s="1" t="s">
        <v>18</v>
      </c>
      <c r="BX68" s="1" t="s">
        <v>18</v>
      </c>
      <c r="BY68" s="1" t="s">
        <v>18</v>
      </c>
      <c r="BZ68" s="1" t="s">
        <v>18</v>
      </c>
      <c r="CA68" s="1" t="s">
        <v>18</v>
      </c>
      <c r="CB68" s="1" t="s">
        <v>18</v>
      </c>
      <c r="CC68" s="1" t="s">
        <v>18</v>
      </c>
      <c r="CD68" s="1" t="s">
        <v>18</v>
      </c>
      <c r="CE68" s="1" t="s">
        <v>18</v>
      </c>
      <c r="CF68" s="1" t="s">
        <v>18</v>
      </c>
      <c r="CG68" s="1" t="s">
        <v>18</v>
      </c>
      <c r="CH68" s="1" t="s">
        <v>18</v>
      </c>
      <c r="CI68" s="1" t="s">
        <v>18</v>
      </c>
      <c r="CJ68" s="1" t="s">
        <v>18</v>
      </c>
      <c r="CK68" s="1" t="s">
        <v>18</v>
      </c>
      <c r="CL68" s="1" t="s">
        <v>18</v>
      </c>
      <c r="CM68" s="1" t="s">
        <v>18</v>
      </c>
      <c r="CN68" s="1" t="s">
        <v>18</v>
      </c>
      <c r="CO68" s="1" t="s">
        <v>18</v>
      </c>
      <c r="CP68" s="1" t="s">
        <v>18</v>
      </c>
      <c r="CQ68" s="1" t="s">
        <v>18</v>
      </c>
      <c r="CR68" s="1" t="s">
        <v>18</v>
      </c>
      <c r="CS68" s="1" t="s">
        <v>18</v>
      </c>
      <c r="CT68" s="1" t="s">
        <v>18</v>
      </c>
      <c r="CU68" s="1" t="s">
        <v>18</v>
      </c>
      <c r="CV68" s="1" t="s">
        <v>18</v>
      </c>
      <c r="CW68" s="1" t="s">
        <v>18</v>
      </c>
      <c r="CX68" s="1" t="s">
        <v>18</v>
      </c>
      <c r="CY68" s="1" t="s">
        <v>18</v>
      </c>
      <c r="CZ68" s="1" t="s">
        <v>18</v>
      </c>
      <c r="DA68" s="1" t="s">
        <v>18</v>
      </c>
      <c r="DB68" s="1" t="s">
        <v>18</v>
      </c>
      <c r="DC68" s="1" t="s">
        <v>18</v>
      </c>
      <c r="DD68" s="1" t="s">
        <v>18</v>
      </c>
      <c r="DE68" s="1" t="s">
        <v>18</v>
      </c>
      <c r="DF68" s="1" t="s">
        <v>18</v>
      </c>
      <c r="DG68" s="1" t="s">
        <v>18</v>
      </c>
      <c r="DH68" s="1" t="s">
        <v>18</v>
      </c>
      <c r="DI68" s="1" t="s">
        <v>18</v>
      </c>
      <c r="DJ68" s="1" t="s">
        <v>18</v>
      </c>
      <c r="DK68" s="1" t="s">
        <v>18</v>
      </c>
      <c r="DL68" s="1" t="s">
        <v>18</v>
      </c>
      <c r="DM68" s="1" t="s">
        <v>18</v>
      </c>
      <c r="DN68" s="1" t="s">
        <v>18</v>
      </c>
      <c r="DO68" s="1" t="s">
        <v>18</v>
      </c>
      <c r="DP68" s="1" t="s">
        <v>18</v>
      </c>
      <c r="DQ68" s="1" t="s">
        <v>18</v>
      </c>
      <c r="DR68" s="1" t="s">
        <v>18</v>
      </c>
      <c r="DS68" s="1" t="s">
        <v>18</v>
      </c>
      <c r="DT68" s="1" t="s">
        <v>18</v>
      </c>
      <c r="DU68" s="1" t="s">
        <v>18</v>
      </c>
      <c r="DV68" s="1" t="s">
        <v>18</v>
      </c>
      <c r="DW68" s="1" t="s">
        <v>18</v>
      </c>
      <c r="DX68" s="1" t="s">
        <v>18</v>
      </c>
      <c r="DY68" s="1" t="s">
        <v>18</v>
      </c>
      <c r="DZ68" s="1" t="s">
        <v>18</v>
      </c>
      <c r="EA68" s="1" t="s">
        <v>18</v>
      </c>
      <c r="EB68" s="1" t="s">
        <v>18</v>
      </c>
      <c r="EC68" s="1" t="s">
        <v>18</v>
      </c>
      <c r="ED68" s="1" t="s">
        <v>18</v>
      </c>
      <c r="EE68" s="1" t="s">
        <v>18</v>
      </c>
      <c r="EF68" s="1" t="s">
        <v>18</v>
      </c>
      <c r="EG68" s="1" t="s">
        <v>18</v>
      </c>
      <c r="EH68" s="1" t="s">
        <v>18</v>
      </c>
      <c r="EI68" s="1" t="s">
        <v>18</v>
      </c>
      <c r="EJ68" s="1" t="s">
        <v>18</v>
      </c>
      <c r="EK68" s="1" t="s">
        <v>18</v>
      </c>
      <c r="EL68" s="1" t="s">
        <v>18</v>
      </c>
      <c r="EM68" s="1" t="s">
        <v>18</v>
      </c>
      <c r="EN68" s="1" t="s">
        <v>18</v>
      </c>
      <c r="EO68" s="1" t="s">
        <v>18</v>
      </c>
      <c r="EP68" s="1" t="s">
        <v>18</v>
      </c>
      <c r="EQ68" s="1" t="s">
        <v>18</v>
      </c>
      <c r="ER68" s="1" t="s">
        <v>18</v>
      </c>
      <c r="ES68" s="1" t="s">
        <v>18</v>
      </c>
      <c r="ET68" s="1" t="s">
        <v>18</v>
      </c>
      <c r="EU68" s="1" t="s">
        <v>18</v>
      </c>
      <c r="EV68" s="1" t="s">
        <v>18</v>
      </c>
      <c r="EW68" s="1" t="s">
        <v>18</v>
      </c>
      <c r="EX68" s="1" t="s">
        <v>18</v>
      </c>
      <c r="EY68" s="1" t="s">
        <v>18</v>
      </c>
      <c r="EZ68" s="1" t="s">
        <v>18</v>
      </c>
      <c r="FA68" s="1" t="s">
        <v>18</v>
      </c>
      <c r="FB68" s="1" t="s">
        <v>18</v>
      </c>
      <c r="FC68" s="1" t="s">
        <v>18</v>
      </c>
      <c r="FD68" s="1" t="s">
        <v>18</v>
      </c>
      <c r="FE68" s="1" t="s">
        <v>18</v>
      </c>
      <c r="FF68" s="1" t="s">
        <v>18</v>
      </c>
      <c r="FG68" s="1" t="s">
        <v>18</v>
      </c>
      <c r="FH68" s="1" t="s">
        <v>18</v>
      </c>
      <c r="FI68" s="1" t="s">
        <v>18</v>
      </c>
      <c r="GK68" s="1" t="s">
        <v>18</v>
      </c>
      <c r="GP68" s="1" t="s">
        <v>18</v>
      </c>
      <c r="GW68" s="1" t="s">
        <v>18</v>
      </c>
      <c r="HT68" s="1" t="s">
        <v>18</v>
      </c>
      <c r="IC68" s="1" t="s">
        <v>18</v>
      </c>
      <c r="IG68" s="1" t="s">
        <v>4</v>
      </c>
      <c r="IH68" s="1" t="s">
        <v>18</v>
      </c>
      <c r="II68" s="1" t="s">
        <v>18</v>
      </c>
      <c r="IJ68" s="1" t="s">
        <v>18</v>
      </c>
      <c r="IK68" s="1" t="s">
        <v>18</v>
      </c>
      <c r="IL68" s="1" t="s">
        <v>18</v>
      </c>
      <c r="IM68" s="1" t="s">
        <v>18</v>
      </c>
      <c r="IN68" s="1" t="s">
        <v>18</v>
      </c>
      <c r="IO68" s="1" t="s">
        <v>5</v>
      </c>
      <c r="IP68" s="1" t="s">
        <v>9</v>
      </c>
      <c r="IQ68" s="1" t="s">
        <v>9</v>
      </c>
      <c r="IR68" s="1" t="s">
        <v>9</v>
      </c>
      <c r="IS68" s="1" t="s">
        <v>9</v>
      </c>
      <c r="IT68" s="1" t="s">
        <v>9</v>
      </c>
      <c r="IU68" s="1" t="s">
        <v>5</v>
      </c>
      <c r="IV68" s="1" t="s">
        <v>9</v>
      </c>
      <c r="IW68" s="1" t="s">
        <v>9</v>
      </c>
      <c r="IX68" s="1" t="s">
        <v>9</v>
      </c>
      <c r="IY68" s="1" t="s">
        <v>18</v>
      </c>
      <c r="JG68" s="1" t="s">
        <v>7</v>
      </c>
      <c r="JH68" s="1" t="s">
        <v>7</v>
      </c>
      <c r="JI68" s="1" t="s">
        <v>7</v>
      </c>
      <c r="JJ68" s="1" t="s">
        <v>7</v>
      </c>
      <c r="JK68" s="1" t="s">
        <v>7</v>
      </c>
      <c r="JL68" s="1" t="s">
        <v>7</v>
      </c>
      <c r="JM68" s="1" t="s">
        <v>7</v>
      </c>
      <c r="JN68" s="1" t="s">
        <v>7</v>
      </c>
      <c r="JO68" s="1" t="s">
        <v>3</v>
      </c>
      <c r="JP68" s="1" t="s">
        <v>3</v>
      </c>
      <c r="JQ68" s="1" t="s">
        <v>18</v>
      </c>
      <c r="JV68" s="1" t="s">
        <v>18</v>
      </c>
      <c r="KA68" s="1" t="s">
        <v>18</v>
      </c>
      <c r="KF68" s="1" t="s">
        <v>7</v>
      </c>
      <c r="KG68" s="1" t="s">
        <v>7</v>
      </c>
      <c r="KH68" s="1" t="s">
        <v>7</v>
      </c>
      <c r="KI68" s="1" t="s">
        <v>7</v>
      </c>
      <c r="KJ68" s="1" t="s">
        <v>7</v>
      </c>
      <c r="KK68" s="1" t="s">
        <v>7</v>
      </c>
      <c r="KL68" s="1" t="s">
        <v>18</v>
      </c>
      <c r="KP68" s="1" t="s">
        <v>18</v>
      </c>
    </row>
    <row r="69" spans="1:302" ht="25.5" x14ac:dyDescent="0.2">
      <c r="A69" s="1" t="s">
        <v>0</v>
      </c>
      <c r="B69" s="1" t="s">
        <v>12</v>
      </c>
      <c r="C69" s="1" t="s">
        <v>55</v>
      </c>
      <c r="D69" s="1" t="s">
        <v>3</v>
      </c>
      <c r="E69" s="1" t="s">
        <v>3</v>
      </c>
      <c r="F69" s="1" t="s">
        <v>3</v>
      </c>
      <c r="G69" s="1" t="s">
        <v>1</v>
      </c>
      <c r="H69" s="1" t="s">
        <v>1</v>
      </c>
      <c r="I69" s="1" t="s">
        <v>4</v>
      </c>
      <c r="J69" s="1" t="s">
        <v>3</v>
      </c>
      <c r="K69" s="1" t="s">
        <v>1</v>
      </c>
      <c r="L69" s="1" t="s">
        <v>1</v>
      </c>
      <c r="M69" s="1" t="s">
        <v>1</v>
      </c>
      <c r="N69" s="1" t="s">
        <v>1</v>
      </c>
      <c r="O69" s="1" t="s">
        <v>2</v>
      </c>
      <c r="P69" s="1" t="s">
        <v>1</v>
      </c>
      <c r="Q69" s="1" t="s">
        <v>1</v>
      </c>
      <c r="R69" s="1" t="s">
        <v>1</v>
      </c>
      <c r="S69" s="1" t="s">
        <v>1</v>
      </c>
      <c r="T69" s="1" t="s">
        <v>2</v>
      </c>
      <c r="U69" s="1" t="s">
        <v>18</v>
      </c>
      <c r="AF69" s="1" t="s">
        <v>18</v>
      </c>
      <c r="AM69" s="1" t="s">
        <v>4</v>
      </c>
      <c r="AN69" s="1" t="s">
        <v>3</v>
      </c>
      <c r="AO69" s="1" t="s">
        <v>3</v>
      </c>
      <c r="AP69" s="1" t="s">
        <v>1</v>
      </c>
      <c r="AQ69" s="1" t="s">
        <v>3</v>
      </c>
      <c r="AR69" s="1" t="s">
        <v>1</v>
      </c>
      <c r="AS69" s="1" t="s">
        <v>1</v>
      </c>
      <c r="AT69" s="1" t="s">
        <v>1</v>
      </c>
      <c r="AU69" s="1" t="s">
        <v>1</v>
      </c>
      <c r="AV69" s="1" t="s">
        <v>3</v>
      </c>
      <c r="AW69" s="1" t="s">
        <v>1</v>
      </c>
      <c r="AX69" s="1" t="s">
        <v>1</v>
      </c>
      <c r="AY69" s="1" t="s">
        <v>1</v>
      </c>
      <c r="AZ69" s="1" t="s">
        <v>3</v>
      </c>
      <c r="BA69" s="1" t="s">
        <v>1</v>
      </c>
      <c r="BB69" s="1" t="s">
        <v>1</v>
      </c>
      <c r="BC69" s="1" t="s">
        <v>3</v>
      </c>
      <c r="BD69" s="1" t="s">
        <v>3</v>
      </c>
      <c r="BE69" s="1" t="s">
        <v>3</v>
      </c>
      <c r="BF69" s="1" t="s">
        <v>3</v>
      </c>
      <c r="BG69" s="1" t="s">
        <v>3</v>
      </c>
      <c r="BH69" s="1" t="s">
        <v>3</v>
      </c>
      <c r="BI69" s="1" t="s">
        <v>18</v>
      </c>
      <c r="BS69" s="1" t="s">
        <v>4</v>
      </c>
      <c r="BT69" s="1" t="s">
        <v>18</v>
      </c>
      <c r="BU69" s="1" t="s">
        <v>18</v>
      </c>
      <c r="BV69" s="1" t="s">
        <v>18</v>
      </c>
      <c r="BW69" s="1" t="s">
        <v>4</v>
      </c>
      <c r="BX69" s="1" t="s">
        <v>4</v>
      </c>
      <c r="BY69" s="1" t="s">
        <v>18</v>
      </c>
      <c r="BZ69" s="1" t="s">
        <v>18</v>
      </c>
      <c r="CA69" s="1" t="s">
        <v>18</v>
      </c>
      <c r="CB69" s="1" t="s">
        <v>18</v>
      </c>
      <c r="CC69" s="1" t="s">
        <v>18</v>
      </c>
      <c r="CD69" s="1" t="s">
        <v>18</v>
      </c>
      <c r="CE69" s="1" t="s">
        <v>18</v>
      </c>
      <c r="CF69" s="1" t="s">
        <v>18</v>
      </c>
      <c r="CG69" s="1" t="s">
        <v>18</v>
      </c>
      <c r="CH69" s="1" t="s">
        <v>18</v>
      </c>
      <c r="CI69" s="1" t="s">
        <v>18</v>
      </c>
      <c r="CJ69" s="1" t="s">
        <v>18</v>
      </c>
      <c r="CK69" s="1" t="s">
        <v>18</v>
      </c>
      <c r="CL69" s="1" t="s">
        <v>18</v>
      </c>
      <c r="CM69" s="1" t="s">
        <v>18</v>
      </c>
      <c r="CN69" s="1" t="s">
        <v>18</v>
      </c>
      <c r="CO69" s="1" t="s">
        <v>18</v>
      </c>
      <c r="CP69" s="1" t="s">
        <v>18</v>
      </c>
      <c r="CQ69" s="1" t="s">
        <v>18</v>
      </c>
      <c r="CR69" s="1" t="s">
        <v>18</v>
      </c>
      <c r="CS69" s="1" t="s">
        <v>4</v>
      </c>
      <c r="CT69" s="1" t="s">
        <v>18</v>
      </c>
      <c r="CU69" s="1" t="s">
        <v>18</v>
      </c>
      <c r="CV69" s="1" t="s">
        <v>18</v>
      </c>
      <c r="CW69" s="1" t="s">
        <v>18</v>
      </c>
      <c r="CX69" s="1" t="s">
        <v>18</v>
      </c>
      <c r="CY69" s="1" t="s">
        <v>18</v>
      </c>
      <c r="CZ69" s="1" t="s">
        <v>18</v>
      </c>
      <c r="DA69" s="1" t="s">
        <v>18</v>
      </c>
      <c r="DB69" s="1" t="s">
        <v>18</v>
      </c>
      <c r="DC69" s="1" t="s">
        <v>18</v>
      </c>
      <c r="DD69" s="1" t="s">
        <v>18</v>
      </c>
      <c r="DE69" s="1" t="s">
        <v>18</v>
      </c>
      <c r="DF69" s="1" t="s">
        <v>18</v>
      </c>
      <c r="DG69" s="1" t="s">
        <v>18</v>
      </c>
      <c r="DH69" s="1" t="s">
        <v>18</v>
      </c>
      <c r="DI69" s="1" t="s">
        <v>18</v>
      </c>
      <c r="DJ69" s="1" t="s">
        <v>18</v>
      </c>
      <c r="DK69" s="1" t="s">
        <v>18</v>
      </c>
      <c r="DL69" s="1" t="s">
        <v>18</v>
      </c>
      <c r="DM69" s="1" t="s">
        <v>18</v>
      </c>
      <c r="DN69" s="1" t="s">
        <v>18</v>
      </c>
      <c r="DO69" s="1" t="s">
        <v>18</v>
      </c>
      <c r="DP69" s="1" t="s">
        <v>18</v>
      </c>
      <c r="DQ69" s="1" t="s">
        <v>18</v>
      </c>
      <c r="DR69" s="1" t="s">
        <v>18</v>
      </c>
      <c r="DS69" s="1" t="s">
        <v>18</v>
      </c>
      <c r="DT69" s="1" t="s">
        <v>18</v>
      </c>
      <c r="DU69" s="1" t="s">
        <v>18</v>
      </c>
      <c r="DV69" s="1" t="s">
        <v>18</v>
      </c>
      <c r="DW69" s="1" t="s">
        <v>18</v>
      </c>
      <c r="DX69" s="1" t="s">
        <v>18</v>
      </c>
      <c r="DY69" s="1" t="s">
        <v>18</v>
      </c>
      <c r="DZ69" s="1" t="s">
        <v>18</v>
      </c>
      <c r="EA69" s="1" t="s">
        <v>18</v>
      </c>
      <c r="EB69" s="1" t="s">
        <v>18</v>
      </c>
      <c r="EC69" s="1" t="s">
        <v>18</v>
      </c>
      <c r="ED69" s="1" t="s">
        <v>18</v>
      </c>
      <c r="EE69" s="1" t="s">
        <v>18</v>
      </c>
      <c r="EF69" s="1" t="s">
        <v>18</v>
      </c>
      <c r="EG69" s="1" t="s">
        <v>18</v>
      </c>
      <c r="EH69" s="1" t="s">
        <v>18</v>
      </c>
      <c r="EI69" s="1" t="s">
        <v>18</v>
      </c>
      <c r="EJ69" s="1" t="s">
        <v>18</v>
      </c>
      <c r="EK69" s="1" t="s">
        <v>18</v>
      </c>
      <c r="EL69" s="1" t="s">
        <v>18</v>
      </c>
      <c r="EM69" s="1" t="s">
        <v>18</v>
      </c>
      <c r="EN69" s="1" t="s">
        <v>18</v>
      </c>
      <c r="EO69" s="1" t="s">
        <v>18</v>
      </c>
      <c r="EP69" s="1" t="s">
        <v>18</v>
      </c>
      <c r="EQ69" s="1" t="s">
        <v>18</v>
      </c>
      <c r="ER69" s="1" t="s">
        <v>18</v>
      </c>
      <c r="ES69" s="1" t="s">
        <v>18</v>
      </c>
      <c r="ET69" s="1" t="s">
        <v>18</v>
      </c>
      <c r="EU69" s="1" t="s">
        <v>18</v>
      </c>
      <c r="EV69" s="1" t="s">
        <v>18</v>
      </c>
      <c r="EW69" s="1" t="s">
        <v>18</v>
      </c>
      <c r="EX69" s="1" t="s">
        <v>18</v>
      </c>
      <c r="EY69" s="1" t="s">
        <v>18</v>
      </c>
      <c r="EZ69" s="1" t="s">
        <v>18</v>
      </c>
      <c r="FA69" s="1" t="s">
        <v>18</v>
      </c>
      <c r="FB69" s="1" t="s">
        <v>18</v>
      </c>
      <c r="FC69" s="1" t="s">
        <v>18</v>
      </c>
      <c r="FD69" s="1" t="s">
        <v>18</v>
      </c>
      <c r="FE69" s="1" t="s">
        <v>18</v>
      </c>
      <c r="FF69" s="1" t="s">
        <v>18</v>
      </c>
      <c r="FG69" s="1" t="s">
        <v>18</v>
      </c>
      <c r="FH69" s="1" t="s">
        <v>18</v>
      </c>
      <c r="FI69" s="1" t="s">
        <v>18</v>
      </c>
      <c r="FJ69" s="1" t="s">
        <v>3</v>
      </c>
      <c r="FK69" s="1" t="s">
        <v>1</v>
      </c>
      <c r="FL69" s="1" t="s">
        <v>3</v>
      </c>
      <c r="FM69" s="1" t="s">
        <v>3</v>
      </c>
      <c r="FN69" s="1" t="s">
        <v>1</v>
      </c>
      <c r="FO69" s="1" t="s">
        <v>3</v>
      </c>
      <c r="FP69" s="1" t="s">
        <v>3</v>
      </c>
      <c r="FQ69" s="1" t="s">
        <v>3</v>
      </c>
      <c r="FR69" s="1" t="s">
        <v>3</v>
      </c>
      <c r="FS69" s="1" t="s">
        <v>3</v>
      </c>
      <c r="FT69" s="1" t="s">
        <v>3</v>
      </c>
      <c r="FU69" s="1" t="s">
        <v>3</v>
      </c>
      <c r="FV69" s="1" t="s">
        <v>3</v>
      </c>
      <c r="FW69" s="1" t="s">
        <v>1</v>
      </c>
      <c r="FX69" s="1" t="s">
        <v>3</v>
      </c>
      <c r="FY69" s="1" t="s">
        <v>1</v>
      </c>
      <c r="FZ69" s="1" t="s">
        <v>3</v>
      </c>
      <c r="GA69" s="1" t="s">
        <v>3</v>
      </c>
      <c r="GB69" s="1" t="s">
        <v>3</v>
      </c>
      <c r="GC69" s="1" t="s">
        <v>3</v>
      </c>
      <c r="GD69" s="1" t="s">
        <v>3</v>
      </c>
      <c r="GE69" s="1" t="s">
        <v>1</v>
      </c>
      <c r="GF69" s="1" t="s">
        <v>3</v>
      </c>
      <c r="GG69" s="1" t="s">
        <v>3</v>
      </c>
      <c r="GH69" s="1" t="s">
        <v>1</v>
      </c>
      <c r="GI69" s="1" t="s">
        <v>3</v>
      </c>
      <c r="GJ69" s="1" t="s">
        <v>3</v>
      </c>
      <c r="GK69" s="1" t="s">
        <v>18</v>
      </c>
      <c r="GP69" s="1" t="s">
        <v>4</v>
      </c>
      <c r="GQ69" s="1" t="s">
        <v>3</v>
      </c>
      <c r="GR69" s="1" t="s">
        <v>3</v>
      </c>
      <c r="GS69" s="1" t="s">
        <v>1</v>
      </c>
      <c r="GT69" s="1" t="s">
        <v>3</v>
      </c>
      <c r="GU69" s="1" t="s">
        <v>3</v>
      </c>
      <c r="GV69" s="1" t="s">
        <v>3</v>
      </c>
      <c r="GW69" s="1" t="s">
        <v>18</v>
      </c>
      <c r="HT69" s="1" t="s">
        <v>4</v>
      </c>
      <c r="HU69" s="1" t="s">
        <v>1</v>
      </c>
      <c r="HV69" s="1" t="s">
        <v>1</v>
      </c>
      <c r="HW69" s="1" t="s">
        <v>1</v>
      </c>
      <c r="HX69" s="1" t="s">
        <v>1</v>
      </c>
      <c r="HY69" s="1" t="s">
        <v>3</v>
      </c>
      <c r="HZ69" s="1" t="s">
        <v>3</v>
      </c>
      <c r="IA69" s="1" t="s">
        <v>1</v>
      </c>
      <c r="IB69" s="1" t="s">
        <v>3</v>
      </c>
      <c r="IC69" s="1" t="s">
        <v>4</v>
      </c>
      <c r="ID69" s="1" t="s">
        <v>3</v>
      </c>
      <c r="IE69" s="1" t="s">
        <v>3</v>
      </c>
      <c r="IF69" s="1" t="s">
        <v>3</v>
      </c>
      <c r="IG69" s="1" t="s">
        <v>4</v>
      </c>
      <c r="IH69" s="1" t="s">
        <v>18</v>
      </c>
      <c r="II69" s="1" t="s">
        <v>18</v>
      </c>
      <c r="IJ69" s="1" t="s">
        <v>4</v>
      </c>
      <c r="IK69" s="1" t="s">
        <v>18</v>
      </c>
      <c r="IL69" s="1" t="s">
        <v>18</v>
      </c>
      <c r="IM69" s="1" t="s">
        <v>18</v>
      </c>
      <c r="IN69" s="1" t="s">
        <v>18</v>
      </c>
      <c r="IO69" s="1" t="s">
        <v>9</v>
      </c>
      <c r="IP69" s="1" t="s">
        <v>5</v>
      </c>
      <c r="IQ69" s="1" t="s">
        <v>5</v>
      </c>
      <c r="IR69" s="1" t="s">
        <v>9</v>
      </c>
      <c r="IS69" s="1" t="s">
        <v>9</v>
      </c>
      <c r="IT69" s="1" t="s">
        <v>9</v>
      </c>
      <c r="IU69" s="1" t="s">
        <v>5</v>
      </c>
      <c r="IV69" s="1" t="s">
        <v>5</v>
      </c>
      <c r="IW69" s="1" t="s">
        <v>5</v>
      </c>
      <c r="IX69" s="1" t="s">
        <v>9</v>
      </c>
      <c r="IY69" s="1" t="s">
        <v>18</v>
      </c>
      <c r="JG69" s="1" t="s">
        <v>3</v>
      </c>
      <c r="JH69" s="1" t="s">
        <v>3</v>
      </c>
      <c r="JI69" s="1" t="s">
        <v>1</v>
      </c>
      <c r="JJ69" s="1" t="s">
        <v>1</v>
      </c>
      <c r="JK69" s="1" t="s">
        <v>1</v>
      </c>
      <c r="JL69" s="1" t="s">
        <v>1</v>
      </c>
      <c r="JM69" s="1" t="s">
        <v>2</v>
      </c>
      <c r="JN69" s="1" t="s">
        <v>1</v>
      </c>
      <c r="JO69" s="1" t="s">
        <v>3</v>
      </c>
      <c r="JP69" s="1" t="s">
        <v>3</v>
      </c>
      <c r="JQ69" s="1" t="s">
        <v>18</v>
      </c>
      <c r="JV69" s="1" t="s">
        <v>18</v>
      </c>
      <c r="KA69" s="1" t="s">
        <v>4</v>
      </c>
      <c r="KB69" s="1" t="s">
        <v>3</v>
      </c>
      <c r="KC69" s="1" t="s">
        <v>1</v>
      </c>
      <c r="KD69" s="1" t="s">
        <v>1</v>
      </c>
      <c r="KE69" s="1" t="s">
        <v>3</v>
      </c>
      <c r="KF69" s="1" t="s">
        <v>1</v>
      </c>
      <c r="KG69" s="1" t="s">
        <v>1</v>
      </c>
      <c r="KH69" s="1" t="s">
        <v>3</v>
      </c>
      <c r="KI69" s="1" t="s">
        <v>3</v>
      </c>
      <c r="KJ69" s="1" t="s">
        <v>3</v>
      </c>
      <c r="KK69" s="1" t="s">
        <v>3</v>
      </c>
      <c r="KL69" s="1" t="s">
        <v>4</v>
      </c>
      <c r="KM69" s="1" t="s">
        <v>3</v>
      </c>
      <c r="KN69" s="1" t="s">
        <v>1</v>
      </c>
      <c r="KO69" s="1" t="s">
        <v>2</v>
      </c>
      <c r="KP69" s="1" t="s">
        <v>18</v>
      </c>
    </row>
    <row r="70" spans="1:302" ht="25.5" x14ac:dyDescent="0.2">
      <c r="A70" s="1" t="s">
        <v>0</v>
      </c>
      <c r="B70" s="1" t="s">
        <v>12</v>
      </c>
      <c r="C70" s="1" t="s">
        <v>55</v>
      </c>
      <c r="D70" s="1" t="s">
        <v>1</v>
      </c>
      <c r="E70" s="1" t="s">
        <v>1</v>
      </c>
      <c r="F70" s="1" t="s">
        <v>1</v>
      </c>
      <c r="G70" s="1" t="s">
        <v>2</v>
      </c>
      <c r="H70" s="1" t="s">
        <v>2</v>
      </c>
      <c r="I70" s="1" t="s">
        <v>4</v>
      </c>
      <c r="J70" s="1" t="s">
        <v>2</v>
      </c>
      <c r="K70" s="1" t="s">
        <v>1</v>
      </c>
      <c r="L70" s="1" t="s">
        <v>1</v>
      </c>
      <c r="M70" s="1" t="s">
        <v>2</v>
      </c>
      <c r="N70" s="1" t="s">
        <v>53</v>
      </c>
      <c r="O70" s="1" t="s">
        <v>52</v>
      </c>
      <c r="P70" s="1" t="s">
        <v>52</v>
      </c>
      <c r="Q70" s="1" t="s">
        <v>2</v>
      </c>
      <c r="R70" s="1" t="s">
        <v>53</v>
      </c>
      <c r="S70" s="1" t="s">
        <v>2</v>
      </c>
      <c r="T70" s="1" t="s">
        <v>53</v>
      </c>
      <c r="U70" s="1" t="s">
        <v>4</v>
      </c>
      <c r="V70" s="1" t="s">
        <v>2</v>
      </c>
      <c r="W70" s="1" t="s">
        <v>52</v>
      </c>
      <c r="X70" s="1" t="s">
        <v>1</v>
      </c>
      <c r="Y70" s="1" t="s">
        <v>52</v>
      </c>
      <c r="Z70" s="1" t="s">
        <v>2</v>
      </c>
      <c r="AA70" s="1" t="s">
        <v>2</v>
      </c>
      <c r="AB70" s="1" t="s">
        <v>2</v>
      </c>
      <c r="AC70" s="1" t="s">
        <v>1</v>
      </c>
      <c r="AD70" s="1" t="s">
        <v>2</v>
      </c>
      <c r="AE70" s="1" t="s">
        <v>2</v>
      </c>
      <c r="AF70" s="1" t="s">
        <v>18</v>
      </c>
      <c r="AM70" s="1" t="s">
        <v>4</v>
      </c>
      <c r="AN70" s="1" t="s">
        <v>2</v>
      </c>
      <c r="AO70" s="1" t="s">
        <v>2</v>
      </c>
      <c r="AP70" s="1" t="s">
        <v>52</v>
      </c>
      <c r="AQ70" s="1" t="s">
        <v>2</v>
      </c>
      <c r="AR70" s="1" t="s">
        <v>1</v>
      </c>
      <c r="AS70" s="1" t="s">
        <v>1</v>
      </c>
      <c r="AT70" s="1" t="s">
        <v>2</v>
      </c>
      <c r="AU70" s="1" t="s">
        <v>52</v>
      </c>
      <c r="AV70" s="1" t="s">
        <v>2</v>
      </c>
      <c r="AW70" s="1" t="s">
        <v>1</v>
      </c>
      <c r="AX70" s="1" t="s">
        <v>52</v>
      </c>
      <c r="AY70" s="1" t="s">
        <v>2</v>
      </c>
      <c r="AZ70" s="1" t="s">
        <v>7</v>
      </c>
      <c r="BA70" s="1" t="s">
        <v>3</v>
      </c>
      <c r="BB70" s="1" t="s">
        <v>1</v>
      </c>
      <c r="BC70" s="1" t="s">
        <v>1</v>
      </c>
      <c r="BD70" s="1" t="s">
        <v>2</v>
      </c>
      <c r="BE70" s="1" t="s">
        <v>1</v>
      </c>
      <c r="BF70" s="1" t="s">
        <v>52</v>
      </c>
      <c r="BG70" s="1" t="s">
        <v>2</v>
      </c>
      <c r="BH70" s="1" t="s">
        <v>2</v>
      </c>
      <c r="BI70" s="1" t="s">
        <v>18</v>
      </c>
      <c r="BS70" s="1" t="s">
        <v>4</v>
      </c>
      <c r="BT70" s="1" t="s">
        <v>4</v>
      </c>
      <c r="BU70" s="1" t="s">
        <v>18</v>
      </c>
      <c r="BV70" s="1" t="s">
        <v>18</v>
      </c>
      <c r="BW70" s="1" t="s">
        <v>18</v>
      </c>
      <c r="BX70" s="1" t="s">
        <v>18</v>
      </c>
      <c r="BY70" s="1" t="s">
        <v>18</v>
      </c>
      <c r="BZ70" s="1" t="s">
        <v>18</v>
      </c>
      <c r="CA70" s="1" t="s">
        <v>18</v>
      </c>
      <c r="CB70" s="1" t="s">
        <v>18</v>
      </c>
      <c r="CC70" s="1" t="s">
        <v>18</v>
      </c>
      <c r="CD70" s="1" t="s">
        <v>18</v>
      </c>
      <c r="CE70" s="1" t="s">
        <v>18</v>
      </c>
      <c r="CF70" s="1" t="s">
        <v>18</v>
      </c>
      <c r="CG70" s="1" t="s">
        <v>18</v>
      </c>
      <c r="CH70" s="1" t="s">
        <v>18</v>
      </c>
      <c r="CI70" s="1" t="s">
        <v>18</v>
      </c>
      <c r="CJ70" s="1" t="s">
        <v>18</v>
      </c>
      <c r="CK70" s="1" t="s">
        <v>18</v>
      </c>
      <c r="CL70" s="1" t="s">
        <v>18</v>
      </c>
      <c r="CM70" s="1" t="s">
        <v>18</v>
      </c>
      <c r="CN70" s="1" t="s">
        <v>18</v>
      </c>
      <c r="CO70" s="1" t="s">
        <v>18</v>
      </c>
      <c r="CP70" s="1" t="s">
        <v>18</v>
      </c>
      <c r="CQ70" s="1" t="s">
        <v>18</v>
      </c>
      <c r="CR70" s="1" t="s">
        <v>18</v>
      </c>
      <c r="CS70" s="1" t="s">
        <v>18</v>
      </c>
      <c r="CT70" s="1" t="s">
        <v>18</v>
      </c>
      <c r="CU70" s="1" t="s">
        <v>18</v>
      </c>
      <c r="CV70" s="1" t="s">
        <v>18</v>
      </c>
      <c r="CW70" s="1" t="s">
        <v>18</v>
      </c>
      <c r="CX70" s="1" t="s">
        <v>18</v>
      </c>
      <c r="CY70" s="1" t="s">
        <v>18</v>
      </c>
      <c r="CZ70" s="1" t="s">
        <v>18</v>
      </c>
      <c r="DA70" s="1" t="s">
        <v>18</v>
      </c>
      <c r="DB70" s="1" t="s">
        <v>18</v>
      </c>
      <c r="DC70" s="1" t="s">
        <v>18</v>
      </c>
      <c r="DD70" s="1" t="s">
        <v>18</v>
      </c>
      <c r="DE70" s="1" t="s">
        <v>18</v>
      </c>
      <c r="DF70" s="1" t="s">
        <v>18</v>
      </c>
      <c r="DG70" s="1" t="s">
        <v>18</v>
      </c>
      <c r="DH70" s="1" t="s">
        <v>18</v>
      </c>
      <c r="DI70" s="1" t="s">
        <v>18</v>
      </c>
      <c r="DJ70" s="1" t="s">
        <v>18</v>
      </c>
      <c r="DK70" s="1" t="s">
        <v>18</v>
      </c>
      <c r="DL70" s="1" t="s">
        <v>18</v>
      </c>
      <c r="DM70" s="1" t="s">
        <v>18</v>
      </c>
      <c r="DN70" s="1" t="s">
        <v>18</v>
      </c>
      <c r="DO70" s="1" t="s">
        <v>18</v>
      </c>
      <c r="DP70" s="1" t="s">
        <v>18</v>
      </c>
      <c r="DQ70" s="1" t="s">
        <v>18</v>
      </c>
      <c r="DR70" s="1" t="s">
        <v>18</v>
      </c>
      <c r="DS70" s="1" t="s">
        <v>18</v>
      </c>
      <c r="DT70" s="1" t="s">
        <v>18</v>
      </c>
      <c r="DU70" s="1" t="s">
        <v>18</v>
      </c>
      <c r="DV70" s="1" t="s">
        <v>18</v>
      </c>
      <c r="DW70" s="1" t="s">
        <v>18</v>
      </c>
      <c r="DX70" s="1" t="s">
        <v>18</v>
      </c>
      <c r="DY70" s="1" t="s">
        <v>18</v>
      </c>
      <c r="DZ70" s="1" t="s">
        <v>18</v>
      </c>
      <c r="EA70" s="1" t="s">
        <v>4</v>
      </c>
      <c r="EB70" s="1" t="s">
        <v>18</v>
      </c>
      <c r="EC70" s="1" t="s">
        <v>18</v>
      </c>
      <c r="ED70" s="1" t="s">
        <v>18</v>
      </c>
      <c r="EE70" s="1" t="s">
        <v>18</v>
      </c>
      <c r="EF70" s="1" t="s">
        <v>18</v>
      </c>
      <c r="EG70" s="1" t="s">
        <v>18</v>
      </c>
      <c r="EH70" s="1" t="s">
        <v>18</v>
      </c>
      <c r="EI70" s="1" t="s">
        <v>18</v>
      </c>
      <c r="EJ70" s="1" t="s">
        <v>18</v>
      </c>
      <c r="EK70" s="1" t="s">
        <v>18</v>
      </c>
      <c r="EL70" s="1" t="s">
        <v>18</v>
      </c>
      <c r="EM70" s="1" t="s">
        <v>18</v>
      </c>
      <c r="EN70" s="1" t="s">
        <v>18</v>
      </c>
      <c r="EO70" s="1" t="s">
        <v>18</v>
      </c>
      <c r="EP70" s="1" t="s">
        <v>18</v>
      </c>
      <c r="EQ70" s="1" t="s">
        <v>18</v>
      </c>
      <c r="ER70" s="1" t="s">
        <v>18</v>
      </c>
      <c r="ES70" s="1" t="s">
        <v>18</v>
      </c>
      <c r="ET70" s="1" t="s">
        <v>18</v>
      </c>
      <c r="EU70" s="1" t="s">
        <v>18</v>
      </c>
      <c r="EV70" s="1" t="s">
        <v>18</v>
      </c>
      <c r="EW70" s="1" t="s">
        <v>18</v>
      </c>
      <c r="EX70" s="1" t="s">
        <v>18</v>
      </c>
      <c r="EY70" s="1" t="s">
        <v>18</v>
      </c>
      <c r="EZ70" s="1" t="s">
        <v>18</v>
      </c>
      <c r="FA70" s="1" t="s">
        <v>18</v>
      </c>
      <c r="FB70" s="1" t="s">
        <v>18</v>
      </c>
      <c r="FC70" s="1" t="s">
        <v>18</v>
      </c>
      <c r="FD70" s="1" t="s">
        <v>18</v>
      </c>
      <c r="FE70" s="1" t="s">
        <v>18</v>
      </c>
      <c r="FF70" s="1" t="s">
        <v>18</v>
      </c>
      <c r="FG70" s="1" t="s">
        <v>18</v>
      </c>
      <c r="FH70" s="1" t="s">
        <v>18</v>
      </c>
      <c r="FI70" s="1" t="s">
        <v>18</v>
      </c>
      <c r="FJ70" s="1" t="s">
        <v>2</v>
      </c>
      <c r="FK70" s="1" t="s">
        <v>3</v>
      </c>
      <c r="FL70" s="1" t="s">
        <v>52</v>
      </c>
      <c r="FM70" s="1" t="s">
        <v>52</v>
      </c>
      <c r="FN70" s="1" t="s">
        <v>2</v>
      </c>
      <c r="FO70" s="1" t="s">
        <v>2</v>
      </c>
      <c r="FP70" s="1" t="s">
        <v>52</v>
      </c>
      <c r="FQ70" s="1" t="s">
        <v>1</v>
      </c>
      <c r="FR70" s="1" t="s">
        <v>2</v>
      </c>
      <c r="FS70" s="1" t="s">
        <v>1</v>
      </c>
      <c r="FT70" s="1" t="s">
        <v>52</v>
      </c>
      <c r="FU70" s="1" t="s">
        <v>52</v>
      </c>
      <c r="FV70" s="1" t="s">
        <v>2</v>
      </c>
      <c r="FW70" s="1" t="s">
        <v>1</v>
      </c>
      <c r="FX70" s="1" t="s">
        <v>52</v>
      </c>
      <c r="FY70" s="1" t="s">
        <v>1</v>
      </c>
      <c r="FZ70" s="1" t="s">
        <v>3</v>
      </c>
      <c r="GA70" s="1" t="s">
        <v>1</v>
      </c>
      <c r="GB70" s="1" t="s">
        <v>3</v>
      </c>
      <c r="GC70" s="1" t="s">
        <v>3</v>
      </c>
      <c r="GD70" s="1" t="s">
        <v>1</v>
      </c>
      <c r="GE70" s="1" t="s">
        <v>1</v>
      </c>
      <c r="GF70" s="1" t="s">
        <v>1</v>
      </c>
      <c r="GG70" s="1" t="s">
        <v>1</v>
      </c>
      <c r="GH70" s="1" t="s">
        <v>1</v>
      </c>
      <c r="GI70" s="1" t="s">
        <v>1</v>
      </c>
      <c r="GJ70" s="1" t="s">
        <v>52</v>
      </c>
      <c r="GK70" s="1" t="s">
        <v>4</v>
      </c>
      <c r="GL70" s="1" t="s">
        <v>52</v>
      </c>
      <c r="GM70" s="1" t="s">
        <v>2</v>
      </c>
      <c r="GN70" s="1" t="s">
        <v>2</v>
      </c>
      <c r="GO70" s="1" t="s">
        <v>52</v>
      </c>
      <c r="GP70" s="1" t="s">
        <v>4</v>
      </c>
      <c r="GQ70" s="1" t="s">
        <v>2</v>
      </c>
      <c r="GR70" s="1" t="s">
        <v>2</v>
      </c>
      <c r="GS70" s="1" t="s">
        <v>2</v>
      </c>
      <c r="GT70" s="1" t="s">
        <v>52</v>
      </c>
      <c r="GU70" s="1" t="s">
        <v>52</v>
      </c>
      <c r="GV70" s="1" t="s">
        <v>3</v>
      </c>
      <c r="GW70" s="1" t="s">
        <v>18</v>
      </c>
      <c r="HT70" s="1" t="s">
        <v>4</v>
      </c>
      <c r="HU70" s="1" t="s">
        <v>2</v>
      </c>
      <c r="HV70" s="1" t="s">
        <v>2</v>
      </c>
      <c r="HW70" s="1" t="s">
        <v>2</v>
      </c>
      <c r="HX70" s="1" t="s">
        <v>3</v>
      </c>
      <c r="HY70" s="1" t="s">
        <v>52</v>
      </c>
      <c r="HZ70" s="1" t="s">
        <v>53</v>
      </c>
      <c r="IA70" s="1" t="s">
        <v>52</v>
      </c>
      <c r="IB70" s="1" t="s">
        <v>2</v>
      </c>
      <c r="IC70" s="1" t="s">
        <v>4</v>
      </c>
      <c r="ID70" s="1" t="s">
        <v>52</v>
      </c>
      <c r="IE70" s="1" t="s">
        <v>52</v>
      </c>
      <c r="IF70" s="1" t="s">
        <v>52</v>
      </c>
      <c r="IG70" s="1" t="s">
        <v>4</v>
      </c>
      <c r="IH70" s="1" t="s">
        <v>4</v>
      </c>
      <c r="II70" s="1" t="s">
        <v>4</v>
      </c>
      <c r="IJ70" s="1" t="s">
        <v>4</v>
      </c>
      <c r="IK70" s="1" t="s">
        <v>18</v>
      </c>
      <c r="IL70" s="1" t="s">
        <v>18</v>
      </c>
      <c r="IM70" s="1" t="s">
        <v>18</v>
      </c>
      <c r="IN70" s="1" t="s">
        <v>18</v>
      </c>
      <c r="IO70" s="1" t="s">
        <v>8</v>
      </c>
      <c r="IP70" s="1" t="s">
        <v>9</v>
      </c>
      <c r="IQ70" s="1" t="s">
        <v>5</v>
      </c>
      <c r="IR70" s="1" t="s">
        <v>8</v>
      </c>
      <c r="IS70" s="1" t="s">
        <v>9</v>
      </c>
      <c r="IT70" s="1" t="s">
        <v>9</v>
      </c>
      <c r="IU70" s="1" t="s">
        <v>10</v>
      </c>
      <c r="IV70" s="1" t="s">
        <v>10</v>
      </c>
      <c r="IW70" s="1" t="s">
        <v>10</v>
      </c>
      <c r="IX70" s="1" t="s">
        <v>9</v>
      </c>
      <c r="IY70" s="1" t="s">
        <v>4</v>
      </c>
      <c r="IZ70" s="1" t="s">
        <v>52</v>
      </c>
      <c r="JA70" s="1" t="s">
        <v>52</v>
      </c>
      <c r="JB70" s="1" t="s">
        <v>1</v>
      </c>
      <c r="JC70" s="1" t="s">
        <v>3</v>
      </c>
      <c r="JD70" s="1" t="s">
        <v>3</v>
      </c>
      <c r="JE70" s="1" t="s">
        <v>1</v>
      </c>
      <c r="JF70" s="1" t="s">
        <v>2</v>
      </c>
      <c r="JG70" s="1" t="s">
        <v>7</v>
      </c>
      <c r="JH70" s="1" t="s">
        <v>2</v>
      </c>
      <c r="JI70" s="1" t="s">
        <v>54</v>
      </c>
      <c r="JJ70" s="1" t="s">
        <v>54</v>
      </c>
      <c r="JK70" s="1" t="s">
        <v>2</v>
      </c>
      <c r="JL70" s="1" t="s">
        <v>2</v>
      </c>
      <c r="JM70" s="1" t="s">
        <v>52</v>
      </c>
      <c r="JN70" s="1" t="s">
        <v>52</v>
      </c>
      <c r="JO70" s="1" t="s">
        <v>52</v>
      </c>
      <c r="JP70" s="1" t="s">
        <v>52</v>
      </c>
      <c r="JQ70" s="1" t="s">
        <v>18</v>
      </c>
      <c r="JV70" s="1" t="s">
        <v>18</v>
      </c>
      <c r="KA70" s="1" t="s">
        <v>4</v>
      </c>
      <c r="KB70" s="1" t="s">
        <v>2</v>
      </c>
      <c r="KC70" s="1" t="s">
        <v>52</v>
      </c>
      <c r="KD70" s="1" t="s">
        <v>52</v>
      </c>
      <c r="KE70" s="1" t="s">
        <v>52</v>
      </c>
      <c r="KF70" s="1" t="s">
        <v>54</v>
      </c>
      <c r="KG70" s="1" t="s">
        <v>54</v>
      </c>
      <c r="KH70" s="1" t="s">
        <v>1</v>
      </c>
      <c r="KI70" s="1" t="s">
        <v>2</v>
      </c>
      <c r="KJ70" s="1" t="s">
        <v>3</v>
      </c>
      <c r="KK70" s="1" t="s">
        <v>3</v>
      </c>
      <c r="KL70" s="1" t="s">
        <v>4</v>
      </c>
      <c r="KM70" s="1" t="s">
        <v>52</v>
      </c>
      <c r="KN70" s="1" t="s">
        <v>52</v>
      </c>
      <c r="KO70" s="1" t="s">
        <v>52</v>
      </c>
      <c r="KP70" s="1" t="s">
        <v>18</v>
      </c>
    </row>
    <row r="71" spans="1:302" ht="25.5" x14ac:dyDescent="0.2">
      <c r="A71" s="1" t="s">
        <v>0</v>
      </c>
      <c r="B71" s="1" t="s">
        <v>12</v>
      </c>
      <c r="C71" s="1" t="s">
        <v>55</v>
      </c>
      <c r="D71" s="1" t="s">
        <v>3</v>
      </c>
      <c r="E71" s="1" t="s">
        <v>3</v>
      </c>
      <c r="F71" s="1" t="s">
        <v>3</v>
      </c>
      <c r="G71" s="1" t="s">
        <v>52</v>
      </c>
      <c r="H71" s="1" t="s">
        <v>1</v>
      </c>
      <c r="I71" s="1" t="s">
        <v>4</v>
      </c>
      <c r="J71" s="1" t="s">
        <v>2</v>
      </c>
      <c r="K71" s="1" t="s">
        <v>7</v>
      </c>
      <c r="L71" s="1" t="s">
        <v>1</v>
      </c>
      <c r="M71" s="1" t="s">
        <v>7</v>
      </c>
      <c r="N71" s="1" t="s">
        <v>1</v>
      </c>
      <c r="O71" s="1" t="s">
        <v>1</v>
      </c>
      <c r="P71" s="1" t="s">
        <v>52</v>
      </c>
      <c r="Q71" s="1" t="s">
        <v>1</v>
      </c>
      <c r="R71" s="1" t="s">
        <v>7</v>
      </c>
      <c r="S71" s="1" t="s">
        <v>3</v>
      </c>
      <c r="T71" s="1" t="s">
        <v>52</v>
      </c>
      <c r="U71" s="1" t="s">
        <v>4</v>
      </c>
      <c r="V71" s="1" t="s">
        <v>1</v>
      </c>
      <c r="W71" s="1" t="s">
        <v>52</v>
      </c>
      <c r="X71" s="1" t="s">
        <v>1</v>
      </c>
      <c r="Y71" s="1" t="s">
        <v>7</v>
      </c>
      <c r="Z71" s="1" t="s">
        <v>1</v>
      </c>
      <c r="AA71" s="1" t="s">
        <v>1</v>
      </c>
      <c r="AB71" s="1" t="s">
        <v>7</v>
      </c>
      <c r="AC71" s="1" t="s">
        <v>7</v>
      </c>
      <c r="AD71" s="1" t="s">
        <v>3</v>
      </c>
      <c r="AE71" s="1" t="s">
        <v>1</v>
      </c>
      <c r="AF71" s="1" t="s">
        <v>18</v>
      </c>
      <c r="AM71" s="1" t="s">
        <v>4</v>
      </c>
      <c r="AN71" s="1" t="s">
        <v>3</v>
      </c>
      <c r="AO71" s="1" t="s">
        <v>3</v>
      </c>
      <c r="AP71" s="1" t="s">
        <v>1</v>
      </c>
      <c r="AQ71" s="1" t="s">
        <v>2</v>
      </c>
      <c r="AR71" s="1" t="s">
        <v>7</v>
      </c>
      <c r="AS71" s="1" t="s">
        <v>3</v>
      </c>
      <c r="AT71" s="1" t="s">
        <v>7</v>
      </c>
      <c r="AU71" s="1" t="s">
        <v>3</v>
      </c>
      <c r="AV71" s="1" t="s">
        <v>3</v>
      </c>
      <c r="AW71" s="1" t="s">
        <v>3</v>
      </c>
      <c r="AX71" s="1" t="s">
        <v>3</v>
      </c>
      <c r="AY71" s="1" t="s">
        <v>3</v>
      </c>
      <c r="AZ71" s="1" t="s">
        <v>7</v>
      </c>
      <c r="BA71" s="1" t="s">
        <v>7</v>
      </c>
      <c r="BB71" s="1" t="s">
        <v>7</v>
      </c>
      <c r="BC71" s="1" t="s">
        <v>1</v>
      </c>
      <c r="BD71" s="1" t="s">
        <v>1</v>
      </c>
      <c r="BE71" s="1" t="s">
        <v>2</v>
      </c>
      <c r="BF71" s="1" t="s">
        <v>52</v>
      </c>
      <c r="BG71" s="1" t="s">
        <v>52</v>
      </c>
      <c r="BH71" s="1" t="s">
        <v>1</v>
      </c>
      <c r="BI71" s="1" t="s">
        <v>4</v>
      </c>
      <c r="BJ71" s="1" t="s">
        <v>2</v>
      </c>
      <c r="BK71" s="1" t="s">
        <v>1</v>
      </c>
      <c r="BL71" s="1" t="s">
        <v>1</v>
      </c>
      <c r="BM71" s="1" t="s">
        <v>3</v>
      </c>
      <c r="BN71" s="1" t="s">
        <v>3</v>
      </c>
      <c r="BO71" s="1" t="s">
        <v>7</v>
      </c>
      <c r="BP71" s="1" t="s">
        <v>7</v>
      </c>
      <c r="BQ71" s="1" t="s">
        <v>3</v>
      </c>
      <c r="BR71" s="1" t="s">
        <v>2</v>
      </c>
      <c r="BS71" s="1" t="s">
        <v>4</v>
      </c>
      <c r="BT71" s="1" t="s">
        <v>18</v>
      </c>
      <c r="BU71" s="1" t="s">
        <v>18</v>
      </c>
      <c r="BV71" s="1" t="s">
        <v>18</v>
      </c>
      <c r="BW71" s="1" t="s">
        <v>4</v>
      </c>
      <c r="BX71" s="1" t="s">
        <v>18</v>
      </c>
      <c r="BY71" s="1" t="s">
        <v>18</v>
      </c>
      <c r="BZ71" s="1" t="s">
        <v>18</v>
      </c>
      <c r="CA71" s="1" t="s">
        <v>18</v>
      </c>
      <c r="CB71" s="1" t="s">
        <v>18</v>
      </c>
      <c r="CC71" s="1" t="s">
        <v>18</v>
      </c>
      <c r="CD71" s="1" t="s">
        <v>18</v>
      </c>
      <c r="CE71" s="1" t="s">
        <v>18</v>
      </c>
      <c r="CF71" s="1" t="s">
        <v>18</v>
      </c>
      <c r="CG71" s="1" t="s">
        <v>18</v>
      </c>
      <c r="CH71" s="1" t="s">
        <v>18</v>
      </c>
      <c r="CI71" s="1" t="s">
        <v>18</v>
      </c>
      <c r="CJ71" s="1" t="s">
        <v>18</v>
      </c>
      <c r="CK71" s="1" t="s">
        <v>18</v>
      </c>
      <c r="CL71" s="1" t="s">
        <v>18</v>
      </c>
      <c r="CM71" s="1" t="s">
        <v>18</v>
      </c>
      <c r="CN71" s="1" t="s">
        <v>18</v>
      </c>
      <c r="CO71" s="1" t="s">
        <v>18</v>
      </c>
      <c r="CP71" s="1" t="s">
        <v>18</v>
      </c>
      <c r="CQ71" s="1" t="s">
        <v>18</v>
      </c>
      <c r="CR71" s="1" t="s">
        <v>4</v>
      </c>
      <c r="CS71" s="1" t="s">
        <v>18</v>
      </c>
      <c r="CT71" s="1" t="s">
        <v>18</v>
      </c>
      <c r="CU71" s="1" t="s">
        <v>18</v>
      </c>
      <c r="CV71" s="1" t="s">
        <v>18</v>
      </c>
      <c r="CW71" s="1" t="s">
        <v>18</v>
      </c>
      <c r="CX71" s="1" t="s">
        <v>18</v>
      </c>
      <c r="CY71" s="1" t="s">
        <v>18</v>
      </c>
      <c r="CZ71" s="1" t="s">
        <v>18</v>
      </c>
      <c r="DA71" s="1" t="s">
        <v>18</v>
      </c>
      <c r="DB71" s="1" t="s">
        <v>18</v>
      </c>
      <c r="DC71" s="1" t="s">
        <v>18</v>
      </c>
      <c r="DD71" s="1" t="s">
        <v>18</v>
      </c>
      <c r="DE71" s="1" t="s">
        <v>18</v>
      </c>
      <c r="DF71" s="1" t="s">
        <v>18</v>
      </c>
      <c r="DG71" s="1" t="s">
        <v>18</v>
      </c>
      <c r="DH71" s="1" t="s">
        <v>18</v>
      </c>
      <c r="DI71" s="1" t="s">
        <v>18</v>
      </c>
      <c r="DJ71" s="1" t="s">
        <v>18</v>
      </c>
      <c r="DK71" s="1" t="s">
        <v>18</v>
      </c>
      <c r="DL71" s="1" t="s">
        <v>18</v>
      </c>
      <c r="DM71" s="1" t="s">
        <v>18</v>
      </c>
      <c r="DN71" s="1" t="s">
        <v>18</v>
      </c>
      <c r="DO71" s="1" t="s">
        <v>18</v>
      </c>
      <c r="DP71" s="1" t="s">
        <v>18</v>
      </c>
      <c r="DQ71" s="1" t="s">
        <v>18</v>
      </c>
      <c r="DR71" s="1" t="s">
        <v>18</v>
      </c>
      <c r="DS71" s="1" t="s">
        <v>18</v>
      </c>
      <c r="DT71" s="1" t="s">
        <v>18</v>
      </c>
      <c r="DU71" s="1" t="s">
        <v>18</v>
      </c>
      <c r="DV71" s="1" t="s">
        <v>18</v>
      </c>
      <c r="DW71" s="1" t="s">
        <v>18</v>
      </c>
      <c r="DX71" s="1" t="s">
        <v>18</v>
      </c>
      <c r="DY71" s="1" t="s">
        <v>18</v>
      </c>
      <c r="DZ71" s="1" t="s">
        <v>18</v>
      </c>
      <c r="EA71" s="1" t="s">
        <v>4</v>
      </c>
      <c r="EB71" s="1" t="s">
        <v>18</v>
      </c>
      <c r="EC71" s="1" t="s">
        <v>18</v>
      </c>
      <c r="ED71" s="1" t="s">
        <v>18</v>
      </c>
      <c r="EE71" s="1" t="s">
        <v>18</v>
      </c>
      <c r="EF71" s="1" t="s">
        <v>18</v>
      </c>
      <c r="EG71" s="1" t="s">
        <v>18</v>
      </c>
      <c r="EH71" s="1" t="s">
        <v>18</v>
      </c>
      <c r="EI71" s="1" t="s">
        <v>18</v>
      </c>
      <c r="EJ71" s="1" t="s">
        <v>18</v>
      </c>
      <c r="EK71" s="1" t="s">
        <v>18</v>
      </c>
      <c r="EL71" s="1" t="s">
        <v>18</v>
      </c>
      <c r="EM71" s="1" t="s">
        <v>18</v>
      </c>
      <c r="EN71" s="1" t="s">
        <v>18</v>
      </c>
      <c r="EO71" s="1" t="s">
        <v>18</v>
      </c>
      <c r="EP71" s="1" t="s">
        <v>18</v>
      </c>
      <c r="EQ71" s="1" t="s">
        <v>18</v>
      </c>
      <c r="ER71" s="1" t="s">
        <v>18</v>
      </c>
      <c r="ES71" s="1" t="s">
        <v>18</v>
      </c>
      <c r="ET71" s="1" t="s">
        <v>18</v>
      </c>
      <c r="EU71" s="1" t="s">
        <v>18</v>
      </c>
      <c r="EV71" s="1" t="s">
        <v>18</v>
      </c>
      <c r="EW71" s="1" t="s">
        <v>18</v>
      </c>
      <c r="EX71" s="1" t="s">
        <v>18</v>
      </c>
      <c r="EY71" s="1" t="s">
        <v>18</v>
      </c>
      <c r="EZ71" s="1" t="s">
        <v>18</v>
      </c>
      <c r="FA71" s="1" t="s">
        <v>18</v>
      </c>
      <c r="FB71" s="1" t="s">
        <v>18</v>
      </c>
      <c r="FC71" s="1" t="s">
        <v>18</v>
      </c>
      <c r="FD71" s="1" t="s">
        <v>18</v>
      </c>
      <c r="FE71" s="1" t="s">
        <v>18</v>
      </c>
      <c r="FF71" s="1" t="s">
        <v>18</v>
      </c>
      <c r="FG71" s="1" t="s">
        <v>18</v>
      </c>
      <c r="FH71" s="1" t="s">
        <v>18</v>
      </c>
      <c r="FI71" s="1" t="s">
        <v>18</v>
      </c>
      <c r="FJ71" s="1" t="s">
        <v>3</v>
      </c>
      <c r="FK71" s="1" t="s">
        <v>7</v>
      </c>
      <c r="FL71" s="1" t="s">
        <v>7</v>
      </c>
      <c r="FM71" s="1" t="s">
        <v>1</v>
      </c>
      <c r="FN71" s="1" t="s">
        <v>1</v>
      </c>
      <c r="FO71" s="1" t="s">
        <v>3</v>
      </c>
      <c r="FP71" s="1" t="s">
        <v>3</v>
      </c>
      <c r="FQ71" s="1" t="s">
        <v>3</v>
      </c>
      <c r="FR71" s="1" t="s">
        <v>3</v>
      </c>
      <c r="FS71" s="1" t="s">
        <v>1</v>
      </c>
      <c r="FT71" s="1" t="s">
        <v>7</v>
      </c>
      <c r="FU71" s="1" t="s">
        <v>1</v>
      </c>
      <c r="FV71" s="1" t="s">
        <v>1</v>
      </c>
      <c r="FW71" s="1" t="s">
        <v>3</v>
      </c>
      <c r="FX71" s="1" t="s">
        <v>3</v>
      </c>
      <c r="FY71" s="1" t="s">
        <v>3</v>
      </c>
      <c r="FZ71" s="1" t="s">
        <v>3</v>
      </c>
      <c r="GA71" s="1" t="s">
        <v>3</v>
      </c>
      <c r="GB71" s="1" t="s">
        <v>7</v>
      </c>
      <c r="GC71" s="1" t="s">
        <v>7</v>
      </c>
      <c r="GD71" s="1" t="s">
        <v>3</v>
      </c>
      <c r="GE71" s="1" t="s">
        <v>3</v>
      </c>
      <c r="GF71" s="1" t="s">
        <v>7</v>
      </c>
      <c r="GG71" s="1" t="s">
        <v>7</v>
      </c>
      <c r="GH71" s="1" t="s">
        <v>7</v>
      </c>
      <c r="GI71" s="1" t="s">
        <v>7</v>
      </c>
      <c r="GJ71" s="1" t="s">
        <v>7</v>
      </c>
      <c r="GK71" s="1" t="s">
        <v>18</v>
      </c>
      <c r="GP71" s="1" t="s">
        <v>4</v>
      </c>
      <c r="GQ71" s="1" t="s">
        <v>7</v>
      </c>
      <c r="GR71" s="1" t="s">
        <v>7</v>
      </c>
      <c r="GS71" s="1" t="s">
        <v>1</v>
      </c>
      <c r="GT71" s="1" t="s">
        <v>1</v>
      </c>
      <c r="GU71" s="1" t="s">
        <v>7</v>
      </c>
      <c r="GV71" s="1" t="s">
        <v>7</v>
      </c>
      <c r="GW71" s="1" t="s">
        <v>18</v>
      </c>
      <c r="HT71" s="1" t="s">
        <v>4</v>
      </c>
      <c r="HU71" s="1" t="s">
        <v>1</v>
      </c>
      <c r="HV71" s="1" t="s">
        <v>52</v>
      </c>
      <c r="HW71" s="1" t="s">
        <v>2</v>
      </c>
      <c r="HX71" s="1" t="s">
        <v>2</v>
      </c>
      <c r="HY71" s="1" t="s">
        <v>52</v>
      </c>
      <c r="HZ71" s="1" t="s">
        <v>1</v>
      </c>
      <c r="IA71" s="1" t="s">
        <v>1</v>
      </c>
      <c r="IB71" s="1" t="s">
        <v>7</v>
      </c>
      <c r="IC71" s="1" t="s">
        <v>4</v>
      </c>
      <c r="ID71" s="1" t="s">
        <v>1</v>
      </c>
      <c r="IE71" s="1" t="s">
        <v>1</v>
      </c>
      <c r="IF71" s="1" t="s">
        <v>1</v>
      </c>
      <c r="IG71" s="1" t="s">
        <v>4</v>
      </c>
      <c r="IH71" s="1" t="s">
        <v>4</v>
      </c>
      <c r="II71" s="1" t="s">
        <v>18</v>
      </c>
      <c r="IJ71" s="1" t="s">
        <v>4</v>
      </c>
      <c r="IK71" s="1" t="s">
        <v>18</v>
      </c>
      <c r="IL71" s="1" t="s">
        <v>18</v>
      </c>
      <c r="IM71" s="1" t="s">
        <v>4</v>
      </c>
      <c r="IN71" s="1" t="s">
        <v>18</v>
      </c>
      <c r="IO71" s="1" t="s">
        <v>9</v>
      </c>
      <c r="IP71" s="1" t="s">
        <v>9</v>
      </c>
      <c r="IQ71" s="1" t="s">
        <v>9</v>
      </c>
      <c r="IR71" s="1" t="s">
        <v>9</v>
      </c>
      <c r="IS71" s="1" t="s">
        <v>9</v>
      </c>
      <c r="IT71" s="1" t="s">
        <v>9</v>
      </c>
      <c r="IU71" s="1" t="s">
        <v>10</v>
      </c>
      <c r="IV71" s="1" t="s">
        <v>5</v>
      </c>
      <c r="IW71" s="1" t="s">
        <v>9</v>
      </c>
      <c r="IX71" s="1" t="s">
        <v>9</v>
      </c>
      <c r="IY71" s="1" t="s">
        <v>4</v>
      </c>
      <c r="IZ71" s="1" t="s">
        <v>1</v>
      </c>
      <c r="JA71" s="1" t="s">
        <v>2</v>
      </c>
      <c r="JB71" s="1" t="s">
        <v>1</v>
      </c>
      <c r="JC71" s="1" t="s">
        <v>52</v>
      </c>
      <c r="JD71" s="1" t="s">
        <v>7</v>
      </c>
      <c r="JE71" s="1" t="s">
        <v>7</v>
      </c>
      <c r="JF71" s="1" t="s">
        <v>1</v>
      </c>
      <c r="JG71" s="1" t="s">
        <v>1</v>
      </c>
      <c r="JH71" s="1" t="s">
        <v>52</v>
      </c>
      <c r="JI71" s="1" t="s">
        <v>1</v>
      </c>
      <c r="JJ71" s="1" t="s">
        <v>1</v>
      </c>
      <c r="JK71" s="1" t="s">
        <v>1</v>
      </c>
      <c r="JL71" s="1" t="s">
        <v>1</v>
      </c>
      <c r="JM71" s="1" t="s">
        <v>1</v>
      </c>
      <c r="JN71" s="1" t="s">
        <v>1</v>
      </c>
      <c r="JO71" s="1" t="s">
        <v>2</v>
      </c>
      <c r="JP71" s="1" t="s">
        <v>52</v>
      </c>
      <c r="JQ71" s="1" t="s">
        <v>18</v>
      </c>
      <c r="JV71" s="1" t="s">
        <v>18</v>
      </c>
      <c r="KA71" s="1" t="s">
        <v>4</v>
      </c>
      <c r="KB71" s="1" t="s">
        <v>3</v>
      </c>
      <c r="KC71" s="1" t="s">
        <v>2</v>
      </c>
      <c r="KD71" s="1" t="s">
        <v>2</v>
      </c>
      <c r="KE71" s="1" t="s">
        <v>52</v>
      </c>
      <c r="KF71" s="1" t="s">
        <v>3</v>
      </c>
      <c r="KG71" s="1" t="s">
        <v>3</v>
      </c>
      <c r="KH71" s="1" t="s">
        <v>7</v>
      </c>
      <c r="KI71" s="1" t="s">
        <v>3</v>
      </c>
      <c r="KJ71" s="1" t="s">
        <v>7</v>
      </c>
      <c r="KK71" s="1" t="s">
        <v>7</v>
      </c>
      <c r="KL71" s="1" t="s">
        <v>4</v>
      </c>
      <c r="KM71" s="1" t="s">
        <v>2</v>
      </c>
      <c r="KN71" s="1" t="s">
        <v>2</v>
      </c>
      <c r="KO71" s="1" t="s">
        <v>2</v>
      </c>
      <c r="KP71" s="1" t="s">
        <v>18</v>
      </c>
    </row>
    <row r="72" spans="1:302" ht="25.5" x14ac:dyDescent="0.2">
      <c r="A72" s="1" t="s">
        <v>0</v>
      </c>
      <c r="B72" s="1" t="s">
        <v>12</v>
      </c>
      <c r="C72" s="1" t="s">
        <v>55</v>
      </c>
      <c r="D72" s="1" t="s">
        <v>3</v>
      </c>
      <c r="E72" s="1" t="s">
        <v>3</v>
      </c>
      <c r="F72" s="1" t="s">
        <v>3</v>
      </c>
      <c r="G72" s="1" t="s">
        <v>52</v>
      </c>
      <c r="H72" s="1" t="s">
        <v>1</v>
      </c>
      <c r="I72" s="1" t="s">
        <v>4</v>
      </c>
      <c r="J72" s="1" t="s">
        <v>3</v>
      </c>
      <c r="K72" s="1" t="s">
        <v>3</v>
      </c>
      <c r="L72" s="1" t="s">
        <v>1</v>
      </c>
      <c r="M72" s="1" t="s">
        <v>3</v>
      </c>
      <c r="N72" s="1" t="s">
        <v>3</v>
      </c>
      <c r="O72" s="1" t="s">
        <v>1</v>
      </c>
      <c r="P72" s="1" t="s">
        <v>1</v>
      </c>
      <c r="Q72" s="1" t="s">
        <v>3</v>
      </c>
      <c r="R72" s="1" t="s">
        <v>3</v>
      </c>
      <c r="S72" s="1" t="s">
        <v>3</v>
      </c>
      <c r="T72" s="1" t="s">
        <v>1</v>
      </c>
      <c r="U72" s="1" t="s">
        <v>18</v>
      </c>
      <c r="AF72" s="1" t="s">
        <v>18</v>
      </c>
      <c r="AM72" s="1" t="s">
        <v>4</v>
      </c>
      <c r="AN72" s="1" t="s">
        <v>3</v>
      </c>
      <c r="AO72" s="1" t="s">
        <v>3</v>
      </c>
      <c r="AP72" s="1" t="s">
        <v>3</v>
      </c>
      <c r="AQ72" s="1" t="s">
        <v>3</v>
      </c>
      <c r="AR72" s="1" t="s">
        <v>3</v>
      </c>
      <c r="AS72" s="1" t="s">
        <v>3</v>
      </c>
      <c r="AT72" s="1" t="s">
        <v>3</v>
      </c>
      <c r="AU72" s="1" t="s">
        <v>3</v>
      </c>
      <c r="AV72" s="1" t="s">
        <v>3</v>
      </c>
      <c r="AW72" s="1" t="s">
        <v>3</v>
      </c>
      <c r="AX72" s="1" t="s">
        <v>3</v>
      </c>
      <c r="AY72" s="1" t="s">
        <v>3</v>
      </c>
      <c r="AZ72" s="1" t="s">
        <v>3</v>
      </c>
      <c r="BA72" s="1" t="s">
        <v>3</v>
      </c>
      <c r="BB72" s="1" t="s">
        <v>3</v>
      </c>
      <c r="BC72" s="1" t="s">
        <v>1</v>
      </c>
      <c r="BD72" s="1" t="s">
        <v>1</v>
      </c>
      <c r="BE72" s="1" t="s">
        <v>1</v>
      </c>
      <c r="BF72" s="1" t="s">
        <v>1</v>
      </c>
      <c r="BG72" s="1" t="s">
        <v>1</v>
      </c>
      <c r="BH72" s="1" t="s">
        <v>2</v>
      </c>
      <c r="BI72" s="1" t="s">
        <v>4</v>
      </c>
      <c r="BJ72" s="1" t="s">
        <v>3</v>
      </c>
      <c r="BK72" s="1" t="s">
        <v>7</v>
      </c>
      <c r="BL72" s="1" t="s">
        <v>3</v>
      </c>
      <c r="BM72" s="1" t="s">
        <v>3</v>
      </c>
      <c r="BN72" s="1" t="s">
        <v>1</v>
      </c>
      <c r="BO72" s="1" t="s">
        <v>1</v>
      </c>
      <c r="BP72" s="1" t="s">
        <v>1</v>
      </c>
      <c r="BQ72" s="1" t="s">
        <v>3</v>
      </c>
      <c r="BR72" s="1" t="s">
        <v>3</v>
      </c>
      <c r="BS72" s="1" t="s">
        <v>4</v>
      </c>
      <c r="BT72" s="1" t="s">
        <v>18</v>
      </c>
      <c r="BU72" s="1" t="s">
        <v>18</v>
      </c>
      <c r="BV72" s="1" t="s">
        <v>18</v>
      </c>
      <c r="BW72" s="1" t="s">
        <v>4</v>
      </c>
      <c r="BX72" s="1" t="s">
        <v>4</v>
      </c>
      <c r="BY72" s="1" t="s">
        <v>18</v>
      </c>
      <c r="BZ72" s="1" t="s">
        <v>18</v>
      </c>
      <c r="CA72" s="1" t="s">
        <v>18</v>
      </c>
      <c r="CB72" s="1" t="s">
        <v>18</v>
      </c>
      <c r="CC72" s="1" t="s">
        <v>18</v>
      </c>
      <c r="CD72" s="1" t="s">
        <v>18</v>
      </c>
      <c r="CE72" s="1" t="s">
        <v>18</v>
      </c>
      <c r="CF72" s="1" t="s">
        <v>18</v>
      </c>
      <c r="CG72" s="1" t="s">
        <v>18</v>
      </c>
      <c r="CH72" s="1" t="s">
        <v>18</v>
      </c>
      <c r="CI72" s="1" t="s">
        <v>18</v>
      </c>
      <c r="CJ72" s="1" t="s">
        <v>18</v>
      </c>
      <c r="CK72" s="1" t="s">
        <v>18</v>
      </c>
      <c r="CL72" s="1" t="s">
        <v>18</v>
      </c>
      <c r="CM72" s="1" t="s">
        <v>18</v>
      </c>
      <c r="CN72" s="1" t="s">
        <v>18</v>
      </c>
      <c r="CO72" s="1" t="s">
        <v>18</v>
      </c>
      <c r="CP72" s="1" t="s">
        <v>18</v>
      </c>
      <c r="CQ72" s="1" t="s">
        <v>18</v>
      </c>
      <c r="CR72" s="1" t="s">
        <v>18</v>
      </c>
      <c r="CS72" s="1" t="s">
        <v>18</v>
      </c>
      <c r="CT72" s="1" t="s">
        <v>18</v>
      </c>
      <c r="CU72" s="1" t="s">
        <v>18</v>
      </c>
      <c r="CV72" s="1" t="s">
        <v>18</v>
      </c>
      <c r="CW72" s="1" t="s">
        <v>18</v>
      </c>
      <c r="CX72" s="1" t="s">
        <v>18</v>
      </c>
      <c r="CY72" s="1" t="s">
        <v>18</v>
      </c>
      <c r="CZ72" s="1" t="s">
        <v>18</v>
      </c>
      <c r="DA72" s="1" t="s">
        <v>18</v>
      </c>
      <c r="DB72" s="1" t="s">
        <v>18</v>
      </c>
      <c r="DC72" s="1" t="s">
        <v>18</v>
      </c>
      <c r="DD72" s="1" t="s">
        <v>18</v>
      </c>
      <c r="DE72" s="1" t="s">
        <v>18</v>
      </c>
      <c r="DF72" s="1" t="s">
        <v>18</v>
      </c>
      <c r="DG72" s="1" t="s">
        <v>18</v>
      </c>
      <c r="DH72" s="1" t="s">
        <v>18</v>
      </c>
      <c r="DI72" s="1" t="s">
        <v>18</v>
      </c>
      <c r="DJ72" s="1" t="s">
        <v>18</v>
      </c>
      <c r="DK72" s="1" t="s">
        <v>18</v>
      </c>
      <c r="DL72" s="1" t="s">
        <v>18</v>
      </c>
      <c r="DM72" s="1" t="s">
        <v>18</v>
      </c>
      <c r="DN72" s="1" t="s">
        <v>18</v>
      </c>
      <c r="DO72" s="1" t="s">
        <v>18</v>
      </c>
      <c r="DP72" s="1" t="s">
        <v>18</v>
      </c>
      <c r="DQ72" s="1" t="s">
        <v>18</v>
      </c>
      <c r="DR72" s="1" t="s">
        <v>18</v>
      </c>
      <c r="DS72" s="1" t="s">
        <v>18</v>
      </c>
      <c r="DT72" s="1" t="s">
        <v>18</v>
      </c>
      <c r="DU72" s="1" t="s">
        <v>18</v>
      </c>
      <c r="DV72" s="1" t="s">
        <v>18</v>
      </c>
      <c r="DW72" s="1" t="s">
        <v>18</v>
      </c>
      <c r="DX72" s="1" t="s">
        <v>18</v>
      </c>
      <c r="DY72" s="1" t="s">
        <v>18</v>
      </c>
      <c r="DZ72" s="1" t="s">
        <v>18</v>
      </c>
      <c r="EA72" s="1" t="s">
        <v>18</v>
      </c>
      <c r="EB72" s="1" t="s">
        <v>18</v>
      </c>
      <c r="EC72" s="1" t="s">
        <v>18</v>
      </c>
      <c r="ED72" s="1" t="s">
        <v>18</v>
      </c>
      <c r="EE72" s="1" t="s">
        <v>18</v>
      </c>
      <c r="EF72" s="1" t="s">
        <v>18</v>
      </c>
      <c r="EG72" s="1" t="s">
        <v>18</v>
      </c>
      <c r="EH72" s="1" t="s">
        <v>18</v>
      </c>
      <c r="EI72" s="1" t="s">
        <v>18</v>
      </c>
      <c r="EJ72" s="1" t="s">
        <v>18</v>
      </c>
      <c r="EK72" s="1" t="s">
        <v>18</v>
      </c>
      <c r="EL72" s="1" t="s">
        <v>18</v>
      </c>
      <c r="EM72" s="1" t="s">
        <v>18</v>
      </c>
      <c r="EN72" s="1" t="s">
        <v>18</v>
      </c>
      <c r="EO72" s="1" t="s">
        <v>18</v>
      </c>
      <c r="EP72" s="1" t="s">
        <v>18</v>
      </c>
      <c r="EQ72" s="1" t="s">
        <v>18</v>
      </c>
      <c r="ER72" s="1" t="s">
        <v>18</v>
      </c>
      <c r="ES72" s="1" t="s">
        <v>18</v>
      </c>
      <c r="ET72" s="1" t="s">
        <v>18</v>
      </c>
      <c r="EU72" s="1" t="s">
        <v>18</v>
      </c>
      <c r="EV72" s="1" t="s">
        <v>18</v>
      </c>
      <c r="EW72" s="1" t="s">
        <v>18</v>
      </c>
      <c r="EX72" s="1" t="s">
        <v>18</v>
      </c>
      <c r="EY72" s="1" t="s">
        <v>18</v>
      </c>
      <c r="EZ72" s="1" t="s">
        <v>18</v>
      </c>
      <c r="FA72" s="1" t="s">
        <v>18</v>
      </c>
      <c r="FB72" s="1" t="s">
        <v>18</v>
      </c>
      <c r="FC72" s="1" t="s">
        <v>18</v>
      </c>
      <c r="FD72" s="1" t="s">
        <v>18</v>
      </c>
      <c r="FE72" s="1" t="s">
        <v>18</v>
      </c>
      <c r="FF72" s="1" t="s">
        <v>18</v>
      </c>
      <c r="FG72" s="1" t="s">
        <v>18</v>
      </c>
      <c r="FH72" s="1" t="s">
        <v>18</v>
      </c>
      <c r="FI72" s="1" t="s">
        <v>18</v>
      </c>
      <c r="FJ72" s="1" t="s">
        <v>1</v>
      </c>
      <c r="FK72" s="1" t="s">
        <v>1</v>
      </c>
      <c r="FL72" s="1" t="s">
        <v>1</v>
      </c>
      <c r="FM72" s="1" t="s">
        <v>1</v>
      </c>
      <c r="FN72" s="1" t="s">
        <v>1</v>
      </c>
      <c r="FO72" s="1" t="s">
        <v>1</v>
      </c>
      <c r="FP72" s="1" t="s">
        <v>3</v>
      </c>
      <c r="FQ72" s="1" t="s">
        <v>1</v>
      </c>
      <c r="FR72" s="1" t="s">
        <v>1</v>
      </c>
      <c r="FS72" s="1" t="s">
        <v>1</v>
      </c>
      <c r="FT72" s="1" t="s">
        <v>1</v>
      </c>
      <c r="FU72" s="1" t="s">
        <v>3</v>
      </c>
      <c r="FV72" s="1" t="s">
        <v>3</v>
      </c>
      <c r="FW72" s="1" t="s">
        <v>1</v>
      </c>
      <c r="FX72" s="1" t="s">
        <v>3</v>
      </c>
      <c r="FY72" s="1" t="s">
        <v>3</v>
      </c>
      <c r="FZ72" s="1" t="s">
        <v>2</v>
      </c>
      <c r="GA72" s="1" t="s">
        <v>1</v>
      </c>
      <c r="GB72" s="1" t="s">
        <v>1</v>
      </c>
      <c r="GC72" s="1" t="s">
        <v>3</v>
      </c>
      <c r="GD72" s="1" t="s">
        <v>3</v>
      </c>
      <c r="GE72" s="1" t="s">
        <v>3</v>
      </c>
      <c r="GF72" s="1" t="s">
        <v>3</v>
      </c>
      <c r="GG72" s="1" t="s">
        <v>3</v>
      </c>
      <c r="GH72" s="1" t="s">
        <v>3</v>
      </c>
      <c r="GI72" s="1" t="s">
        <v>3</v>
      </c>
      <c r="GJ72" s="1" t="s">
        <v>3</v>
      </c>
      <c r="GK72" s="1" t="s">
        <v>18</v>
      </c>
      <c r="GP72" s="1" t="s">
        <v>4</v>
      </c>
      <c r="GQ72" s="1" t="s">
        <v>2</v>
      </c>
      <c r="GR72" s="1" t="s">
        <v>1</v>
      </c>
      <c r="GS72" s="1" t="s">
        <v>1</v>
      </c>
      <c r="GT72" s="1" t="s">
        <v>1</v>
      </c>
      <c r="GU72" s="1" t="s">
        <v>1</v>
      </c>
      <c r="GV72" s="1" t="s">
        <v>3</v>
      </c>
      <c r="GW72" s="1" t="s">
        <v>18</v>
      </c>
      <c r="HT72" s="1" t="s">
        <v>4</v>
      </c>
      <c r="HU72" s="1" t="s">
        <v>3</v>
      </c>
      <c r="HV72" s="1" t="s">
        <v>52</v>
      </c>
      <c r="HW72" s="1" t="s">
        <v>2</v>
      </c>
      <c r="HX72" s="1" t="s">
        <v>1</v>
      </c>
      <c r="HY72" s="1" t="s">
        <v>1</v>
      </c>
      <c r="HZ72" s="1" t="s">
        <v>1</v>
      </c>
      <c r="IA72" s="1" t="s">
        <v>1</v>
      </c>
      <c r="IB72" s="1" t="s">
        <v>1</v>
      </c>
      <c r="IC72" s="1" t="s">
        <v>18</v>
      </c>
      <c r="IG72" s="1" t="s">
        <v>4</v>
      </c>
      <c r="IH72" s="1" t="s">
        <v>18</v>
      </c>
      <c r="II72" s="1" t="s">
        <v>18</v>
      </c>
      <c r="IJ72" s="1" t="s">
        <v>4</v>
      </c>
      <c r="IK72" s="1" t="s">
        <v>18</v>
      </c>
      <c r="IL72" s="1" t="s">
        <v>18</v>
      </c>
      <c r="IM72" s="1" t="s">
        <v>18</v>
      </c>
      <c r="IN72" s="1" t="s">
        <v>18</v>
      </c>
      <c r="IO72" s="1" t="s">
        <v>9</v>
      </c>
      <c r="IP72" s="1" t="s">
        <v>9</v>
      </c>
      <c r="IQ72" s="1" t="s">
        <v>9</v>
      </c>
      <c r="IR72" s="1" t="s">
        <v>9</v>
      </c>
      <c r="IS72" s="1" t="s">
        <v>9</v>
      </c>
      <c r="IT72" s="1" t="s">
        <v>9</v>
      </c>
      <c r="IU72" s="1" t="s">
        <v>9</v>
      </c>
      <c r="IV72" s="1" t="s">
        <v>5</v>
      </c>
      <c r="IW72" s="1" t="s">
        <v>9</v>
      </c>
      <c r="IX72" s="1" t="s">
        <v>9</v>
      </c>
      <c r="IY72" s="1" t="s">
        <v>18</v>
      </c>
      <c r="JG72" s="1" t="s">
        <v>3</v>
      </c>
      <c r="JH72" s="1" t="s">
        <v>3</v>
      </c>
      <c r="JI72" s="1" t="s">
        <v>1</v>
      </c>
      <c r="JJ72" s="1" t="s">
        <v>1</v>
      </c>
      <c r="JK72" s="1" t="s">
        <v>1</v>
      </c>
      <c r="JL72" s="1" t="s">
        <v>3</v>
      </c>
      <c r="JM72" s="1" t="s">
        <v>1</v>
      </c>
      <c r="JN72" s="1" t="s">
        <v>3</v>
      </c>
      <c r="JO72" s="1" t="s">
        <v>1</v>
      </c>
      <c r="JP72" s="1" t="s">
        <v>1</v>
      </c>
      <c r="JQ72" s="1" t="s">
        <v>18</v>
      </c>
      <c r="JV72" s="1" t="s">
        <v>18</v>
      </c>
      <c r="KA72" s="1" t="s">
        <v>18</v>
      </c>
      <c r="KF72" s="1" t="s">
        <v>3</v>
      </c>
      <c r="KG72" s="1" t="s">
        <v>3</v>
      </c>
      <c r="KH72" s="1" t="s">
        <v>3</v>
      </c>
      <c r="KI72" s="1" t="s">
        <v>3</v>
      </c>
      <c r="KJ72" s="1" t="s">
        <v>3</v>
      </c>
      <c r="KK72" s="1" t="s">
        <v>1</v>
      </c>
      <c r="KL72" s="1" t="s">
        <v>4</v>
      </c>
      <c r="KM72" s="1" t="s">
        <v>2</v>
      </c>
      <c r="KN72" s="1" t="s">
        <v>2</v>
      </c>
      <c r="KO72" s="1" t="s">
        <v>1</v>
      </c>
      <c r="KP72" s="1" t="s">
        <v>18</v>
      </c>
    </row>
    <row r="73" spans="1:302" ht="25.5" x14ac:dyDescent="0.2">
      <c r="A73" s="1" t="s">
        <v>0</v>
      </c>
      <c r="B73" s="1" t="s">
        <v>12</v>
      </c>
      <c r="C73" s="1" t="s">
        <v>55</v>
      </c>
      <c r="D73" s="1" t="s">
        <v>3</v>
      </c>
      <c r="E73" s="1" t="s">
        <v>3</v>
      </c>
      <c r="F73" s="1" t="s">
        <v>3</v>
      </c>
      <c r="G73" s="1" t="s">
        <v>1</v>
      </c>
      <c r="H73" s="1" t="s">
        <v>3</v>
      </c>
      <c r="I73" s="1" t="s">
        <v>4</v>
      </c>
      <c r="J73" s="1" t="s">
        <v>7</v>
      </c>
      <c r="K73" s="1" t="s">
        <v>3</v>
      </c>
      <c r="L73" s="1" t="s">
        <v>3</v>
      </c>
      <c r="M73" s="1" t="s">
        <v>3</v>
      </c>
      <c r="N73" s="1" t="s">
        <v>3</v>
      </c>
      <c r="O73" s="1" t="s">
        <v>3</v>
      </c>
      <c r="P73" s="1" t="s">
        <v>3</v>
      </c>
      <c r="Q73" s="1" t="s">
        <v>3</v>
      </c>
      <c r="R73" s="1" t="s">
        <v>53</v>
      </c>
      <c r="S73" s="1" t="s">
        <v>3</v>
      </c>
      <c r="T73" s="1" t="s">
        <v>1</v>
      </c>
      <c r="U73" s="1" t="s">
        <v>18</v>
      </c>
      <c r="AF73" s="1" t="s">
        <v>18</v>
      </c>
      <c r="AM73" s="1" t="s">
        <v>4</v>
      </c>
      <c r="AN73" s="1" t="s">
        <v>7</v>
      </c>
      <c r="AO73" s="1" t="s">
        <v>7</v>
      </c>
      <c r="AP73" s="1" t="s">
        <v>7</v>
      </c>
      <c r="AQ73" s="1" t="s">
        <v>7</v>
      </c>
      <c r="AR73" s="1" t="s">
        <v>7</v>
      </c>
      <c r="AS73" s="1" t="s">
        <v>7</v>
      </c>
      <c r="AT73" s="1" t="s">
        <v>7</v>
      </c>
      <c r="AU73" s="1" t="s">
        <v>7</v>
      </c>
      <c r="AV73" s="1" t="s">
        <v>7</v>
      </c>
      <c r="AW73" s="1" t="s">
        <v>7</v>
      </c>
      <c r="AX73" s="1" t="s">
        <v>7</v>
      </c>
      <c r="AY73" s="1" t="s">
        <v>7</v>
      </c>
      <c r="AZ73" s="1" t="s">
        <v>7</v>
      </c>
      <c r="BA73" s="1" t="s">
        <v>7</v>
      </c>
      <c r="BB73" s="1" t="s">
        <v>7</v>
      </c>
      <c r="BC73" s="1" t="s">
        <v>7</v>
      </c>
      <c r="BD73" s="1" t="s">
        <v>7</v>
      </c>
      <c r="BE73" s="1" t="s">
        <v>7</v>
      </c>
      <c r="BF73" s="1" t="s">
        <v>7</v>
      </c>
      <c r="BG73" s="1" t="s">
        <v>7</v>
      </c>
      <c r="BH73" s="1" t="s">
        <v>7</v>
      </c>
      <c r="BI73" s="1" t="s">
        <v>18</v>
      </c>
      <c r="BS73" s="1" t="s">
        <v>4</v>
      </c>
      <c r="BT73" s="1" t="s">
        <v>4</v>
      </c>
      <c r="BU73" s="1" t="s">
        <v>18</v>
      </c>
      <c r="BV73" s="1" t="s">
        <v>18</v>
      </c>
      <c r="BW73" s="1" t="s">
        <v>18</v>
      </c>
      <c r="BX73" s="1" t="s">
        <v>18</v>
      </c>
      <c r="BY73" s="1" t="s">
        <v>18</v>
      </c>
      <c r="BZ73" s="1" t="s">
        <v>18</v>
      </c>
      <c r="CA73" s="1" t="s">
        <v>18</v>
      </c>
      <c r="CB73" s="1" t="s">
        <v>18</v>
      </c>
      <c r="CC73" s="1" t="s">
        <v>18</v>
      </c>
      <c r="CD73" s="1" t="s">
        <v>18</v>
      </c>
      <c r="CE73" s="1" t="s">
        <v>18</v>
      </c>
      <c r="CF73" s="1" t="s">
        <v>18</v>
      </c>
      <c r="CG73" s="1" t="s">
        <v>18</v>
      </c>
      <c r="CH73" s="1" t="s">
        <v>18</v>
      </c>
      <c r="CI73" s="1" t="s">
        <v>18</v>
      </c>
      <c r="CJ73" s="1" t="s">
        <v>18</v>
      </c>
      <c r="CK73" s="1" t="s">
        <v>18</v>
      </c>
      <c r="CL73" s="1" t="s">
        <v>18</v>
      </c>
      <c r="CM73" s="1" t="s">
        <v>18</v>
      </c>
      <c r="CN73" s="1" t="s">
        <v>18</v>
      </c>
      <c r="CO73" s="1" t="s">
        <v>18</v>
      </c>
      <c r="CP73" s="1" t="s">
        <v>18</v>
      </c>
      <c r="CQ73" s="1" t="s">
        <v>18</v>
      </c>
      <c r="CR73" s="1" t="s">
        <v>18</v>
      </c>
      <c r="CS73" s="1" t="s">
        <v>4</v>
      </c>
      <c r="CT73" s="1" t="s">
        <v>18</v>
      </c>
      <c r="CU73" s="1" t="s">
        <v>18</v>
      </c>
      <c r="CV73" s="1" t="s">
        <v>18</v>
      </c>
      <c r="CW73" s="1" t="s">
        <v>18</v>
      </c>
      <c r="CX73" s="1" t="s">
        <v>18</v>
      </c>
      <c r="CY73" s="1" t="s">
        <v>18</v>
      </c>
      <c r="CZ73" s="1" t="s">
        <v>18</v>
      </c>
      <c r="DA73" s="1" t="s">
        <v>18</v>
      </c>
      <c r="DB73" s="1" t="s">
        <v>18</v>
      </c>
      <c r="DC73" s="1" t="s">
        <v>18</v>
      </c>
      <c r="DD73" s="1" t="s">
        <v>18</v>
      </c>
      <c r="DE73" s="1" t="s">
        <v>18</v>
      </c>
      <c r="DF73" s="1" t="s">
        <v>18</v>
      </c>
      <c r="DG73" s="1" t="s">
        <v>18</v>
      </c>
      <c r="DH73" s="1" t="s">
        <v>18</v>
      </c>
      <c r="DI73" s="1" t="s">
        <v>18</v>
      </c>
      <c r="DJ73" s="1" t="s">
        <v>18</v>
      </c>
      <c r="DK73" s="1" t="s">
        <v>18</v>
      </c>
      <c r="DL73" s="1" t="s">
        <v>18</v>
      </c>
      <c r="DM73" s="1" t="s">
        <v>18</v>
      </c>
      <c r="DN73" s="1" t="s">
        <v>18</v>
      </c>
      <c r="DO73" s="1" t="s">
        <v>18</v>
      </c>
      <c r="DP73" s="1" t="s">
        <v>18</v>
      </c>
      <c r="DQ73" s="1" t="s">
        <v>18</v>
      </c>
      <c r="DR73" s="1" t="s">
        <v>18</v>
      </c>
      <c r="DS73" s="1" t="s">
        <v>18</v>
      </c>
      <c r="DT73" s="1" t="s">
        <v>18</v>
      </c>
      <c r="DU73" s="1" t="s">
        <v>18</v>
      </c>
      <c r="DV73" s="1" t="s">
        <v>18</v>
      </c>
      <c r="DW73" s="1" t="s">
        <v>18</v>
      </c>
      <c r="DX73" s="1" t="s">
        <v>18</v>
      </c>
      <c r="DY73" s="1" t="s">
        <v>18</v>
      </c>
      <c r="DZ73" s="1" t="s">
        <v>18</v>
      </c>
      <c r="EA73" s="1" t="s">
        <v>18</v>
      </c>
      <c r="EB73" s="1" t="s">
        <v>4</v>
      </c>
      <c r="EC73" s="1" t="s">
        <v>18</v>
      </c>
      <c r="ED73" s="1" t="s">
        <v>18</v>
      </c>
      <c r="EE73" s="1" t="s">
        <v>18</v>
      </c>
      <c r="EF73" s="1" t="s">
        <v>18</v>
      </c>
      <c r="EG73" s="1" t="s">
        <v>18</v>
      </c>
      <c r="EH73" s="1" t="s">
        <v>18</v>
      </c>
      <c r="EI73" s="1" t="s">
        <v>18</v>
      </c>
      <c r="EJ73" s="1" t="s">
        <v>18</v>
      </c>
      <c r="EK73" s="1" t="s">
        <v>18</v>
      </c>
      <c r="EL73" s="1" t="s">
        <v>18</v>
      </c>
      <c r="EM73" s="1" t="s">
        <v>18</v>
      </c>
      <c r="EN73" s="1" t="s">
        <v>18</v>
      </c>
      <c r="EO73" s="1" t="s">
        <v>18</v>
      </c>
      <c r="EP73" s="1" t="s">
        <v>18</v>
      </c>
      <c r="EQ73" s="1" t="s">
        <v>18</v>
      </c>
      <c r="ER73" s="1" t="s">
        <v>18</v>
      </c>
      <c r="ES73" s="1" t="s">
        <v>18</v>
      </c>
      <c r="ET73" s="1" t="s">
        <v>18</v>
      </c>
      <c r="EU73" s="1" t="s">
        <v>18</v>
      </c>
      <c r="EV73" s="1" t="s">
        <v>18</v>
      </c>
      <c r="EW73" s="1" t="s">
        <v>18</v>
      </c>
      <c r="EX73" s="1" t="s">
        <v>18</v>
      </c>
      <c r="EY73" s="1" t="s">
        <v>18</v>
      </c>
      <c r="EZ73" s="1" t="s">
        <v>18</v>
      </c>
      <c r="FA73" s="1" t="s">
        <v>18</v>
      </c>
      <c r="FB73" s="1" t="s">
        <v>18</v>
      </c>
      <c r="FC73" s="1" t="s">
        <v>18</v>
      </c>
      <c r="FD73" s="1" t="s">
        <v>18</v>
      </c>
      <c r="FE73" s="1" t="s">
        <v>18</v>
      </c>
      <c r="FF73" s="1" t="s">
        <v>18</v>
      </c>
      <c r="FG73" s="1" t="s">
        <v>18</v>
      </c>
      <c r="FH73" s="1" t="s">
        <v>18</v>
      </c>
      <c r="FI73" s="1" t="s">
        <v>18</v>
      </c>
      <c r="FJ73" s="1" t="s">
        <v>7</v>
      </c>
      <c r="FK73" s="1" t="s">
        <v>3</v>
      </c>
      <c r="FL73" s="1" t="s">
        <v>7</v>
      </c>
      <c r="FM73" s="1" t="s">
        <v>7</v>
      </c>
      <c r="FN73" s="1" t="s">
        <v>7</v>
      </c>
      <c r="FO73" s="1" t="s">
        <v>7</v>
      </c>
      <c r="FP73" s="1" t="s">
        <v>7</v>
      </c>
      <c r="FQ73" s="1" t="s">
        <v>7</v>
      </c>
      <c r="FR73" s="1" t="s">
        <v>7</v>
      </c>
      <c r="FS73" s="1" t="s">
        <v>3</v>
      </c>
      <c r="FT73" s="1" t="s">
        <v>7</v>
      </c>
      <c r="FU73" s="1" t="s">
        <v>7</v>
      </c>
      <c r="FV73" s="1" t="s">
        <v>7</v>
      </c>
      <c r="FW73" s="1" t="s">
        <v>7</v>
      </c>
      <c r="FX73" s="1" t="s">
        <v>7</v>
      </c>
      <c r="FY73" s="1" t="s">
        <v>7</v>
      </c>
      <c r="FZ73" s="1" t="s">
        <v>7</v>
      </c>
      <c r="GA73" s="1" t="s">
        <v>7</v>
      </c>
      <c r="GB73" s="1" t="s">
        <v>7</v>
      </c>
      <c r="GC73" s="1" t="s">
        <v>7</v>
      </c>
      <c r="GD73" s="1" t="s">
        <v>7</v>
      </c>
      <c r="GE73" s="1" t="s">
        <v>7</v>
      </c>
      <c r="GF73" s="1" t="s">
        <v>7</v>
      </c>
      <c r="GG73" s="1" t="s">
        <v>7</v>
      </c>
      <c r="GH73" s="1" t="s">
        <v>7</v>
      </c>
      <c r="GI73" s="1" t="s">
        <v>7</v>
      </c>
      <c r="GJ73" s="1" t="s">
        <v>7</v>
      </c>
      <c r="GK73" s="1" t="s">
        <v>4</v>
      </c>
      <c r="GL73" s="1" t="s">
        <v>3</v>
      </c>
      <c r="GM73" s="1" t="s">
        <v>3</v>
      </c>
      <c r="GN73" s="1" t="s">
        <v>3</v>
      </c>
      <c r="GO73" s="1" t="s">
        <v>3</v>
      </c>
      <c r="GP73" s="1" t="s">
        <v>4</v>
      </c>
      <c r="GQ73" s="1" t="s">
        <v>3</v>
      </c>
      <c r="GR73" s="1" t="s">
        <v>3</v>
      </c>
      <c r="GS73" s="1" t="s">
        <v>3</v>
      </c>
      <c r="GT73" s="1" t="s">
        <v>3</v>
      </c>
      <c r="GU73" s="1" t="s">
        <v>7</v>
      </c>
      <c r="GV73" s="1" t="s">
        <v>7</v>
      </c>
      <c r="GW73" s="1" t="s">
        <v>18</v>
      </c>
      <c r="HT73" s="1" t="s">
        <v>4</v>
      </c>
      <c r="HU73" s="1" t="s">
        <v>3</v>
      </c>
      <c r="HV73" s="1" t="s">
        <v>2</v>
      </c>
      <c r="HW73" s="1" t="s">
        <v>1</v>
      </c>
      <c r="HX73" s="1" t="s">
        <v>1</v>
      </c>
      <c r="HY73" s="1" t="s">
        <v>1</v>
      </c>
      <c r="HZ73" s="1" t="s">
        <v>1</v>
      </c>
      <c r="IA73" s="1" t="s">
        <v>1</v>
      </c>
      <c r="IB73" s="1" t="s">
        <v>1</v>
      </c>
      <c r="IC73" s="1" t="s">
        <v>4</v>
      </c>
      <c r="ID73" s="1" t="s">
        <v>3</v>
      </c>
      <c r="IE73" s="1" t="s">
        <v>3</v>
      </c>
      <c r="IF73" s="1" t="s">
        <v>3</v>
      </c>
      <c r="IG73" s="1" t="s">
        <v>4</v>
      </c>
      <c r="IH73" s="1" t="s">
        <v>18</v>
      </c>
      <c r="II73" s="1" t="s">
        <v>4</v>
      </c>
      <c r="IJ73" s="1" t="s">
        <v>4</v>
      </c>
      <c r="IK73" s="1" t="s">
        <v>18</v>
      </c>
      <c r="IL73" s="1" t="s">
        <v>4</v>
      </c>
      <c r="IM73" s="1" t="s">
        <v>4</v>
      </c>
      <c r="IN73" s="1" t="s">
        <v>18</v>
      </c>
      <c r="IO73" s="1" t="s">
        <v>9</v>
      </c>
      <c r="IP73" s="1" t="s">
        <v>9</v>
      </c>
      <c r="IQ73" s="1" t="s">
        <v>9</v>
      </c>
      <c r="IR73" s="1" t="s">
        <v>9</v>
      </c>
      <c r="IS73" s="1" t="s">
        <v>9</v>
      </c>
      <c r="IT73" s="1" t="s">
        <v>9</v>
      </c>
      <c r="IU73" s="1" t="s">
        <v>9</v>
      </c>
      <c r="IV73" s="1" t="s">
        <v>9</v>
      </c>
      <c r="IW73" s="1" t="s">
        <v>9</v>
      </c>
      <c r="IX73" s="1" t="s">
        <v>9</v>
      </c>
      <c r="IY73" s="1" t="s">
        <v>4</v>
      </c>
      <c r="IZ73" s="1" t="s">
        <v>3</v>
      </c>
      <c r="JA73" s="1" t="s">
        <v>3</v>
      </c>
      <c r="JB73" s="1" t="s">
        <v>3</v>
      </c>
      <c r="JC73" s="1" t="s">
        <v>3</v>
      </c>
      <c r="JD73" s="1" t="s">
        <v>3</v>
      </c>
      <c r="JE73" s="1" t="s">
        <v>3</v>
      </c>
      <c r="JF73" s="1" t="s">
        <v>3</v>
      </c>
      <c r="JG73" s="1" t="s">
        <v>3</v>
      </c>
      <c r="JH73" s="1" t="s">
        <v>3</v>
      </c>
      <c r="JI73" s="1" t="s">
        <v>3</v>
      </c>
      <c r="JJ73" s="1" t="s">
        <v>3</v>
      </c>
      <c r="JK73" s="1" t="s">
        <v>3</v>
      </c>
      <c r="JL73" s="1" t="s">
        <v>3</v>
      </c>
      <c r="JM73" s="1" t="s">
        <v>1</v>
      </c>
      <c r="JN73" s="1" t="s">
        <v>3</v>
      </c>
      <c r="JO73" s="1" t="s">
        <v>3</v>
      </c>
      <c r="JP73" s="1" t="s">
        <v>3</v>
      </c>
      <c r="JQ73" s="1" t="s">
        <v>18</v>
      </c>
      <c r="JV73" s="1" t="s">
        <v>4</v>
      </c>
      <c r="JW73" s="1" t="s">
        <v>3</v>
      </c>
      <c r="JX73" s="1" t="s">
        <v>3</v>
      </c>
      <c r="JY73" s="1" t="s">
        <v>3</v>
      </c>
      <c r="JZ73" s="1" t="s">
        <v>3</v>
      </c>
      <c r="KA73" s="1" t="s">
        <v>4</v>
      </c>
      <c r="KB73" s="1" t="s">
        <v>3</v>
      </c>
      <c r="KC73" s="1" t="s">
        <v>1</v>
      </c>
      <c r="KD73" s="1" t="s">
        <v>3</v>
      </c>
      <c r="KE73" s="1" t="s">
        <v>3</v>
      </c>
      <c r="KF73" s="1" t="s">
        <v>3</v>
      </c>
      <c r="KG73" s="1" t="s">
        <v>3</v>
      </c>
      <c r="KH73" s="1" t="s">
        <v>3</v>
      </c>
      <c r="KI73" s="1" t="s">
        <v>3</v>
      </c>
      <c r="KJ73" s="1" t="s">
        <v>3</v>
      </c>
      <c r="KK73" s="1" t="s">
        <v>3</v>
      </c>
      <c r="KL73" s="1" t="s">
        <v>4</v>
      </c>
      <c r="KM73" s="1" t="s">
        <v>3</v>
      </c>
      <c r="KN73" s="1" t="s">
        <v>3</v>
      </c>
      <c r="KO73" s="1" t="s">
        <v>3</v>
      </c>
      <c r="KP73" s="1" t="s">
        <v>18</v>
      </c>
    </row>
  </sheetData>
  <autoFilter ref="A2:KT73" xr:uid="{EE788C6A-507D-4C88-9A76-03928237C1BC}"/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9D8-47E6-44D4-B493-3B920521CACE}">
  <sheetPr codeName="Planilha1"/>
  <dimension ref="A1:C14"/>
  <sheetViews>
    <sheetView zoomScaleNormal="100" workbookViewId="0">
      <selection activeCell="B10" sqref="B10"/>
    </sheetView>
  </sheetViews>
  <sheetFormatPr defaultRowHeight="12.75" x14ac:dyDescent="0.2"/>
  <cols>
    <col min="1" max="1" width="20.7109375" customWidth="1"/>
    <col min="2" max="2" width="52.5703125" customWidth="1"/>
  </cols>
  <sheetData>
    <row r="1" spans="1:3" ht="18" x14ac:dyDescent="0.25">
      <c r="A1" s="11" t="s">
        <v>621</v>
      </c>
      <c r="B1" s="11"/>
      <c r="C1" s="10"/>
    </row>
    <row r="2" spans="1:3" ht="18" x14ac:dyDescent="0.25">
      <c r="A2" s="11"/>
      <c r="B2" s="11"/>
      <c r="C2" s="10"/>
    </row>
    <row r="3" spans="1:3" ht="18" x14ac:dyDescent="0.25">
      <c r="A3" s="12" t="s">
        <v>619</v>
      </c>
      <c r="B3" s="11" t="s">
        <v>637</v>
      </c>
      <c r="C3" s="10"/>
    </row>
    <row r="4" spans="1:3" ht="18" x14ac:dyDescent="0.25">
      <c r="A4" s="71" t="s">
        <v>620</v>
      </c>
      <c r="B4" s="11" t="s">
        <v>827</v>
      </c>
      <c r="C4" s="10"/>
    </row>
    <row r="5" spans="1:3" ht="18" x14ac:dyDescent="0.25">
      <c r="A5" s="72"/>
      <c r="B5" s="11" t="s">
        <v>828</v>
      </c>
      <c r="C5" s="10"/>
    </row>
    <row r="6" spans="1:3" ht="18" x14ac:dyDescent="0.25">
      <c r="A6" s="73"/>
      <c r="B6" s="11" t="s">
        <v>829</v>
      </c>
      <c r="C6" s="10"/>
    </row>
    <row r="7" spans="1:3" ht="18" x14ac:dyDescent="0.25">
      <c r="A7" s="10"/>
      <c r="B7" s="10"/>
      <c r="C7" s="10"/>
    </row>
    <row r="8" spans="1:3" ht="18" x14ac:dyDescent="0.25">
      <c r="A8" s="10"/>
      <c r="B8" s="10"/>
      <c r="C8" s="10"/>
    </row>
    <row r="9" spans="1:3" ht="18" x14ac:dyDescent="0.25">
      <c r="A9" s="10"/>
      <c r="B9" s="10"/>
      <c r="C9" s="10"/>
    </row>
    <row r="10" spans="1:3" ht="18" x14ac:dyDescent="0.25">
      <c r="A10" s="10"/>
      <c r="B10" s="10"/>
      <c r="C10" s="10"/>
    </row>
    <row r="11" spans="1:3" ht="18" x14ac:dyDescent="0.25">
      <c r="A11" s="10"/>
      <c r="B11" s="10"/>
      <c r="C11" s="10"/>
    </row>
    <row r="12" spans="1:3" ht="18" x14ac:dyDescent="0.25">
      <c r="A12" s="10"/>
      <c r="B12" s="10"/>
      <c r="C12" s="10"/>
    </row>
    <row r="13" spans="1:3" ht="18" x14ac:dyDescent="0.25">
      <c r="A13" s="10"/>
      <c r="B13" s="10"/>
      <c r="C13" s="10"/>
    </row>
    <row r="14" spans="1:3" ht="18" x14ac:dyDescent="0.25">
      <c r="A14" s="10"/>
      <c r="B14" s="10"/>
      <c r="C14" s="10"/>
    </row>
  </sheetData>
  <mergeCells count="1">
    <mergeCell ref="A4:A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A9D0-618F-4465-A5A8-A73FECB6CF27}">
  <dimension ref="A1:I18"/>
  <sheetViews>
    <sheetView zoomScale="80" zoomScaleNormal="80" workbookViewId="0">
      <selection activeCell="I12" sqref="I1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TEXT(Percentuais!AM1,"0")</f>
        <v>QUESTÃO36</v>
      </c>
    </row>
    <row r="2" spans="1:9" x14ac:dyDescent="0.2">
      <c r="A2" s="74" t="str">
        <f>HLOOKUP(A1,Percentuais!$D$1:$KV$2,2,FALSE)</f>
        <v>As próximas questões abordam as Políticas de apoio, o gerenciamento e a divulgação da pesquisa científica e tecnológica. Por gentileza, escolha Sim para avaliar; se quiser prosseguir, escolha Não: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0.49295774647887325</v>
      </c>
      <c r="C10" s="57">
        <f>$H10/$I$12</f>
        <v>0</v>
      </c>
      <c r="D10" s="57">
        <f>B10+C10</f>
        <v>0.49295774647887325</v>
      </c>
      <c r="E10" s="22">
        <f>COUNTIFS(Percentuais!$AM$3:$AM$73,$A10,Percentuais!$A$3:$A$73,$E$9)</f>
        <v>0</v>
      </c>
      <c r="F10" s="22">
        <f>COUNTIFS(Percentuais!$AM$3:$AM$73,$A10,Percentuais!$A$3:$A$73,$F$9)</f>
        <v>0</v>
      </c>
      <c r="G10" s="22">
        <f>COUNTIFS(Percentuais!$AM$3:$AM$73,$A10,Percentuais!$A$3:$A$73,$G$9)</f>
        <v>35</v>
      </c>
      <c r="H10" s="22">
        <f>COUNTIFS(Percentuais!$AM$3:$AM$73,$A10,Percentuais!$A$3:$A$73,$H$9)</f>
        <v>0</v>
      </c>
      <c r="I10" s="23"/>
    </row>
    <row r="11" spans="1:9" x14ac:dyDescent="0.2">
      <c r="A11" s="21" t="s">
        <v>18</v>
      </c>
      <c r="B11" s="57">
        <f>(E11+F11+G11)/$I$12</f>
        <v>0.23943661971830985</v>
      </c>
      <c r="C11" s="57">
        <f>$H11/$I$12</f>
        <v>0.26760563380281688</v>
      </c>
      <c r="D11" s="57">
        <f t="shared" ref="D11" si="0">B11+C11</f>
        <v>0.50704225352112675</v>
      </c>
      <c r="E11" s="22">
        <f>COUNTIFS(Percentuais!$AM$3:$AM$73,$A11,Percentuais!$A$3:$A$73,$E$9)</f>
        <v>0</v>
      </c>
      <c r="F11" s="22">
        <f>COUNTIFS(Percentuais!$AM$3:$AM$73,$A11,Percentuais!$A$3:$A$73,$F$9)</f>
        <v>0</v>
      </c>
      <c r="G11" s="22">
        <f>COUNTIFS(Percentuais!$AM$3:$AM$73,$A11,Percentuais!$A$3:$A$73,$G$9)</f>
        <v>17</v>
      </c>
      <c r="H11" s="22">
        <f>COUNTIFS(Percentuais!$AM$3:$AM$73,$A11,Percentuais!$A$3:$A$73,$H$9)</f>
        <v>19</v>
      </c>
      <c r="I11" s="24"/>
    </row>
    <row r="12" spans="1:9" x14ac:dyDescent="0.2">
      <c r="A12" s="20"/>
      <c r="B12" s="58">
        <f t="shared" ref="B12:H12" si="1">SUM(B10:B11)</f>
        <v>0.73239436619718312</v>
      </c>
      <c r="C12" s="58">
        <f t="shared" si="1"/>
        <v>0.26760563380281688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52</v>
      </c>
      <c r="H12" s="26">
        <f t="shared" si="1"/>
        <v>19</v>
      </c>
      <c r="I12" s="27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0D65-CAB0-4AF2-BBFE-2413B4B947AD}">
  <dimension ref="A1:I20"/>
  <sheetViews>
    <sheetView zoomScale="80" zoomScaleNormal="80" workbookViewId="0">
      <selection activeCell="F1" sqref="F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TEXT(Percentuais!AN1,"0")</f>
        <v>QUESTÃO37</v>
      </c>
    </row>
    <row r="2" spans="1:9" x14ac:dyDescent="0.2">
      <c r="A2" s="74" t="str">
        <f>HLOOKUP(A1,Percentuais!$D$1:$KT$2,2,FALSE)</f>
        <v>Em relação às Políticas e ações que envolvem o desenvolvimento da pesquisa científica e tecnológica, avalie: [A divulgação e a informação o de apoio à  pesquisa científica tecnológica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0.17142857142857143</v>
      </c>
      <c r="C9" s="31">
        <f>$H9/$I$15</f>
        <v>0</v>
      </c>
      <c r="D9" s="31">
        <f>B9+C9</f>
        <v>0.17142857142857143</v>
      </c>
      <c r="E9" s="4">
        <f>COUNTIFS(Percentuais!$AN$3:$AN$73,$A9,Percentuais!$A$3:$A$73,$E$8)</f>
        <v>0</v>
      </c>
      <c r="F9" s="4">
        <f>COUNTIFS(Percentuais!$AN$3:$AN$73,$A9,Percentuais!$A$3:$A$73,$F$8)</f>
        <v>0</v>
      </c>
      <c r="G9" s="4">
        <f>COUNTIFS(Percentuais!$AN$3:$AN$73,$A9,Percentuais!$A$3:$A$73,$G$8)</f>
        <v>6</v>
      </c>
      <c r="H9" s="4">
        <f>COUNTIFS(Percentuais!$AN$3:$AN$73,$A9,Percentuais!$A$3:$A$73,$H$8)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0.48571428571428571</v>
      </c>
      <c r="C10" s="31">
        <f>$H10/$I$15</f>
        <v>0</v>
      </c>
      <c r="D10" s="31">
        <f t="shared" ref="D10:D13" si="1">B10+C10</f>
        <v>0.48571428571428571</v>
      </c>
      <c r="E10" s="4">
        <f>COUNTIFS(Percentuais!$AN$3:$AN$73,$A10,Percentuais!$A$3:$A$73,$E$8)</f>
        <v>0</v>
      </c>
      <c r="F10" s="4">
        <f>COUNTIFS(Percentuais!$AN$3:$AN$73,$A10,Percentuais!$A$3:$A$73,$F$8)</f>
        <v>0</v>
      </c>
      <c r="G10" s="4">
        <f>COUNTIFS(Percentuais!$AN$3:$AN$73,$A10,Percentuais!$A$3:$A$73,$G$8)</f>
        <v>17</v>
      </c>
      <c r="H10" s="4">
        <f>COUNTIFS(Percentuais!$AN$3:$AN$73,$A10,Percentuais!$A$3:$A$73,$H$8)</f>
        <v>0</v>
      </c>
      <c r="I10" s="18"/>
    </row>
    <row r="11" spans="1:9" x14ac:dyDescent="0.2">
      <c r="A11" s="14" t="s">
        <v>1</v>
      </c>
      <c r="B11" s="31">
        <f t="shared" si="0"/>
        <v>0.22857142857142856</v>
      </c>
      <c r="C11" s="31">
        <f t="shared" ref="C11:C14" si="2">$H11/$I$15</f>
        <v>0</v>
      </c>
      <c r="D11" s="31">
        <f t="shared" si="1"/>
        <v>0.22857142857142856</v>
      </c>
      <c r="E11" s="4">
        <f>COUNTIFS(Percentuais!$AN$3:$AN$73,$A11,Percentuais!$A$3:$A$73,$E$8)</f>
        <v>0</v>
      </c>
      <c r="F11" s="4">
        <f>COUNTIFS(Percentuais!$AN$3:$AN$73,$A11,Percentuais!$A$3:$A$73,$F$8)</f>
        <v>0</v>
      </c>
      <c r="G11" s="4">
        <f>COUNTIFS(Percentuais!$AN$3:$AN$73,$A11,Percentuais!$A$3:$A$73,$G$8)</f>
        <v>8</v>
      </c>
      <c r="H11" s="4">
        <f>COUNTIFS(Percentuais!$AN$3:$AN$73,$A11,Percentuais!$A$3:$A$73,$H$8)</f>
        <v>0</v>
      </c>
      <c r="I11" s="19"/>
    </row>
    <row r="12" spans="1:9" x14ac:dyDescent="0.2">
      <c r="A12" s="14" t="s">
        <v>2</v>
      </c>
      <c r="B12" s="31">
        <f t="shared" si="0"/>
        <v>8.5714285714285715E-2</v>
      </c>
      <c r="C12" s="31">
        <f t="shared" si="2"/>
        <v>0</v>
      </c>
      <c r="D12" s="31">
        <f t="shared" si="1"/>
        <v>8.5714285714285715E-2</v>
      </c>
      <c r="E12" s="4">
        <f>COUNTIFS(Percentuais!$AN$3:$AN$73,$A12,Percentuais!$A$3:$A$73,$E$8)</f>
        <v>0</v>
      </c>
      <c r="F12" s="4">
        <f>COUNTIFS(Percentuais!$AN$3:$AN$73,$A12,Percentuais!$A$3:$A$73,$F$8)</f>
        <v>0</v>
      </c>
      <c r="G12" s="4">
        <f>COUNTIFS(Percentuais!$AN$3:$AN$73,$A12,Percentuais!$A$3:$A$73,$G$8)</f>
        <v>3</v>
      </c>
      <c r="H12" s="4">
        <f>COUNTIFS(Percentuais!$AN$3:$AN$73,$A12,Percentuais!$A$3:$A$73,$H$8)</f>
        <v>0</v>
      </c>
      <c r="I12" s="16"/>
    </row>
    <row r="13" spans="1:9" x14ac:dyDescent="0.2">
      <c r="A13" s="14" t="s">
        <v>52</v>
      </c>
      <c r="B13" s="31">
        <f t="shared" si="0"/>
        <v>2.8571428571428571E-2</v>
      </c>
      <c r="C13" s="31">
        <f t="shared" si="2"/>
        <v>0</v>
      </c>
      <c r="D13" s="31">
        <f t="shared" si="1"/>
        <v>2.8571428571428571E-2</v>
      </c>
      <c r="E13" s="4">
        <f>COUNTIFS(Percentuais!$AN$3:$AN$73,$A13,Percentuais!$A$3:$A$73,$E$8)</f>
        <v>0</v>
      </c>
      <c r="F13" s="4">
        <f>COUNTIFS(Percentuais!$AN$3:$AN$73,$A13,Percentuais!$A$3:$A$73,$F$8)</f>
        <v>0</v>
      </c>
      <c r="G13" s="4">
        <f>COUNTIFS(Percentuais!$AN$3:$AN$73,$A13,Percentuais!$A$3:$A$73,$G$8)</f>
        <v>1</v>
      </c>
      <c r="H13" s="4">
        <f>COUNTIFS(Percentuais!$AN$3:$AN$73,$A13,Percentuais!$A$3:$A$73,$H$8)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COUNTIFS(Percentuais!$AN$3:$AN$73,$A14,Percentuais!$A$3:$A$73,$E$8)</f>
        <v>0</v>
      </c>
      <c r="F14" s="4">
        <f>COUNTIFS(Percentuais!$AN$3:$AN$73,$A14,Percentuais!$A$3:$A$73,$F$8)</f>
        <v>0</v>
      </c>
      <c r="G14" s="4">
        <f>COUNTIFS(Percentuais!$AN$3:$AN$73,$A14,Percentuais!$A$3:$A$73,$G$8)</f>
        <v>0</v>
      </c>
      <c r="H14" s="4">
        <f>COUNTIFS(Percentuais!$AN$3:$AN$73,$A14,Percentuais!$A$3:$A$73,$H$8)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35DB-BA6F-4AFE-ABAE-622135F1E349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TEXT(Percentuais!AO1,"0")</f>
        <v>QUESTÃO38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divulgação externa da pesquisa científica tecnológica desenvolvida na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0.14285714285714285</v>
      </c>
      <c r="C9" s="31">
        <f>$H9/$I$15</f>
        <v>0</v>
      </c>
      <c r="D9" s="31">
        <f>B9+C9</f>
        <v>0.14285714285714285</v>
      </c>
      <c r="E9" s="4">
        <f>COUNTIFS(Percentuais!$AO$3:$AO$73,$A9,Percentuais!$A$3:$A$73,$E$8)</f>
        <v>0</v>
      </c>
      <c r="F9" s="4">
        <f>COUNTIFS(Percentuais!$AO$3:$AO$73,$A9,Percentuais!$A$3:$A$73,$F$8)</f>
        <v>0</v>
      </c>
      <c r="G9" s="4">
        <f>COUNTIFS(Percentuais!$AO$3:$AO$73,$A9,Percentuais!$A$3:$A$73,$G$8)</f>
        <v>5</v>
      </c>
      <c r="H9" s="4">
        <f>COUNTIFS(Percentuais!$AO$3:$AO$73,$A9,Percentuais!$A$3:$A$73,$H$8)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0.31428571428571428</v>
      </c>
      <c r="C10" s="31">
        <f>$H10/$I$15</f>
        <v>0</v>
      </c>
      <c r="D10" s="31">
        <f t="shared" ref="D10:D13" si="1">B10+C10</f>
        <v>0.31428571428571428</v>
      </c>
      <c r="E10" s="4">
        <f>COUNTIFS(Percentuais!$AO$3:$AO$73,$A10,Percentuais!$A$3:$A$73,$E$8)</f>
        <v>0</v>
      </c>
      <c r="F10" s="4">
        <f>COUNTIFS(Percentuais!$AO$3:$AO$73,$A10,Percentuais!$A$3:$A$73,$F$8)</f>
        <v>0</v>
      </c>
      <c r="G10" s="4">
        <f>COUNTIFS(Percentuais!$AO$3:$AO$73,$A10,Percentuais!$A$3:$A$73,$G$8)</f>
        <v>11</v>
      </c>
      <c r="H10" s="4">
        <f>COUNTIFS(Percentuais!$AO$3:$AO$73,$A10,Percentuais!$A$3:$A$73,$H$8)</f>
        <v>0</v>
      </c>
      <c r="I10" s="18"/>
    </row>
    <row r="11" spans="1:9" x14ac:dyDescent="0.2">
      <c r="A11" s="14" t="s">
        <v>1</v>
      </c>
      <c r="B11" s="31">
        <f t="shared" si="0"/>
        <v>0.34285714285714286</v>
      </c>
      <c r="C11" s="31">
        <f t="shared" ref="C11:C14" si="2">$H11/$I$15</f>
        <v>0</v>
      </c>
      <c r="D11" s="31">
        <f t="shared" si="1"/>
        <v>0.34285714285714286</v>
      </c>
      <c r="E11" s="4">
        <f>COUNTIFS(Percentuais!$AO$3:$AO$73,$A11,Percentuais!$A$3:$A$73,$E$8)</f>
        <v>0</v>
      </c>
      <c r="F11" s="4">
        <f>COUNTIFS(Percentuais!$AO$3:$AO$73,$A11,Percentuais!$A$3:$A$73,$F$8)</f>
        <v>0</v>
      </c>
      <c r="G11" s="4">
        <f>COUNTIFS(Percentuais!$AO$3:$AO$73,$A11,Percentuais!$A$3:$A$73,$G$8)</f>
        <v>12</v>
      </c>
      <c r="H11" s="4">
        <f>COUNTIFS(Percentuais!$AO$3:$AO$73,$A11,Percentuais!$A$3:$A$73,$H$8)</f>
        <v>0</v>
      </c>
      <c r="I11" s="19"/>
    </row>
    <row r="12" spans="1:9" x14ac:dyDescent="0.2">
      <c r="A12" s="14" t="s">
        <v>2</v>
      </c>
      <c r="B12" s="31">
        <f t="shared" si="0"/>
        <v>0.17142857142857143</v>
      </c>
      <c r="C12" s="31">
        <f t="shared" si="2"/>
        <v>0</v>
      </c>
      <c r="D12" s="31">
        <f t="shared" si="1"/>
        <v>0.17142857142857143</v>
      </c>
      <c r="E12" s="4">
        <f>COUNTIFS(Percentuais!$AO$3:$AO$73,$A12,Percentuais!$A$3:$A$73,$E$8)</f>
        <v>0</v>
      </c>
      <c r="F12" s="4">
        <f>COUNTIFS(Percentuais!$AO$3:$AO$73,$A12,Percentuais!$A$3:$A$73,$F$8)</f>
        <v>0</v>
      </c>
      <c r="G12" s="4">
        <f>COUNTIFS(Percentuais!$AO$3:$AO$73,$A12,Percentuais!$A$3:$A$73,$G$8)</f>
        <v>6</v>
      </c>
      <c r="H12" s="4">
        <f>COUNTIFS(Percentuais!$AO$3:$AO$73,$A12,Percentuais!$A$3:$A$73,$H$8)</f>
        <v>0</v>
      </c>
      <c r="I12" s="16"/>
    </row>
    <row r="13" spans="1:9" x14ac:dyDescent="0.2">
      <c r="A13" s="14" t="s">
        <v>52</v>
      </c>
      <c r="B13" s="31">
        <f t="shared" si="0"/>
        <v>2.8571428571428571E-2</v>
      </c>
      <c r="C13" s="31">
        <f t="shared" si="2"/>
        <v>0</v>
      </c>
      <c r="D13" s="31">
        <f t="shared" si="1"/>
        <v>2.8571428571428571E-2</v>
      </c>
      <c r="E13" s="4">
        <f>COUNTIFS(Percentuais!$AO$3:$AO$73,$A13,Percentuais!$A$3:$A$73,$E$8)</f>
        <v>0</v>
      </c>
      <c r="F13" s="4">
        <f>COUNTIFS(Percentuais!$AO$3:$AO$73,$A13,Percentuais!$A$3:$A$73,$F$8)</f>
        <v>0</v>
      </c>
      <c r="G13" s="4">
        <f>COUNTIFS(Percentuais!$AO$3:$AO$73,$A13,Percentuais!$A$3:$A$73,$G$8)</f>
        <v>1</v>
      </c>
      <c r="H13" s="4">
        <f>COUNTIFS(Percentuais!$AO$3:$AO$73,$A13,Percentuais!$A$3:$A$73,$H$8)</f>
        <v>0</v>
      </c>
      <c r="I13" s="16"/>
    </row>
    <row r="14" spans="1:9" x14ac:dyDescent="0.2">
      <c r="A14" s="14" t="s">
        <v>53</v>
      </c>
      <c r="B14" s="31">
        <f t="shared" si="0"/>
        <v>0</v>
      </c>
      <c r="C14" s="31">
        <f t="shared" si="2"/>
        <v>0</v>
      </c>
      <c r="D14" s="31">
        <f>B14+C14</f>
        <v>0</v>
      </c>
      <c r="E14" s="4">
        <f>COUNTIFS(Percentuais!$AO$3:$AO$73,$A14,Percentuais!$A$3:$A$73,$E$8)</f>
        <v>0</v>
      </c>
      <c r="F14" s="4">
        <f>COUNTIFS(Percentuais!$AO$3:$AO$73,$A14,Percentuais!$A$3:$A$73,$F$8)</f>
        <v>0</v>
      </c>
      <c r="G14" s="4">
        <f>COUNTIFS(Percentuais!$AO$3:$AO$73,$A14,Percentuais!$A$3:$A$73,$G$8)</f>
        <v>0</v>
      </c>
      <c r="H14" s="4">
        <f>COUNTIFS(Percentuais!$AO$3:$AO$73,$A14,Percentuais!$A$3:$A$73,$H$8)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2664-3296-47F5-9FB6-414436CCA43E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TEXT(Percentuais!AP1,"0")</f>
        <v>QUESTÃO39</v>
      </c>
    </row>
    <row r="2" spans="1:9" x14ac:dyDescent="0.2">
      <c r="A2" s="74" t="str">
        <f>HLOOKUP(A1,Percentuais!$D$1:$KT$2,2,FALSE)</f>
        <v>Em relação às Políticas e ações que envolvem o desenvolvimento da pesquisa científica tecnológica, avalie: [O banco de projetos de pesquisa científica desenvolvimento Tecnológico  (BPP/UFPR)]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5.7142857142857141E-2</v>
      </c>
      <c r="C9" s="31">
        <f>$H9/$I$15</f>
        <v>0</v>
      </c>
      <c r="D9" s="31">
        <f>B9+C9</f>
        <v>5.7142857142857141E-2</v>
      </c>
      <c r="E9" s="4">
        <f>COUNTIFS(Percentuais!$AP$3:$AP$73,$A9,Percentuais!$A$3:$A$73,$E$8)</f>
        <v>0</v>
      </c>
      <c r="F9" s="4">
        <f>COUNTIFS(Percentuais!$AP$3:$AP$73,$A9,Percentuais!$A$3:$A$73,$F$8)</f>
        <v>0</v>
      </c>
      <c r="G9" s="4">
        <f>COUNTIFS(Percentuais!$AP$3:$AP$73,$A9,Percentuais!$A$3:$A$73,$G$8)</f>
        <v>2</v>
      </c>
      <c r="H9" s="4">
        <f>COUNTIFS(Percentuais!$AP$3:$AP$73,$A9,Percentuais!$A$3:$A$73,$H$8)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0.37142857142857144</v>
      </c>
      <c r="C10" s="31">
        <f>$H10/$I$15</f>
        <v>0</v>
      </c>
      <c r="D10" s="31">
        <f t="shared" ref="D10:D13" si="1">B10+C10</f>
        <v>0.37142857142857144</v>
      </c>
      <c r="E10" s="4">
        <f>COUNTIFS(Percentuais!$AP$3:$AP$73,$A10,Percentuais!$A$3:$A$73,$E$8)</f>
        <v>0</v>
      </c>
      <c r="F10" s="4">
        <f>COUNTIFS(Percentuais!$AP$3:$AP$73,$A10,Percentuais!$A$3:$A$73,$F$8)</f>
        <v>0</v>
      </c>
      <c r="G10" s="4">
        <f>COUNTIFS(Percentuais!$AP$3:$AP$73,$A10,Percentuais!$A$3:$A$73,$G$8)</f>
        <v>13</v>
      </c>
      <c r="H10" s="4">
        <f>COUNTIFS(Percentuais!$AP$3:$AP$73,$A10,Percentuais!$A$3:$A$73,$H$8)</f>
        <v>0</v>
      </c>
      <c r="I10" s="18"/>
    </row>
    <row r="11" spans="1:9" x14ac:dyDescent="0.2">
      <c r="A11" s="14" t="s">
        <v>1</v>
      </c>
      <c r="B11" s="31">
        <f t="shared" si="0"/>
        <v>0.25714285714285712</v>
      </c>
      <c r="C11" s="31">
        <f t="shared" ref="C11:C14" si="2">$H11/$I$15</f>
        <v>0</v>
      </c>
      <c r="D11" s="31">
        <f t="shared" si="1"/>
        <v>0.25714285714285712</v>
      </c>
      <c r="E11" s="4">
        <f>COUNTIFS(Percentuais!$AP$3:$AP$73,$A11,Percentuais!$A$3:$A$73,$E$8)</f>
        <v>0</v>
      </c>
      <c r="F11" s="4">
        <f>COUNTIFS(Percentuais!$AP$3:$AP$73,$A11,Percentuais!$A$3:$A$73,$F$8)</f>
        <v>0</v>
      </c>
      <c r="G11" s="4">
        <f>COUNTIFS(Percentuais!$AP$3:$AP$73,$A11,Percentuais!$A$3:$A$73,$G$8)</f>
        <v>9</v>
      </c>
      <c r="H11" s="4">
        <f>COUNTIFS(Percentuais!$AP$3:$AP$73,$A11,Percentuais!$A$3:$A$73,$H$8)</f>
        <v>0</v>
      </c>
      <c r="I11" s="19"/>
    </row>
    <row r="12" spans="1:9" x14ac:dyDescent="0.2">
      <c r="A12" s="14" t="s">
        <v>2</v>
      </c>
      <c r="B12" s="31">
        <f t="shared" si="0"/>
        <v>0.14285714285714285</v>
      </c>
      <c r="C12" s="31">
        <f t="shared" si="2"/>
        <v>0</v>
      </c>
      <c r="D12" s="31">
        <f t="shared" si="1"/>
        <v>0.14285714285714285</v>
      </c>
      <c r="E12" s="4">
        <f>COUNTIFS(Percentuais!$AP$3:$AP$73,$A12,Percentuais!$A$3:$A$73,$E$8)</f>
        <v>0</v>
      </c>
      <c r="F12" s="4">
        <f>COUNTIFS(Percentuais!$AP$3:$AP$73,$A12,Percentuais!$A$3:$A$73,$F$8)</f>
        <v>0</v>
      </c>
      <c r="G12" s="4">
        <f>COUNTIFS(Percentuais!$AP$3:$AP$73,$A12,Percentuais!$A$3:$A$73,$G$8)</f>
        <v>5</v>
      </c>
      <c r="H12" s="4">
        <f>COUNTIFS(Percentuais!$AP$3:$AP$73,$A12,Percentuais!$A$3:$A$73,$H$8)</f>
        <v>0</v>
      </c>
      <c r="I12" s="16"/>
    </row>
    <row r="13" spans="1:9" x14ac:dyDescent="0.2">
      <c r="A13" s="14" t="s">
        <v>52</v>
      </c>
      <c r="B13" s="31">
        <f t="shared" si="0"/>
        <v>5.7142857142857141E-2</v>
      </c>
      <c r="C13" s="31">
        <f t="shared" si="2"/>
        <v>0</v>
      </c>
      <c r="D13" s="31">
        <f t="shared" si="1"/>
        <v>5.7142857142857141E-2</v>
      </c>
      <c r="E13" s="4">
        <f>COUNTIFS(Percentuais!$AP$3:$AP$73,$A13,Percentuais!$A$3:$A$73,$E$8)</f>
        <v>0</v>
      </c>
      <c r="F13" s="4">
        <f>COUNTIFS(Percentuais!$AP$3:$AP$73,$A13,Percentuais!$A$3:$A$73,$F$8)</f>
        <v>0</v>
      </c>
      <c r="G13" s="4">
        <f>COUNTIFS(Percentuais!$AP$3:$AP$73,$A13,Percentuais!$A$3:$A$73,$G$8)</f>
        <v>2</v>
      </c>
      <c r="H13" s="4">
        <f>COUNTIFS(Percentuais!$AP$3:$AP$73,$A13,Percentuais!$A$3:$A$73,$H$8)</f>
        <v>0</v>
      </c>
      <c r="I13" s="16"/>
    </row>
    <row r="14" spans="1:9" x14ac:dyDescent="0.2">
      <c r="A14" s="14" t="s">
        <v>53</v>
      </c>
      <c r="B14" s="31">
        <f t="shared" si="0"/>
        <v>0.11428571428571428</v>
      </c>
      <c r="C14" s="31">
        <f t="shared" si="2"/>
        <v>0</v>
      </c>
      <c r="D14" s="31">
        <f>B14+C14</f>
        <v>0.11428571428571428</v>
      </c>
      <c r="E14" s="4">
        <f>COUNTIFS(Percentuais!$AP$3:$AP$73,$A14,Percentuais!$A$3:$A$73,$E$8)</f>
        <v>0</v>
      </c>
      <c r="F14" s="4">
        <f>COUNTIFS(Percentuais!$AP$3:$AP$73,$A14,Percentuais!$A$3:$A$73,$F$8)</f>
        <v>0</v>
      </c>
      <c r="G14" s="4">
        <f>COUNTIFS(Percentuais!$AP$3:$AP$73,$A14,Percentuais!$A$3:$A$73,$G$8)</f>
        <v>4</v>
      </c>
      <c r="H14" s="4">
        <f>COUNTIFS(Percentuais!$AP$3:$AP$73,$A14,Percentuais!$A$3:$A$73,$H$8)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6E15-5710-4BD1-ABD8-E8024F5EA6A1}">
  <dimension ref="A1:I20"/>
  <sheetViews>
    <sheetView zoomScale="90" zoomScaleNormal="9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TEXT(Percentuais!AQ1,"0")</f>
        <v>QUESTÃO40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acompanhamento de projetos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5.7142857142857141E-2</v>
      </c>
      <c r="C9" s="31">
        <f>$H9/$I$15</f>
        <v>0</v>
      </c>
      <c r="D9" s="31">
        <f>B9+C9</f>
        <v>5.7142857142857141E-2</v>
      </c>
      <c r="E9" s="4">
        <f>COUNTIFS(Percentuais!$AQ$3:$AQ$73,$A9,Percentuais!$A$3:$A$73,$E$8)</f>
        <v>0</v>
      </c>
      <c r="F9" s="4">
        <f>COUNTIFS(Percentuais!$AQ$3:$AQ$73,$A9,Percentuais!$A$3:$A$73,$F$8)</f>
        <v>0</v>
      </c>
      <c r="G9" s="4">
        <f>COUNTIFS(Percentuais!$AQ$3:$AQ$73,$A9,Percentuais!$A$3:$A$73,$G$8)</f>
        <v>2</v>
      </c>
      <c r="H9" s="4">
        <f>COUNTIFS(Percentuais!$AQ$3:$AQ$73,$A9,Percentuais!$A$3:$A$73,$H$8)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0.2857142857142857</v>
      </c>
      <c r="C10" s="31">
        <f>$H10/$I$15</f>
        <v>0</v>
      </c>
      <c r="D10" s="31">
        <f t="shared" ref="D10:D13" si="1">B10+C10</f>
        <v>0.2857142857142857</v>
      </c>
      <c r="E10" s="4">
        <f>COUNTIFS(Percentuais!$AQ$3:$AQ$73,$A10,Percentuais!$A$3:$A$73,$E$8)</f>
        <v>0</v>
      </c>
      <c r="F10" s="4">
        <f>COUNTIFS(Percentuais!$AQ$3:$AQ$73,$A10,Percentuais!$A$3:$A$73,$F$8)</f>
        <v>0</v>
      </c>
      <c r="G10" s="4">
        <f>COUNTIFS(Percentuais!$AQ$3:$AQ$73,$A10,Percentuais!$A$3:$A$73,$G$8)</f>
        <v>10</v>
      </c>
      <c r="H10" s="4">
        <f>COUNTIFS(Percentuais!$AQ$3:$AQ$73,$A10,Percentuais!$A$3:$A$73,$H$8)</f>
        <v>0</v>
      </c>
      <c r="I10" s="18"/>
    </row>
    <row r="11" spans="1:9" x14ac:dyDescent="0.2">
      <c r="A11" s="14" t="s">
        <v>1</v>
      </c>
      <c r="B11" s="31">
        <f t="shared" si="0"/>
        <v>0.25714285714285712</v>
      </c>
      <c r="C11" s="31">
        <f t="shared" ref="C11:C14" si="2">$H11/$I$15</f>
        <v>0</v>
      </c>
      <c r="D11" s="31">
        <f t="shared" si="1"/>
        <v>0.25714285714285712</v>
      </c>
      <c r="E11" s="4">
        <f>COUNTIFS(Percentuais!$AQ$3:$AQ$73,$A11,Percentuais!$A$3:$A$73,$E$8)</f>
        <v>0</v>
      </c>
      <c r="F11" s="4">
        <f>COUNTIFS(Percentuais!$AQ$3:$AQ$73,$A11,Percentuais!$A$3:$A$73,$F$8)</f>
        <v>0</v>
      </c>
      <c r="G11" s="4">
        <f>COUNTIFS(Percentuais!$AQ$3:$AQ$73,$A11,Percentuais!$A$3:$A$73,$G$8)</f>
        <v>9</v>
      </c>
      <c r="H11" s="4">
        <f>COUNTIFS(Percentuais!$AQ$3:$AQ$73,$A11,Percentuais!$A$3:$A$73,$H$8)</f>
        <v>0</v>
      </c>
      <c r="I11" s="19"/>
    </row>
    <row r="12" spans="1:9" x14ac:dyDescent="0.2">
      <c r="A12" s="14" t="s">
        <v>2</v>
      </c>
      <c r="B12" s="31">
        <f t="shared" si="0"/>
        <v>0.22857142857142856</v>
      </c>
      <c r="C12" s="31">
        <f t="shared" si="2"/>
        <v>0</v>
      </c>
      <c r="D12" s="31">
        <f t="shared" si="1"/>
        <v>0.22857142857142856</v>
      </c>
      <c r="E12" s="4">
        <f>COUNTIFS(Percentuais!$AQ$3:$AQ$73,$A12,Percentuais!$A$3:$A$73,$E$8)</f>
        <v>0</v>
      </c>
      <c r="F12" s="4">
        <f>COUNTIFS(Percentuais!$AQ$3:$AQ$73,$A12,Percentuais!$A$3:$A$73,$F$8)</f>
        <v>0</v>
      </c>
      <c r="G12" s="4">
        <f>COUNTIFS(Percentuais!$AQ$3:$AQ$73,$A12,Percentuais!$A$3:$A$73,$G$8)</f>
        <v>8</v>
      </c>
      <c r="H12" s="4">
        <f>COUNTIFS(Percentuais!$AQ$3:$AQ$73,$A12,Percentuais!$A$3:$A$73,$H$8)</f>
        <v>0</v>
      </c>
      <c r="I12" s="16"/>
    </row>
    <row r="13" spans="1:9" x14ac:dyDescent="0.2">
      <c r="A13" s="14" t="s">
        <v>52</v>
      </c>
      <c r="B13" s="31">
        <f t="shared" si="0"/>
        <v>2.8571428571428571E-2</v>
      </c>
      <c r="C13" s="31">
        <f t="shared" si="2"/>
        <v>0</v>
      </c>
      <c r="D13" s="31">
        <f t="shared" si="1"/>
        <v>2.8571428571428571E-2</v>
      </c>
      <c r="E13" s="4">
        <f>COUNTIFS(Percentuais!$AQ$3:$AQ$73,$A13,Percentuais!$A$3:$A$73,$E$8)</f>
        <v>0</v>
      </c>
      <c r="F13" s="4">
        <f>COUNTIFS(Percentuais!$AQ$3:$AQ$73,$A13,Percentuais!$A$3:$A$73,$F$8)</f>
        <v>0</v>
      </c>
      <c r="G13" s="4">
        <f>COUNTIFS(Percentuais!$AQ$3:$AQ$73,$A13,Percentuais!$A$3:$A$73,$G$8)</f>
        <v>1</v>
      </c>
      <c r="H13" s="4">
        <f>COUNTIFS(Percentuais!$AQ$3:$AQ$73,$A13,Percentuais!$A$3:$A$73,$H$8)</f>
        <v>0</v>
      </c>
      <c r="I13" s="16"/>
    </row>
    <row r="14" spans="1:9" x14ac:dyDescent="0.2">
      <c r="A14" s="14" t="s">
        <v>53</v>
      </c>
      <c r="B14" s="31">
        <f t="shared" si="0"/>
        <v>0.14285714285714285</v>
      </c>
      <c r="C14" s="31">
        <f t="shared" si="2"/>
        <v>0</v>
      </c>
      <c r="D14" s="31">
        <f>B14+C14</f>
        <v>0.14285714285714285</v>
      </c>
      <c r="E14" s="4">
        <f>COUNTIFS(Percentuais!$AQ$3:$AQ$73,$A14,Percentuais!$A$3:$A$73,$E$8)</f>
        <v>0</v>
      </c>
      <c r="F14" s="4">
        <f>COUNTIFS(Percentuais!$AQ$3:$AQ$73,$A14,Percentuais!$A$3:$A$73,$F$8)</f>
        <v>0</v>
      </c>
      <c r="G14" s="4">
        <f>COUNTIFS(Percentuais!$AQ$3:$AQ$73,$A14,Percentuais!$A$3:$A$73,$G$8)</f>
        <v>5</v>
      </c>
      <c r="H14" s="4">
        <f>COUNTIFS(Percentuais!$AQ$3:$AQ$73,$A14,Percentuais!$A$3:$A$73,$H$8)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D60A-9B34-4A97-A2A8-66506AB78FEC}">
  <dimension ref="A1:I20"/>
  <sheetViews>
    <sheetView zoomScale="40" zoomScaleNormal="40" workbookViewId="0">
      <selection activeCell="AK47" sqref="AK4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TEXT(Percentuais!AR1,"0")</f>
        <v>QUESTÃO41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[O desenvolvimento das pesquisas no período das atividades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0.14285714285714285</v>
      </c>
      <c r="C9" s="59">
        <f>$H9/$I$15</f>
        <v>0</v>
      </c>
      <c r="D9" s="59">
        <f>B9+C9</f>
        <v>0.14285714285714285</v>
      </c>
      <c r="E9" s="4">
        <f>COUNTIFS(Percentuais!$AR$3:$AR$73,$A9,Percentuais!$A$3:$A$73,$E$8)</f>
        <v>0</v>
      </c>
      <c r="F9" s="4">
        <f>COUNTIFS(Percentuais!$AR$3:$AR$73,$A9,Percentuais!$A$3:$A$73,$F$8)</f>
        <v>0</v>
      </c>
      <c r="G9" s="4">
        <f>COUNTIFS(Percentuais!$AR$3:$AR$73,$A9,Percentuais!$A$3:$A$73,$G$8)</f>
        <v>5</v>
      </c>
      <c r="H9" s="4">
        <f>COUNTIFS(Percentuais!$AR$3:$AR$73,$A9,Percentuais!$A$3:$A$73,$H$8)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0.34285714285714286</v>
      </c>
      <c r="C10" s="59">
        <f>$H10/$I$15</f>
        <v>0</v>
      </c>
      <c r="D10" s="59">
        <f t="shared" ref="D10:D13" si="1">B10+C10</f>
        <v>0.34285714285714286</v>
      </c>
      <c r="E10" s="4">
        <f>COUNTIFS(Percentuais!$AR$3:$AR$73,$A10,Percentuais!$A$3:$A$73,$E$8)</f>
        <v>0</v>
      </c>
      <c r="F10" s="4">
        <f>COUNTIFS(Percentuais!$AR$3:$AR$73,$A10,Percentuais!$A$3:$A$73,$F$8)</f>
        <v>0</v>
      </c>
      <c r="G10" s="4">
        <f>COUNTIFS(Percentuais!$AR$3:$AR$73,$A10,Percentuais!$A$3:$A$73,$G$8)</f>
        <v>12</v>
      </c>
      <c r="H10" s="4">
        <f>COUNTIFS(Percentuais!$AR$3:$AR$73,$A10,Percentuais!$A$3:$A$73,$H$8)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0.31428571428571428</v>
      </c>
      <c r="C11" s="59">
        <f t="shared" ref="C11:C14" si="2">$H11/$I$15</f>
        <v>0</v>
      </c>
      <c r="D11" s="59">
        <f t="shared" si="1"/>
        <v>0.31428571428571428</v>
      </c>
      <c r="E11" s="4">
        <f>COUNTIFS(Percentuais!$AR$3:$AR$73,$A11,Percentuais!$A$3:$A$73,$E$8)</f>
        <v>0</v>
      </c>
      <c r="F11" s="4">
        <f>COUNTIFS(Percentuais!$AR$3:$AR$73,$A11,Percentuais!$A$3:$A$73,$F$8)</f>
        <v>0</v>
      </c>
      <c r="G11" s="4">
        <f>COUNTIFS(Percentuais!$AR$3:$AR$73,$A11,Percentuais!$A$3:$A$73,$G$8)</f>
        <v>11</v>
      </c>
      <c r="H11" s="4">
        <f>COUNTIFS(Percentuais!$AR$3:$AR$73,$A11,Percentuais!$A$3:$A$73,$H$8)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0.2</v>
      </c>
      <c r="C12" s="59">
        <f t="shared" si="2"/>
        <v>0</v>
      </c>
      <c r="D12" s="59">
        <f t="shared" si="1"/>
        <v>0.2</v>
      </c>
      <c r="E12" s="4">
        <f>COUNTIFS(Percentuais!$AR$3:$AR$73,$A12,Percentuais!$A$3:$A$73,$E$8)</f>
        <v>0</v>
      </c>
      <c r="F12" s="4">
        <f>COUNTIFS(Percentuais!$AR$3:$AR$73,$A12,Percentuais!$A$3:$A$73,$F$8)</f>
        <v>0</v>
      </c>
      <c r="G12" s="4">
        <f>COUNTIFS(Percentuais!$AR$3:$AR$73,$A12,Percentuais!$A$3:$A$73,$G$8)</f>
        <v>7</v>
      </c>
      <c r="H12" s="4">
        <f>COUNTIFS(Percentuais!$AR$3:$AR$73,$A12,Percentuais!$A$3:$A$73,$H$8)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COUNTIFS(Percentuais!$AR$3:$AR$73,$A13,Percentuais!$A$3:$A$73,$E$8)</f>
        <v>0</v>
      </c>
      <c r="F13" s="4">
        <f>COUNTIFS(Percentuais!$AR$3:$AR$73,$A13,Percentuais!$A$3:$A$73,$F$8)</f>
        <v>0</v>
      </c>
      <c r="G13" s="4">
        <f>COUNTIFS(Percentuais!$AR$3:$AR$73,$A13,Percentuais!$A$3:$A$73,$G$8)</f>
        <v>0</v>
      </c>
      <c r="H13" s="4">
        <f>COUNTIFS(Percentuais!$AR$3:$AR$73,$A13,Percentuais!$A$3:$A$73,$H$8)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COUNTIFS(Percentuais!$AR$3:$AR$73,$A14,Percentuais!$A$3:$A$73,$E$8)</f>
        <v>0</v>
      </c>
      <c r="F14" s="4">
        <f>COUNTIFS(Percentuais!$AR$3:$AR$73,$A14,Percentuais!$A$3:$A$73,$F$8)</f>
        <v>0</v>
      </c>
      <c r="G14" s="4">
        <f>COUNTIFS(Percentuais!$AR$3:$AR$73,$A14,Percentuais!$A$3:$A$73,$G$8)</f>
        <v>0</v>
      </c>
      <c r="H14" s="4">
        <f>COUNTIFS(Percentuais!$AR$3:$AR$73,$A14,Percentuais!$A$3:$A$73,$H$8)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6513-26D0-4BA4-9D32-60662F6947EE}">
  <dimension ref="A1:I20"/>
  <sheetViews>
    <sheetView zoomScale="50" zoomScaleNormal="50" workbookViewId="0">
      <selection activeCell="AI11" sqref="AI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TEXT(Percentuais!AS1,"0")</f>
        <v>QUESTÃO42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Atuação do Comitê Setorial de Pesquisa - CSPq]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0.22857142857142856</v>
      </c>
      <c r="C9" s="59">
        <f>$H9/$I$15</f>
        <v>0</v>
      </c>
      <c r="D9" s="59">
        <f>B9+C9</f>
        <v>0.22857142857142856</v>
      </c>
      <c r="E9" s="4">
        <f>COUNTIFS(Percentuais!$AS$3:$AS$73,$A9,Percentuais!$A$3:$A$73,$E$8)</f>
        <v>0</v>
      </c>
      <c r="F9" s="4">
        <f>COUNTIFS(Percentuais!$AS$3:$AS$73,$A9,Percentuais!$A$3:$A$73,$F$8)</f>
        <v>0</v>
      </c>
      <c r="G9" s="4">
        <f>COUNTIFS(Percentuais!$AS$3:$AS$73,$A9,Percentuais!$A$3:$A$73,$G$8)</f>
        <v>8</v>
      </c>
      <c r="H9" s="4">
        <f>COUNTIFS(Percentuais!$AS$3:$AS$73,$A9,Percentuais!$A$3:$A$73,$H$8)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0.42857142857142855</v>
      </c>
      <c r="C10" s="59">
        <f>$H10/$I$15</f>
        <v>0</v>
      </c>
      <c r="D10" s="59">
        <f t="shared" ref="D10:D13" si="1">B10+C10</f>
        <v>0.42857142857142855</v>
      </c>
      <c r="E10" s="4">
        <f>COUNTIFS(Percentuais!$AS$3:$AS$73,$A10,Percentuais!$A$3:$A$73,$E$8)</f>
        <v>0</v>
      </c>
      <c r="F10" s="4">
        <f>COUNTIFS(Percentuais!$AS$3:$AS$73,$A10,Percentuais!$A$3:$A$73,$F$8)</f>
        <v>0</v>
      </c>
      <c r="G10" s="4">
        <f>COUNTIFS(Percentuais!$AS$3:$AS$73,$A10,Percentuais!$A$3:$A$73,$G$8)</f>
        <v>15</v>
      </c>
      <c r="H10" s="4">
        <f>COUNTIFS(Percentuais!$AS$3:$AS$73,$A10,Percentuais!$A$3:$A$73,$H$8)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0.17142857142857143</v>
      </c>
      <c r="C11" s="59">
        <f t="shared" ref="C11:C14" si="2">$H11/$I$15</f>
        <v>0</v>
      </c>
      <c r="D11" s="59">
        <f t="shared" si="1"/>
        <v>0.17142857142857143</v>
      </c>
      <c r="E11" s="4">
        <f>COUNTIFS(Percentuais!$AS$3:$AS$73,$A11,Percentuais!$A$3:$A$73,$E$8)</f>
        <v>0</v>
      </c>
      <c r="F11" s="4">
        <f>COUNTIFS(Percentuais!$AS$3:$AS$73,$A11,Percentuais!$A$3:$A$73,$F$8)</f>
        <v>0</v>
      </c>
      <c r="G11" s="4">
        <f>COUNTIFS(Percentuais!$AS$3:$AS$73,$A11,Percentuais!$A$3:$A$73,$G$8)</f>
        <v>6</v>
      </c>
      <c r="H11" s="4">
        <f>COUNTIFS(Percentuais!$AS$3:$AS$73,$A11,Percentuais!$A$3:$A$73,$H$8)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5.7142857142857141E-2</v>
      </c>
      <c r="C12" s="59">
        <f t="shared" si="2"/>
        <v>0</v>
      </c>
      <c r="D12" s="59">
        <f t="shared" si="1"/>
        <v>5.7142857142857141E-2</v>
      </c>
      <c r="E12" s="4">
        <f>COUNTIFS(Percentuais!$AS$3:$AS$73,$A12,Percentuais!$A$3:$A$73,$E$8)</f>
        <v>0</v>
      </c>
      <c r="F12" s="4">
        <f>COUNTIFS(Percentuais!$AS$3:$AS$73,$A12,Percentuais!$A$3:$A$73,$F$8)</f>
        <v>0</v>
      </c>
      <c r="G12" s="4">
        <f>COUNTIFS(Percentuais!$AS$3:$AS$73,$A12,Percentuais!$A$3:$A$73,$G$8)</f>
        <v>2</v>
      </c>
      <c r="H12" s="4">
        <f>COUNTIFS(Percentuais!$AS$3:$AS$73,$A12,Percentuais!$A$3:$A$73,$H$8)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2.8571428571428571E-2</v>
      </c>
      <c r="C13" s="59">
        <f t="shared" si="2"/>
        <v>0</v>
      </c>
      <c r="D13" s="59">
        <f t="shared" si="1"/>
        <v>2.8571428571428571E-2</v>
      </c>
      <c r="E13" s="4">
        <f>COUNTIFS(Percentuais!$AS$3:$AS$73,$A13,Percentuais!$A$3:$A$73,$E$8)</f>
        <v>0</v>
      </c>
      <c r="F13" s="4">
        <f>COUNTIFS(Percentuais!$AS$3:$AS$73,$A13,Percentuais!$A$3:$A$73,$F$8)</f>
        <v>0</v>
      </c>
      <c r="G13" s="4">
        <f>COUNTIFS(Percentuais!$AS$3:$AS$73,$A13,Percentuais!$A$3:$A$73,$G$8)</f>
        <v>1</v>
      </c>
      <c r="H13" s="4">
        <f>COUNTIFS(Percentuais!$AS$3:$AS$73,$A13,Percentuais!$A$3:$A$73,$H$8)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8.5714285714285715E-2</v>
      </c>
      <c r="C14" s="59">
        <f t="shared" si="2"/>
        <v>0</v>
      </c>
      <c r="D14" s="59">
        <f>B14+C14</f>
        <v>8.5714285714285715E-2</v>
      </c>
      <c r="E14" s="4">
        <f>COUNTIFS(Percentuais!$AS$3:$AS$73,$A14,Percentuais!$A$3:$A$73,$E$8)</f>
        <v>0</v>
      </c>
      <c r="F14" s="4">
        <f>COUNTIFS(Percentuais!$AS$3:$AS$73,$A14,Percentuais!$A$3:$A$73,$F$8)</f>
        <v>0</v>
      </c>
      <c r="G14" s="4">
        <f>COUNTIFS(Percentuais!$AS$3:$AS$73,$A14,Percentuais!$A$3:$A$73,$G$8)</f>
        <v>3</v>
      </c>
      <c r="H14" s="4">
        <f>COUNTIFS(Percentuais!$AS$3:$AS$73,$A14,Percentuais!$A$3:$A$73,$H$8)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5B69E-CE53-4857-AE4F-C28B4389F497}">
  <dimension ref="A1:I20"/>
  <sheetViews>
    <sheetView zoomScale="50" zoomScaleNormal="50" workbookViewId="0">
      <selection activeCell="AH37" sqref="A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TEXT(Percentuais!AT1,"0")</f>
        <v>QUESTÃO43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[As Políticas de incentivo à  comunidade interna para participação em editais nacionais e internacionais de pesquisa científica tecnológica]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8.5714285714285715E-2</v>
      </c>
      <c r="C9" s="59">
        <f>$H9/$I$15</f>
        <v>0</v>
      </c>
      <c r="D9" s="59">
        <f>B9+C9</f>
        <v>8.5714285714285715E-2</v>
      </c>
      <c r="E9" s="4">
        <f>COUNTIFS(Percentuais!$AT$3:$AT$73,$A9,Percentuais!$A$3:$A$73,$E$8)</f>
        <v>0</v>
      </c>
      <c r="F9" s="4">
        <f>COUNTIFS(Percentuais!$AT$3:$AT$73,$A9,Percentuais!$A$3:$A$73,$F$8)</f>
        <v>0</v>
      </c>
      <c r="G9" s="4">
        <f>COUNTIFS(Percentuais!$AT$3:$AT$73,$A9,Percentuais!$A$3:$A$73,$G$8)</f>
        <v>3</v>
      </c>
      <c r="H9" s="4">
        <f>COUNTIFS(Percentuais!$AT$3:$AT$73,$A9,Percentuais!$A$3:$A$73,$H$8)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0.25714285714285712</v>
      </c>
      <c r="C10" s="59">
        <f>$H10/$I$15</f>
        <v>0</v>
      </c>
      <c r="D10" s="59">
        <f t="shared" ref="D10:D13" si="1">B10+C10</f>
        <v>0.25714285714285712</v>
      </c>
      <c r="E10" s="4">
        <f>COUNTIFS(Percentuais!$AT$3:$AT$73,$A10,Percentuais!$A$3:$A$73,$E$8)</f>
        <v>0</v>
      </c>
      <c r="F10" s="4">
        <f>COUNTIFS(Percentuais!$AT$3:$AT$73,$A10,Percentuais!$A$3:$A$73,$F$8)</f>
        <v>0</v>
      </c>
      <c r="G10" s="4">
        <f>COUNTIFS(Percentuais!$AT$3:$AT$73,$A10,Percentuais!$A$3:$A$73,$G$8)</f>
        <v>9</v>
      </c>
      <c r="H10" s="4">
        <f>COUNTIFS(Percentuais!$AT$3:$AT$73,$A10,Percentuais!$A$3:$A$73,$H$8)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0.34285714285714286</v>
      </c>
      <c r="C11" s="59">
        <f t="shared" ref="C11:C14" si="2">$H11/$I$15</f>
        <v>0</v>
      </c>
      <c r="D11" s="59">
        <f t="shared" si="1"/>
        <v>0.34285714285714286</v>
      </c>
      <c r="E11" s="4">
        <f>COUNTIFS(Percentuais!$AT$3:$AT$73,$A11,Percentuais!$A$3:$A$73,$E$8)</f>
        <v>0</v>
      </c>
      <c r="F11" s="4">
        <f>COUNTIFS(Percentuais!$AT$3:$AT$73,$A11,Percentuais!$A$3:$A$73,$F$8)</f>
        <v>0</v>
      </c>
      <c r="G11" s="4">
        <f>COUNTIFS(Percentuais!$AT$3:$AT$73,$A11,Percentuais!$A$3:$A$73,$G$8)</f>
        <v>12</v>
      </c>
      <c r="H11" s="4">
        <f>COUNTIFS(Percentuais!$AT$3:$AT$73,$A11,Percentuais!$A$3:$A$73,$H$8)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0.31428571428571428</v>
      </c>
      <c r="C12" s="59">
        <f t="shared" si="2"/>
        <v>0</v>
      </c>
      <c r="D12" s="59">
        <f t="shared" si="1"/>
        <v>0.31428571428571428</v>
      </c>
      <c r="E12" s="4">
        <f>COUNTIFS(Percentuais!$AT$3:$AT$73,$A12,Percentuais!$A$3:$A$73,$E$8)</f>
        <v>0</v>
      </c>
      <c r="F12" s="4">
        <f>COUNTIFS(Percentuais!$AT$3:$AT$73,$A12,Percentuais!$A$3:$A$73,$F$8)</f>
        <v>0</v>
      </c>
      <c r="G12" s="4">
        <f>COUNTIFS(Percentuais!$AT$3:$AT$73,$A12,Percentuais!$A$3:$A$73,$G$8)</f>
        <v>11</v>
      </c>
      <c r="H12" s="4">
        <f>COUNTIFS(Percentuais!$AT$3:$AT$73,$A12,Percentuais!$A$3:$A$73,$H$8)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COUNTIFS(Percentuais!$AT$3:$AT$73,$A13,Percentuais!$A$3:$A$73,$E$8)</f>
        <v>0</v>
      </c>
      <c r="F13" s="4">
        <f>COUNTIFS(Percentuais!$AT$3:$AT$73,$A13,Percentuais!$A$3:$A$73,$F$8)</f>
        <v>0</v>
      </c>
      <c r="G13" s="4">
        <f>COUNTIFS(Percentuais!$AT$3:$AT$73,$A13,Percentuais!$A$3:$A$73,$G$8)</f>
        <v>0</v>
      </c>
      <c r="H13" s="4">
        <f>COUNTIFS(Percentuais!$AT$3:$AT$73,$A13,Percentuais!$A$3:$A$73,$H$8)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COUNTIFS(Percentuais!$AT$3:$AT$73,$A14,Percentuais!$A$3:$A$73,$E$8)</f>
        <v>0</v>
      </c>
      <c r="F14" s="4">
        <f>COUNTIFS(Percentuais!$AT$3:$AT$73,$A14,Percentuais!$A$3:$A$73,$F$8)</f>
        <v>0</v>
      </c>
      <c r="G14" s="4">
        <f>COUNTIFS(Percentuais!$AT$3:$AT$73,$A14,Percentuais!$A$3:$A$73,$G$8)</f>
        <v>0</v>
      </c>
      <c r="H14" s="4">
        <f>COUNTIFS(Percentuais!$AT$3:$AT$73,$A14,Percentuais!$A$3:$A$73,$H$8)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EC48-CF09-49DA-881E-3A31E3052498}">
  <dimension ref="A1:I20"/>
  <sheetViews>
    <sheetView zoomScale="60" zoomScaleNormal="60" workbookViewId="0">
      <selection activeCell="I32" sqref="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TEXT(Percentuais!AU1,"0")</f>
        <v>QUESTÃO44</v>
      </c>
    </row>
    <row r="2" spans="1:9" x14ac:dyDescent="0.2">
      <c r="A2" s="74" t="str">
        <f>HLOOKUP(A1,Percentuais!$D$1:$KT$2,2,FALSE)</f>
        <v>Em relação às  Políticas e ações que envolvem o desenvolvimento da pesquisa científica tecnológica, avalie: [A oferta de bases de indexação pela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COUNTIFS(Percentuais!$AU$3:$AU$73,$A9,Percentuais!$A$3:$A$73,$E$8)</f>
        <v>0</v>
      </c>
      <c r="F9" s="4">
        <f>COUNTIFS(Percentuais!$AU$3:$AU$73,$A9,Percentuais!$A$3:$A$73,$F$8)</f>
        <v>0</v>
      </c>
      <c r="G9" s="4">
        <f>COUNTIFS(Percentuais!$AU$3:$AU$73,$A9,Percentuais!$A$3:$A$73,$G$8)</f>
        <v>2</v>
      </c>
      <c r="H9" s="4">
        <f>COUNTIFS(Percentuais!$AU$3:$AU$73,$A9,Percentuais!$A$3:$A$73,$H$8)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</v>
      </c>
      <c r="C10" s="59">
        <f>$H10/$I$15</f>
        <v>0</v>
      </c>
      <c r="D10" s="59">
        <f t="shared" ref="D10:D13" si="1">B10+C10</f>
        <v>0.4</v>
      </c>
      <c r="E10" s="4">
        <f>COUNTIFS(Percentuais!$AU$3:$AU$73,$A10,Percentuais!$A$3:$A$73,$E$8)</f>
        <v>0</v>
      </c>
      <c r="F10" s="4">
        <f>COUNTIFS(Percentuais!$AU$3:$AU$73,$A10,Percentuais!$A$3:$A$73,$F$8)</f>
        <v>0</v>
      </c>
      <c r="G10" s="4">
        <f>COUNTIFS(Percentuais!$AU$3:$AU$73,$A10,Percentuais!$A$3:$A$73,$G$8)</f>
        <v>14</v>
      </c>
      <c r="H10" s="4">
        <f>COUNTIFS(Percentuais!$AU$3:$AU$73,$A10,Percentuais!$A$3:$A$73,$H$8)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0.22857142857142856</v>
      </c>
      <c r="C11" s="59">
        <f t="shared" ref="C11:C14" si="2">$H11/$I$15</f>
        <v>0</v>
      </c>
      <c r="D11" s="59">
        <f t="shared" si="1"/>
        <v>0.22857142857142856</v>
      </c>
      <c r="E11" s="4">
        <f>COUNTIFS(Percentuais!$AU$3:$AU$73,$A11,Percentuais!$A$3:$A$73,$E$8)</f>
        <v>0</v>
      </c>
      <c r="F11" s="4">
        <f>COUNTIFS(Percentuais!$AU$3:$AU$73,$A11,Percentuais!$A$3:$A$73,$F$8)</f>
        <v>0</v>
      </c>
      <c r="G11" s="4">
        <f>COUNTIFS(Percentuais!$AU$3:$AU$73,$A11,Percentuais!$A$3:$A$73,$G$8)</f>
        <v>8</v>
      </c>
      <c r="H11" s="4">
        <f>COUNTIFS(Percentuais!$AU$3:$AU$73,$A11,Percentuais!$A$3:$A$73,$H$8)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0.17142857142857143</v>
      </c>
      <c r="C12" s="59">
        <f t="shared" si="2"/>
        <v>0</v>
      </c>
      <c r="D12" s="59">
        <f t="shared" si="1"/>
        <v>0.17142857142857143</v>
      </c>
      <c r="E12" s="4">
        <f>COUNTIFS(Percentuais!$AU$3:$AU$73,$A12,Percentuais!$A$3:$A$73,$E$8)</f>
        <v>0</v>
      </c>
      <c r="F12" s="4">
        <f>COUNTIFS(Percentuais!$AU$3:$AU$73,$A12,Percentuais!$A$3:$A$73,$F$8)</f>
        <v>0</v>
      </c>
      <c r="G12" s="4">
        <f>COUNTIFS(Percentuais!$AU$3:$AU$73,$A12,Percentuais!$A$3:$A$73,$G$8)</f>
        <v>6</v>
      </c>
      <c r="H12" s="4">
        <f>COUNTIFS(Percentuais!$AU$3:$AU$73,$A12,Percentuais!$A$3:$A$73,$H$8)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8.5714285714285715E-2</v>
      </c>
      <c r="C13" s="59">
        <f t="shared" si="2"/>
        <v>0</v>
      </c>
      <c r="D13" s="59">
        <f t="shared" si="1"/>
        <v>8.5714285714285715E-2</v>
      </c>
      <c r="E13" s="4">
        <f>COUNTIFS(Percentuais!$AU$3:$AU$73,$A13,Percentuais!$A$3:$A$73,$E$8)</f>
        <v>0</v>
      </c>
      <c r="F13" s="4">
        <f>COUNTIFS(Percentuais!$AU$3:$AU$73,$A13,Percentuais!$A$3:$A$73,$F$8)</f>
        <v>0</v>
      </c>
      <c r="G13" s="4">
        <f>COUNTIFS(Percentuais!$AU$3:$AU$73,$A13,Percentuais!$A$3:$A$73,$G$8)</f>
        <v>3</v>
      </c>
      <c r="H13" s="4">
        <f>COUNTIFS(Percentuais!$AU$3:$AU$73,$A13,Percentuais!$A$3:$A$73,$H$8)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5.7142857142857141E-2</v>
      </c>
      <c r="C14" s="59">
        <f t="shared" si="2"/>
        <v>0</v>
      </c>
      <c r="D14" s="59">
        <f>B14+C14</f>
        <v>5.7142857142857141E-2</v>
      </c>
      <c r="E14" s="4">
        <f>COUNTIFS(Percentuais!$AU$3:$AU$73,$A14,Percentuais!$A$3:$A$73,$E$8)</f>
        <v>0</v>
      </c>
      <c r="F14" s="4">
        <f>COUNTIFS(Percentuais!$AU$3:$AU$73,$A14,Percentuais!$A$3:$A$73,$F$8)</f>
        <v>0</v>
      </c>
      <c r="G14" s="4">
        <f>COUNTIFS(Percentuais!$AU$3:$AU$73,$A14,Percentuais!$A$3:$A$73,$G$8)</f>
        <v>2</v>
      </c>
      <c r="H14" s="4">
        <f>COUNTIFS(Percentuais!$AU$3:$AU$73,$A14,Percentuais!$A$3:$A$73,$H$8)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2116-9434-4A6F-A04E-7A24FEFA6454}">
  <dimension ref="A1:I20"/>
  <sheetViews>
    <sheetView zoomScale="40" zoomScaleNormal="40" workbookViewId="0">
      <selection activeCell="AM50" sqref="AM5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TEXT(Percentuais!AV1,"0")</f>
        <v>QUESTÃO45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COUNTIFS(Percentuais!$AV$3:$AV$73,$A9,Percentuais!$A$3:$A$73,$E$8)</f>
        <v>0</v>
      </c>
      <c r="F9" s="4">
        <f>COUNTIFS(Percentuais!$AV$3:$AV$73,$A9,Percentuais!$A$3:$A$73,$F$8)</f>
        <v>0</v>
      </c>
      <c r="G9" s="4">
        <f>COUNTIFS(Percentuais!$AV$3:$AV$73,$A9,Percentuais!$A$3:$A$73,$G$8)</f>
        <v>2</v>
      </c>
      <c r="H9" s="4">
        <f>COUNTIFS(Percentuais!$AV$3:$AV$73,$A9,Percentuais!$A$3:$A$73,$H$8)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</v>
      </c>
      <c r="C10" s="59">
        <f>$H10/$I$15</f>
        <v>0</v>
      </c>
      <c r="D10" s="59">
        <f t="shared" ref="D10:D13" si="1">B10+C10</f>
        <v>0.4</v>
      </c>
      <c r="E10" s="4">
        <f>COUNTIFS(Percentuais!$AV$3:$AV$73,$A10,Percentuais!$A$3:$A$73,$E$8)</f>
        <v>0</v>
      </c>
      <c r="F10" s="4">
        <f>COUNTIFS(Percentuais!$AV$3:$AV$73,$A10,Percentuais!$A$3:$A$73,$F$8)</f>
        <v>0</v>
      </c>
      <c r="G10" s="4">
        <f>COUNTIFS(Percentuais!$AV$3:$AV$73,$A10,Percentuais!$A$3:$A$73,$G$8)</f>
        <v>14</v>
      </c>
      <c r="H10" s="4">
        <f>COUNTIFS(Percentuais!$AV$3:$AV$73,$A10,Percentuais!$A$3:$A$73,$H$8)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0.34285714285714286</v>
      </c>
      <c r="C11" s="59">
        <f t="shared" ref="C11:C14" si="2">$H11/$I$15</f>
        <v>0</v>
      </c>
      <c r="D11" s="59">
        <f t="shared" si="1"/>
        <v>0.34285714285714286</v>
      </c>
      <c r="E11" s="4">
        <f>COUNTIFS(Percentuais!$AV$3:$AV$73,$A11,Percentuais!$A$3:$A$73,$E$8)</f>
        <v>0</v>
      </c>
      <c r="F11" s="4">
        <f>COUNTIFS(Percentuais!$AV$3:$AV$73,$A11,Percentuais!$A$3:$A$73,$F$8)</f>
        <v>0</v>
      </c>
      <c r="G11" s="4">
        <f>COUNTIFS(Percentuais!$AV$3:$AV$73,$A11,Percentuais!$A$3:$A$73,$G$8)</f>
        <v>12</v>
      </c>
      <c r="H11" s="4">
        <f>COUNTIFS(Percentuais!$AV$3:$AV$73,$A11,Percentuais!$A$3:$A$73,$H$8)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0.11428571428571428</v>
      </c>
      <c r="C12" s="59">
        <f t="shared" si="2"/>
        <v>0</v>
      </c>
      <c r="D12" s="59">
        <f t="shared" si="1"/>
        <v>0.11428571428571428</v>
      </c>
      <c r="E12" s="4">
        <f>COUNTIFS(Percentuais!$AV$3:$AV$73,$A12,Percentuais!$A$3:$A$73,$E$8)</f>
        <v>0</v>
      </c>
      <c r="F12" s="4">
        <f>COUNTIFS(Percentuais!$AV$3:$AV$73,$A12,Percentuais!$A$3:$A$73,$F$8)</f>
        <v>0</v>
      </c>
      <c r="G12" s="4">
        <f>COUNTIFS(Percentuais!$AV$3:$AV$73,$A12,Percentuais!$A$3:$A$73,$G$8)</f>
        <v>4</v>
      </c>
      <c r="H12" s="4">
        <f>COUNTIFS(Percentuais!$AV$3:$AV$73,$A12,Percentuais!$A$3:$A$73,$H$8)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2.8571428571428571E-2</v>
      </c>
      <c r="C13" s="59">
        <f t="shared" si="2"/>
        <v>0</v>
      </c>
      <c r="D13" s="59">
        <f t="shared" si="1"/>
        <v>2.8571428571428571E-2</v>
      </c>
      <c r="E13" s="4">
        <f>COUNTIFS(Percentuais!$AV$3:$AV$73,$A13,Percentuais!$A$3:$A$73,$E$8)</f>
        <v>0</v>
      </c>
      <c r="F13" s="4">
        <f>COUNTIFS(Percentuais!$AV$3:$AV$73,$A13,Percentuais!$A$3:$A$73,$F$8)</f>
        <v>0</v>
      </c>
      <c r="G13" s="4">
        <f>COUNTIFS(Percentuais!$AV$3:$AV$73,$A13,Percentuais!$A$3:$A$73,$G$8)</f>
        <v>1</v>
      </c>
      <c r="H13" s="4">
        <f>COUNTIFS(Percentuais!$AV$3:$AV$73,$A13,Percentuais!$A$3:$A$73,$H$8)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5.7142857142857141E-2</v>
      </c>
      <c r="C14" s="59">
        <f t="shared" si="2"/>
        <v>0</v>
      </c>
      <c r="D14" s="59">
        <f>B14+C14</f>
        <v>5.7142857142857141E-2</v>
      </c>
      <c r="E14" s="4">
        <f>COUNTIFS(Percentuais!$AV$3:$AV$73,$A14,Percentuais!$A$3:$A$73,$E$8)</f>
        <v>0</v>
      </c>
      <c r="F14" s="4">
        <f>COUNTIFS(Percentuais!$AV$3:$AV$73,$A14,Percentuais!$A$3:$A$73,$F$8)</f>
        <v>0</v>
      </c>
      <c r="G14" s="4">
        <f>COUNTIFS(Percentuais!$AV$3:$AV$73,$A14,Percentuais!$A$3:$A$73,$G$8)</f>
        <v>2</v>
      </c>
      <c r="H14" s="4">
        <f>COUNTIFS(Percentuais!$AV$3:$AV$73,$A14,Percentuais!$A$3:$A$73,$H$8)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8AA3-6025-4C31-9D74-35E74A558769}">
  <dimension ref="A1:I20"/>
  <sheetViews>
    <sheetView zoomScale="50" zoomScaleNormal="50" workbookViewId="0">
      <selection activeCell="AJ31" sqref="AJ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TEXT(Percentuais!AW1,"0")</f>
        <v>QUESTÃO46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à  Manutenção de Equipamentos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COUNTIFS(Percentuais!$AW$3:$AW$73,$A9,Percentuais!$A$3:$A$73,$E$8)</f>
        <v>0</v>
      </c>
      <c r="F9" s="4">
        <f>COUNTIFS(Percentuais!$AW$3:$AW$73,$A9,Percentuais!$A$3:$A$73,$F$8)</f>
        <v>0</v>
      </c>
      <c r="G9" s="4">
        <f>COUNTIFS(Percentuais!$AW$3:$AW$73,$A9,Percentuais!$A$3:$A$73,$G$8)</f>
        <v>2</v>
      </c>
      <c r="H9" s="4">
        <f>COUNTIFS(Percentuais!$AW$3:$AW$73,$A9,Percentuais!$A$3:$A$73,$H$8)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0.31428571428571428</v>
      </c>
      <c r="C10" s="59">
        <f>$H10/$I$15</f>
        <v>0</v>
      </c>
      <c r="D10" s="59">
        <f t="shared" ref="D10:D13" si="1">B10+C10</f>
        <v>0.31428571428571428</v>
      </c>
      <c r="E10" s="4">
        <f>COUNTIFS(Percentuais!$AW$3:$AW$73,$A10,Percentuais!$A$3:$A$73,$E$8)</f>
        <v>0</v>
      </c>
      <c r="F10" s="4">
        <f>COUNTIFS(Percentuais!$AW$3:$AW$73,$A10,Percentuais!$A$3:$A$73,$F$8)</f>
        <v>0</v>
      </c>
      <c r="G10" s="4">
        <f>COUNTIFS(Percentuais!$AW$3:$AW$73,$A10,Percentuais!$A$3:$A$73,$G$8)</f>
        <v>11</v>
      </c>
      <c r="H10" s="4">
        <f>COUNTIFS(Percentuais!$AW$3:$AW$73,$A10,Percentuais!$A$3:$A$73,$H$8)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0.2857142857142857</v>
      </c>
      <c r="C11" s="59">
        <f t="shared" ref="C11:C14" si="2">$H11/$I$15</f>
        <v>0</v>
      </c>
      <c r="D11" s="59">
        <f t="shared" si="1"/>
        <v>0.2857142857142857</v>
      </c>
      <c r="E11" s="4">
        <f>COUNTIFS(Percentuais!$AW$3:$AW$73,$A11,Percentuais!$A$3:$A$73,$E$8)</f>
        <v>0</v>
      </c>
      <c r="F11" s="4">
        <f>COUNTIFS(Percentuais!$AW$3:$AW$73,$A11,Percentuais!$A$3:$A$73,$F$8)</f>
        <v>0</v>
      </c>
      <c r="G11" s="4">
        <f>COUNTIFS(Percentuais!$AW$3:$AW$73,$A11,Percentuais!$A$3:$A$73,$G$8)</f>
        <v>10</v>
      </c>
      <c r="H11" s="4">
        <f>COUNTIFS(Percentuais!$AW$3:$AW$73,$A11,Percentuais!$A$3:$A$73,$H$8)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0.11428571428571428</v>
      </c>
      <c r="C12" s="59">
        <f t="shared" si="2"/>
        <v>0</v>
      </c>
      <c r="D12" s="59">
        <f t="shared" si="1"/>
        <v>0.11428571428571428</v>
      </c>
      <c r="E12" s="4">
        <f>COUNTIFS(Percentuais!$AW$3:$AW$73,$A12,Percentuais!$A$3:$A$73,$E$8)</f>
        <v>0</v>
      </c>
      <c r="F12" s="4">
        <f>COUNTIFS(Percentuais!$AW$3:$AW$73,$A12,Percentuais!$A$3:$A$73,$F$8)</f>
        <v>0</v>
      </c>
      <c r="G12" s="4">
        <f>COUNTIFS(Percentuais!$AW$3:$AW$73,$A12,Percentuais!$A$3:$A$73,$G$8)</f>
        <v>4</v>
      </c>
      <c r="H12" s="4">
        <f>COUNTIFS(Percentuais!$AW$3:$AW$73,$A12,Percentuais!$A$3:$A$73,$H$8)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COUNTIFS(Percentuais!$AW$3:$AW$73,$A13,Percentuais!$A$3:$A$73,$E$8)</f>
        <v>0</v>
      </c>
      <c r="F13" s="4">
        <f>COUNTIFS(Percentuais!$AW$3:$AW$73,$A13,Percentuais!$A$3:$A$73,$F$8)</f>
        <v>0</v>
      </c>
      <c r="G13" s="4">
        <f>COUNTIFS(Percentuais!$AW$3:$AW$73,$A13,Percentuais!$A$3:$A$73,$G$8)</f>
        <v>0</v>
      </c>
      <c r="H13" s="4">
        <f>COUNTIFS(Percentuais!$AW$3:$AW$73,$A13,Percentuais!$A$3:$A$73,$H$8)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0.22857142857142856</v>
      </c>
      <c r="C14" s="59">
        <f t="shared" si="2"/>
        <v>0</v>
      </c>
      <c r="D14" s="59">
        <f>B14+C14</f>
        <v>0.22857142857142856</v>
      </c>
      <c r="E14" s="4">
        <f>COUNTIFS(Percentuais!$AW$3:$AW$73,$A14,Percentuais!$A$3:$A$73,$E$8)</f>
        <v>0</v>
      </c>
      <c r="F14" s="4">
        <f>COUNTIFS(Percentuais!$AW$3:$AW$73,$A14,Percentuais!$A$3:$A$73,$F$8)</f>
        <v>0</v>
      </c>
      <c r="G14" s="4">
        <f>COUNTIFS(Percentuais!$AW$3:$AW$73,$A14,Percentuais!$A$3:$A$73,$G$8)</f>
        <v>8</v>
      </c>
      <c r="H14" s="4">
        <f>COUNTIFS(Percentuais!$AW$3:$AW$73,$A14,Percentuais!$A$3:$A$73,$H$8)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AB9B-970D-4168-95CE-A3A63FB767F5}">
  <dimension ref="A1:I20"/>
  <sheetViews>
    <sheetView zoomScale="50" zoomScaleNormal="50" workbookViewId="0">
      <selection activeCell="AK43" sqref="AK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TEXT(Percentuais!AX1,"0")</f>
        <v>QUESTÃO47</v>
      </c>
    </row>
    <row r="2" spans="1:9" x14ac:dyDescent="0.2">
      <c r="A2" s="74" t="str">
        <f>HLOOKUP(A1,Percentuais!$D$1:$KT$2,2,FALSE)</f>
        <v>Em relação à  oferta de editais anuais de apoio à  pesquisa, avalie os itens a seguir: [Edital de Apoio a Publicações Científicas Internacionais]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COUNTIFS(Percentuais!$AX$3:$AX$73,$A9,Percentuais!$A$3:$A$73,$E$8)</f>
        <v>0</v>
      </c>
      <c r="F9" s="4">
        <f>COUNTIFS(Percentuais!$AX$3:$AX$73,$A9,Percentuais!$A$3:$A$73,$F$8)</f>
        <v>0</v>
      </c>
      <c r="G9" s="4">
        <f>COUNTIFS(Percentuais!$AX$3:$AX$73,$A9,Percentuais!$A$3:$A$73,$G$8)</f>
        <v>2</v>
      </c>
      <c r="H9" s="4">
        <f>COUNTIFS(Percentuais!$AX$3:$AX$73,$A9,Percentuais!$A$3:$A$73,$H$8)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0.31428571428571428</v>
      </c>
      <c r="C10" s="59">
        <f>$H10/$I$15</f>
        <v>0</v>
      </c>
      <c r="D10" s="59">
        <f t="shared" ref="D10:D13" si="1">B10+C10</f>
        <v>0.31428571428571428</v>
      </c>
      <c r="E10" s="4">
        <f>COUNTIFS(Percentuais!$AX$3:$AX$73,$A10,Percentuais!$A$3:$A$73,$E$8)</f>
        <v>0</v>
      </c>
      <c r="F10" s="4">
        <f>COUNTIFS(Percentuais!$AX$3:$AX$73,$A10,Percentuais!$A$3:$A$73,$F$8)</f>
        <v>0</v>
      </c>
      <c r="G10" s="4">
        <f>COUNTIFS(Percentuais!$AX$3:$AX$73,$A10,Percentuais!$A$3:$A$73,$G$8)</f>
        <v>11</v>
      </c>
      <c r="H10" s="4">
        <f>COUNTIFS(Percentuais!$AX$3:$AX$73,$A10,Percentuais!$A$3:$A$73,$H$8)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0.34285714285714286</v>
      </c>
      <c r="C11" s="59">
        <f t="shared" ref="C11:C14" si="2">$H11/$I$15</f>
        <v>0</v>
      </c>
      <c r="D11" s="59">
        <f t="shared" si="1"/>
        <v>0.34285714285714286</v>
      </c>
      <c r="E11" s="4">
        <f>COUNTIFS(Percentuais!$AX$3:$AX$73,$A11,Percentuais!$A$3:$A$73,$E$8)</f>
        <v>0</v>
      </c>
      <c r="F11" s="4">
        <f>COUNTIFS(Percentuais!$AX$3:$AX$73,$A11,Percentuais!$A$3:$A$73,$F$8)</f>
        <v>0</v>
      </c>
      <c r="G11" s="4">
        <f>COUNTIFS(Percentuais!$AX$3:$AX$73,$A11,Percentuais!$A$3:$A$73,$G$8)</f>
        <v>12</v>
      </c>
      <c r="H11" s="4">
        <f>COUNTIFS(Percentuais!$AX$3:$AX$73,$A11,Percentuais!$A$3:$A$73,$H$8)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0.14285714285714285</v>
      </c>
      <c r="C12" s="59">
        <f t="shared" si="2"/>
        <v>0</v>
      </c>
      <c r="D12" s="59">
        <f t="shared" si="1"/>
        <v>0.14285714285714285</v>
      </c>
      <c r="E12" s="4">
        <f>COUNTIFS(Percentuais!$AX$3:$AX$73,$A12,Percentuais!$A$3:$A$73,$E$8)</f>
        <v>0</v>
      </c>
      <c r="F12" s="4">
        <f>COUNTIFS(Percentuais!$AX$3:$AX$73,$A12,Percentuais!$A$3:$A$73,$F$8)</f>
        <v>0</v>
      </c>
      <c r="G12" s="4">
        <f>COUNTIFS(Percentuais!$AX$3:$AX$73,$A12,Percentuais!$A$3:$A$73,$G$8)</f>
        <v>5</v>
      </c>
      <c r="H12" s="4">
        <f>COUNTIFS(Percentuais!$AX$3:$AX$73,$A12,Percentuais!$A$3:$A$73,$H$8)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5.7142857142857141E-2</v>
      </c>
      <c r="C13" s="59">
        <f t="shared" si="2"/>
        <v>0</v>
      </c>
      <c r="D13" s="59">
        <f t="shared" si="1"/>
        <v>5.7142857142857141E-2</v>
      </c>
      <c r="E13" s="4">
        <f>COUNTIFS(Percentuais!$AX$3:$AX$73,$A13,Percentuais!$A$3:$A$73,$E$8)</f>
        <v>0</v>
      </c>
      <c r="F13" s="4">
        <f>COUNTIFS(Percentuais!$AX$3:$AX$73,$A13,Percentuais!$A$3:$A$73,$F$8)</f>
        <v>0</v>
      </c>
      <c r="G13" s="4">
        <f>COUNTIFS(Percentuais!$AX$3:$AX$73,$A13,Percentuais!$A$3:$A$73,$G$8)</f>
        <v>2</v>
      </c>
      <c r="H13" s="4">
        <f>COUNTIFS(Percentuais!$AX$3:$AX$73,$A13,Percentuais!$A$3:$A$73,$H$8)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8.5714285714285715E-2</v>
      </c>
      <c r="C14" s="59">
        <f t="shared" si="2"/>
        <v>0</v>
      </c>
      <c r="D14" s="59">
        <f>B14+C14</f>
        <v>8.5714285714285715E-2</v>
      </c>
      <c r="E14" s="4">
        <f>COUNTIFS(Percentuais!$AX$3:$AX$73,$A14,Percentuais!$A$3:$A$73,$E$8)</f>
        <v>0</v>
      </c>
      <c r="F14" s="4">
        <f>COUNTIFS(Percentuais!$AX$3:$AX$73,$A14,Percentuais!$A$3:$A$73,$F$8)</f>
        <v>0</v>
      </c>
      <c r="G14" s="4">
        <f>COUNTIFS(Percentuais!$AX$3:$AX$73,$A14,Percentuais!$A$3:$A$73,$G$8)</f>
        <v>3</v>
      </c>
      <c r="H14" s="4">
        <f>COUNTIFS(Percentuais!$AX$3:$AX$73,$A14,Percentuais!$A$3:$A$73,$H$8)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B2F8-EEBD-47B5-BE17-18C9F53F1977}">
  <dimension ref="A1:I20"/>
  <sheetViews>
    <sheetView zoomScale="50" zoomScaleNormal="50" workbookViewId="0">
      <selection activeCell="AI20" sqref="AI2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TEXT(Percentuais!AY1,"0")</f>
        <v>QUESTÃO48</v>
      </c>
    </row>
    <row r="2" spans="1:9" x14ac:dyDescent="0.2">
      <c r="A2" s="74" t="str">
        <f>HLOOKUP(A1,Percentuais!$D$1:$KT$2,2,FALSE)</f>
        <v>Em relação à  oferta de editais anuais de apoio à  pesquisa, avalie os itens a seguir: [Incentivo à  participação e Organização de eventos]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0.11428571428571428</v>
      </c>
      <c r="C9" s="59">
        <f>$H9/$I$15</f>
        <v>0</v>
      </c>
      <c r="D9" s="59">
        <f>B9+C9</f>
        <v>0.11428571428571428</v>
      </c>
      <c r="E9" s="4">
        <f>COUNTIFS(Percentuais!$AY$3:$AY$73,$A9,Percentuais!$A$3:$A$73,$E$8)</f>
        <v>0</v>
      </c>
      <c r="F9" s="4">
        <f>COUNTIFS(Percentuais!$AY$3:$AY$73,$A9,Percentuais!$A$3:$A$73,$F$8)</f>
        <v>0</v>
      </c>
      <c r="G9" s="4">
        <f>COUNTIFS(Percentuais!$AY$3:$AY$73,$A9,Percentuais!$A$3:$A$73,$G$8)</f>
        <v>4</v>
      </c>
      <c r="H9" s="4">
        <f>COUNTIFS(Percentuais!$AY$3:$AY$73,$A9,Percentuais!$A$3:$A$73,$H$8)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0.25714285714285712</v>
      </c>
      <c r="C10" s="59">
        <f>$H10/$I$15</f>
        <v>0</v>
      </c>
      <c r="D10" s="59">
        <f t="shared" ref="D10:D13" si="1">B10+C10</f>
        <v>0.25714285714285712</v>
      </c>
      <c r="E10" s="4">
        <f>COUNTIFS(Percentuais!$AY$3:$AY$73,$A10,Percentuais!$A$3:$A$73,$E$8)</f>
        <v>0</v>
      </c>
      <c r="F10" s="4">
        <f>COUNTIFS(Percentuais!$AY$3:$AY$73,$A10,Percentuais!$A$3:$A$73,$F$8)</f>
        <v>0</v>
      </c>
      <c r="G10" s="4">
        <f>COUNTIFS(Percentuais!$AY$3:$AY$73,$A10,Percentuais!$A$3:$A$73,$G$8)</f>
        <v>9</v>
      </c>
      <c r="H10" s="4">
        <f>COUNTIFS(Percentuais!$AY$3:$AY$73,$A10,Percentuais!$A$3:$A$73,$H$8)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0.22857142857142856</v>
      </c>
      <c r="C11" s="59">
        <f t="shared" ref="C11:C14" si="2">$H11/$I$15</f>
        <v>0</v>
      </c>
      <c r="D11" s="59">
        <f t="shared" si="1"/>
        <v>0.22857142857142856</v>
      </c>
      <c r="E11" s="4">
        <f>COUNTIFS(Percentuais!$AY$3:$AY$73,$A11,Percentuais!$A$3:$A$73,$E$8)</f>
        <v>0</v>
      </c>
      <c r="F11" s="4">
        <f>COUNTIFS(Percentuais!$AY$3:$AY$73,$A11,Percentuais!$A$3:$A$73,$F$8)</f>
        <v>0</v>
      </c>
      <c r="G11" s="4">
        <f>COUNTIFS(Percentuais!$AY$3:$AY$73,$A11,Percentuais!$A$3:$A$73,$G$8)</f>
        <v>8</v>
      </c>
      <c r="H11" s="4">
        <f>COUNTIFS(Percentuais!$AY$3:$AY$73,$A11,Percentuais!$A$3:$A$73,$H$8)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0.2857142857142857</v>
      </c>
      <c r="C12" s="59">
        <f t="shared" si="2"/>
        <v>0</v>
      </c>
      <c r="D12" s="59">
        <f t="shared" si="1"/>
        <v>0.2857142857142857</v>
      </c>
      <c r="E12" s="4">
        <f>COUNTIFS(Percentuais!$AY$3:$AY$73,$A12,Percentuais!$A$3:$A$73,$E$8)</f>
        <v>0</v>
      </c>
      <c r="F12" s="4">
        <f>COUNTIFS(Percentuais!$AY$3:$AY$73,$A12,Percentuais!$A$3:$A$73,$F$8)</f>
        <v>0</v>
      </c>
      <c r="G12" s="4">
        <f>COUNTIFS(Percentuais!$AY$3:$AY$73,$A12,Percentuais!$A$3:$A$73,$G$8)</f>
        <v>10</v>
      </c>
      <c r="H12" s="4">
        <f>COUNTIFS(Percentuais!$AY$3:$AY$73,$A12,Percentuais!$A$3:$A$73,$H$8)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2.8571428571428571E-2</v>
      </c>
      <c r="C13" s="59">
        <f t="shared" si="2"/>
        <v>0</v>
      </c>
      <c r="D13" s="59">
        <f t="shared" si="1"/>
        <v>2.8571428571428571E-2</v>
      </c>
      <c r="E13" s="4">
        <f>COUNTIFS(Percentuais!$AY$3:$AY$73,$A13,Percentuais!$A$3:$A$73,$E$8)</f>
        <v>0</v>
      </c>
      <c r="F13" s="4">
        <f>COUNTIFS(Percentuais!$AY$3:$AY$73,$A13,Percentuais!$A$3:$A$73,$F$8)</f>
        <v>0</v>
      </c>
      <c r="G13" s="4">
        <f>COUNTIFS(Percentuais!$AY$3:$AY$73,$A13,Percentuais!$A$3:$A$73,$G$8)</f>
        <v>1</v>
      </c>
      <c r="H13" s="4">
        <f>COUNTIFS(Percentuais!$AY$3:$AY$73,$A13,Percentuais!$A$3:$A$73,$H$8)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8.5714285714285715E-2</v>
      </c>
      <c r="C14" s="59">
        <f t="shared" si="2"/>
        <v>0</v>
      </c>
      <c r="D14" s="59">
        <f>B14+C14</f>
        <v>8.5714285714285715E-2</v>
      </c>
      <c r="E14" s="4">
        <f>COUNTIFS(Percentuais!$AY$3:$AY$73,$A14,Percentuais!$A$3:$A$73,$E$8)</f>
        <v>0</v>
      </c>
      <c r="F14" s="4">
        <f>COUNTIFS(Percentuais!$AY$3:$AY$73,$A14,Percentuais!$A$3:$A$73,$F$8)</f>
        <v>0</v>
      </c>
      <c r="G14" s="4">
        <f>COUNTIFS(Percentuais!$AY$3:$AY$73,$A14,Percentuais!$A$3:$A$73,$G$8)</f>
        <v>3</v>
      </c>
      <c r="H14" s="4">
        <f>COUNTIFS(Percentuais!$AY$3:$AY$73,$A14,Percentuais!$A$3:$A$73,$H$8)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1EA3-1DFE-4420-B47F-1533B32F6647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TEXT(Percentuais!AZ1,"0")</f>
        <v>QUESTÃO49</v>
      </c>
    </row>
    <row r="2" spans="1:9" x14ac:dyDescent="0.2">
      <c r="A2" s="74" t="str">
        <f>HLOOKUP(A1,Percentuais!$D$1:$KT$2,2,FALSE)</f>
        <v>Em relação à  participação em grupo de pesquisa, avalie os seguintes itens: [O grupo de pesquisa como fórum de discussão e ampliação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</v>
      </c>
      <c r="C9" s="59">
        <f>$H9/$I$15</f>
        <v>0</v>
      </c>
      <c r="D9" s="59">
        <f>B9+C9</f>
        <v>0.4</v>
      </c>
      <c r="E9" s="4">
        <f>COUNTIFS(Percentuais!$AZ$3:$AZ$73,$A9,Percentuais!$A$3:$A$73,$E$8)</f>
        <v>0</v>
      </c>
      <c r="F9" s="4">
        <f>COUNTIFS(Percentuais!$AZ$3:$AZ$73,$A9,Percentuais!$A$3:$A$73,$F$8)</f>
        <v>0</v>
      </c>
      <c r="G9" s="4">
        <f>COUNTIFS(Percentuais!$AZ$3:$AZ$73,$A9,Percentuais!$A$3:$A$73,$G$8)</f>
        <v>14</v>
      </c>
      <c r="H9" s="4">
        <f>COUNTIFS(Percentuais!$AZ$3:$AZ$73,$A9,Percentuais!$A$3:$A$73,$H$8)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0.22857142857142856</v>
      </c>
      <c r="C10" s="59">
        <f>$H10/$I$15</f>
        <v>0</v>
      </c>
      <c r="D10" s="59">
        <f t="shared" ref="D10:D13" si="1">B10+C10</f>
        <v>0.22857142857142856</v>
      </c>
      <c r="E10" s="4">
        <f>COUNTIFS(Percentuais!$AZ$3:$AZ$73,$A10,Percentuais!$A$3:$A$73,$E$8)</f>
        <v>0</v>
      </c>
      <c r="F10" s="4">
        <f>COUNTIFS(Percentuais!$AZ$3:$AZ$73,$A10,Percentuais!$A$3:$A$73,$F$8)</f>
        <v>0</v>
      </c>
      <c r="G10" s="4">
        <f>COUNTIFS(Percentuais!$AZ$3:$AZ$73,$A10,Percentuais!$A$3:$A$73,$G$8)</f>
        <v>8</v>
      </c>
      <c r="H10" s="4">
        <f>COUNTIFS(Percentuais!$AZ$3:$AZ$73,$A10,Percentuais!$A$3:$A$73,$H$8)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0.25714285714285712</v>
      </c>
      <c r="C11" s="59">
        <f t="shared" ref="C11:C14" si="2">$H11/$I$15</f>
        <v>0</v>
      </c>
      <c r="D11" s="59">
        <f t="shared" si="1"/>
        <v>0.25714285714285712</v>
      </c>
      <c r="E11" s="4">
        <f>COUNTIFS(Percentuais!$AZ$3:$AZ$73,$A11,Percentuais!$A$3:$A$73,$E$8)</f>
        <v>0</v>
      </c>
      <c r="F11" s="4">
        <f>COUNTIFS(Percentuais!$AZ$3:$AZ$73,$A11,Percentuais!$A$3:$A$73,$F$8)</f>
        <v>0</v>
      </c>
      <c r="G11" s="4">
        <f>COUNTIFS(Percentuais!$AZ$3:$AZ$73,$A11,Percentuais!$A$3:$A$73,$G$8)</f>
        <v>9</v>
      </c>
      <c r="H11" s="4">
        <f>COUNTIFS(Percentuais!$AZ$3:$AZ$73,$A11,Percentuais!$A$3:$A$73,$H$8)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2.8571428571428571E-2</v>
      </c>
      <c r="C12" s="59">
        <f t="shared" si="2"/>
        <v>0</v>
      </c>
      <c r="D12" s="59">
        <f t="shared" si="1"/>
        <v>2.8571428571428571E-2</v>
      </c>
      <c r="E12" s="4">
        <f>COUNTIFS(Percentuais!$AZ$3:$AZ$73,$A12,Percentuais!$A$3:$A$73,$E$8)</f>
        <v>0</v>
      </c>
      <c r="F12" s="4">
        <f>COUNTIFS(Percentuais!$AZ$3:$AZ$73,$A12,Percentuais!$A$3:$A$73,$F$8)</f>
        <v>0</v>
      </c>
      <c r="G12" s="4">
        <f>COUNTIFS(Percentuais!$AZ$3:$AZ$73,$A12,Percentuais!$A$3:$A$73,$G$8)</f>
        <v>1</v>
      </c>
      <c r="H12" s="4">
        <f>COUNTIFS(Percentuais!$AZ$3:$AZ$73,$A12,Percentuais!$A$3:$A$73,$H$8)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COUNTIFS(Percentuais!$AZ$3:$AZ$73,$A13,Percentuais!$A$3:$A$73,$E$8)</f>
        <v>0</v>
      </c>
      <c r="F13" s="4">
        <f>COUNTIFS(Percentuais!$AZ$3:$AZ$73,$A13,Percentuais!$A$3:$A$73,$F$8)</f>
        <v>0</v>
      </c>
      <c r="G13" s="4">
        <f>COUNTIFS(Percentuais!$AZ$3:$AZ$73,$A13,Percentuais!$A$3:$A$73,$G$8)</f>
        <v>0</v>
      </c>
      <c r="H13" s="4">
        <f>COUNTIFS(Percentuais!$AZ$3:$AZ$73,$A13,Percentuais!$A$3:$A$73,$H$8)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8.5714285714285715E-2</v>
      </c>
      <c r="C14" s="59">
        <f t="shared" si="2"/>
        <v>0</v>
      </c>
      <c r="D14" s="59">
        <f>B14+C14</f>
        <v>8.5714285714285715E-2</v>
      </c>
      <c r="E14" s="4">
        <f>COUNTIFS(Percentuais!$AZ$3:$AZ$73,$A14,Percentuais!$A$3:$A$73,$E$8)</f>
        <v>0</v>
      </c>
      <c r="F14" s="4">
        <f>COUNTIFS(Percentuais!$AZ$3:$AZ$73,$A14,Percentuais!$A$3:$A$73,$F$8)</f>
        <v>0</v>
      </c>
      <c r="G14" s="4">
        <f>COUNTIFS(Percentuais!$AZ$3:$AZ$73,$A14,Percentuais!$A$3:$A$73,$G$8)</f>
        <v>3</v>
      </c>
      <c r="H14" s="4">
        <f>COUNTIFS(Percentuais!$AZ$3:$AZ$73,$A14,Percentuais!$A$3:$A$73,$H$8)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E1FD-BC1D-46DB-BEBE-C910C04D4413}">
  <dimension ref="A1:I20"/>
  <sheetViews>
    <sheetView zoomScale="50" zoomScaleNormal="50" workbookViewId="0">
      <selection activeCell="AK36" sqref="AK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TEXT(Percentuais!BA1,"0")</f>
        <v>QUESTÃO50</v>
      </c>
    </row>
    <row r="2" spans="1:9" x14ac:dyDescent="0.2">
      <c r="A2" s="74" t="str">
        <f>HLOOKUP(A1,Percentuais!$D$1:$KT$2,2,FALSE)</f>
        <v>Em relação à  participação em grupo de pesquisa, avalie os seguintes itens: [Nuclear rede de contatos futuros (pesquisadores, empresas,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0.22857142857142856</v>
      </c>
      <c r="C9" s="59">
        <f>$H9/$I$15</f>
        <v>0</v>
      </c>
      <c r="D9" s="59">
        <f>B9+C9</f>
        <v>0.22857142857142856</v>
      </c>
      <c r="E9" s="4">
        <f>COUNTIFS(Percentuais!$BA$3:$BA$73,$A9,Percentuais!$A$3:$A$73,$E$8)</f>
        <v>0</v>
      </c>
      <c r="F9" s="4">
        <f>COUNTIFS(Percentuais!$BA$3:$BA$73,$A9,Percentuais!$A$3:$A$73,$F$8)</f>
        <v>0</v>
      </c>
      <c r="G9" s="4">
        <f>COUNTIFS(Percentuais!$BA$3:$BA$73,$A9,Percentuais!$A$3:$A$73,$G$8)</f>
        <v>8</v>
      </c>
      <c r="H9" s="4">
        <f>COUNTIFS(Percentuais!$BA$3:$BA$73,$A9,Percentuais!$A$3:$A$73,$H$8)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0.22857142857142856</v>
      </c>
      <c r="C10" s="59">
        <f>$H10/$I$15</f>
        <v>0</v>
      </c>
      <c r="D10" s="59">
        <f t="shared" ref="D10:D13" si="1">B10+C10</f>
        <v>0.22857142857142856</v>
      </c>
      <c r="E10" s="4">
        <f>COUNTIFS(Percentuais!$BA$3:$BA$73,$A10,Percentuais!$A$3:$A$73,$E$8)</f>
        <v>0</v>
      </c>
      <c r="F10" s="4">
        <f>COUNTIFS(Percentuais!$BA$3:$BA$73,$A10,Percentuais!$A$3:$A$73,$F$8)</f>
        <v>0</v>
      </c>
      <c r="G10" s="4">
        <f>COUNTIFS(Percentuais!$BA$3:$BA$73,$A10,Percentuais!$A$3:$A$73,$G$8)</f>
        <v>8</v>
      </c>
      <c r="H10" s="4">
        <f>COUNTIFS(Percentuais!$BA$3:$BA$73,$A10,Percentuais!$A$3:$A$73,$H$8)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0.22857142857142856</v>
      </c>
      <c r="C11" s="59">
        <f t="shared" ref="C11:C14" si="2">$H11/$I$15</f>
        <v>0</v>
      </c>
      <c r="D11" s="59">
        <f t="shared" si="1"/>
        <v>0.22857142857142856</v>
      </c>
      <c r="E11" s="4">
        <f>COUNTIFS(Percentuais!$BA$3:$BA$73,$A11,Percentuais!$A$3:$A$73,$E$8)</f>
        <v>0</v>
      </c>
      <c r="F11" s="4">
        <f>COUNTIFS(Percentuais!$BA$3:$BA$73,$A11,Percentuais!$A$3:$A$73,$F$8)</f>
        <v>0</v>
      </c>
      <c r="G11" s="4">
        <f>COUNTIFS(Percentuais!$BA$3:$BA$73,$A11,Percentuais!$A$3:$A$73,$G$8)</f>
        <v>8</v>
      </c>
      <c r="H11" s="4">
        <f>COUNTIFS(Percentuais!$BA$3:$BA$73,$A11,Percentuais!$A$3:$A$73,$H$8)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0.17142857142857143</v>
      </c>
      <c r="C12" s="59">
        <f t="shared" si="2"/>
        <v>0</v>
      </c>
      <c r="D12" s="59">
        <f t="shared" si="1"/>
        <v>0.17142857142857143</v>
      </c>
      <c r="E12" s="4">
        <f>COUNTIFS(Percentuais!$BA$3:$BA$73,$A12,Percentuais!$A$3:$A$73,$E$8)</f>
        <v>0</v>
      </c>
      <c r="F12" s="4">
        <f>COUNTIFS(Percentuais!$BA$3:$BA$73,$A12,Percentuais!$A$3:$A$73,$F$8)</f>
        <v>0</v>
      </c>
      <c r="G12" s="4">
        <f>COUNTIFS(Percentuais!$BA$3:$BA$73,$A12,Percentuais!$A$3:$A$73,$G$8)</f>
        <v>6</v>
      </c>
      <c r="H12" s="4">
        <f>COUNTIFS(Percentuais!$BA$3:$BA$73,$A12,Percentuais!$A$3:$A$73,$H$8)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COUNTIFS(Percentuais!$BA$3:$BA$73,$A13,Percentuais!$A$3:$A$73,$E$8)</f>
        <v>0</v>
      </c>
      <c r="F13" s="4">
        <f>COUNTIFS(Percentuais!$BA$3:$BA$73,$A13,Percentuais!$A$3:$A$73,$F$8)</f>
        <v>0</v>
      </c>
      <c r="G13" s="4">
        <f>COUNTIFS(Percentuais!$BA$3:$BA$73,$A13,Percentuais!$A$3:$A$73,$G$8)</f>
        <v>0</v>
      </c>
      <c r="H13" s="4">
        <f>COUNTIFS(Percentuais!$BA$3:$BA$73,$A13,Percentuais!$A$3:$A$73,$H$8)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0.14285714285714285</v>
      </c>
      <c r="C14" s="59">
        <f t="shared" si="2"/>
        <v>0</v>
      </c>
      <c r="D14" s="59">
        <f>B14+C14</f>
        <v>0.14285714285714285</v>
      </c>
      <c r="E14" s="4">
        <f>COUNTIFS(Percentuais!$BA$3:$BA$73,$A14,Percentuais!$A$3:$A$73,$E$8)</f>
        <v>0</v>
      </c>
      <c r="F14" s="4">
        <f>COUNTIFS(Percentuais!$BA$3:$BA$73,$A14,Percentuais!$A$3:$A$73,$F$8)</f>
        <v>0</v>
      </c>
      <c r="G14" s="4">
        <f>COUNTIFS(Percentuais!$BA$3:$BA$73,$A14,Percentuais!$A$3:$A$73,$G$8)</f>
        <v>5</v>
      </c>
      <c r="H14" s="4">
        <f>COUNTIFS(Percentuais!$BA$3:$BA$73,$A14,Percentuais!$A$3:$A$73,$H$8)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69A8-0BA8-409F-9959-E12136CC76BE}">
  <dimension ref="A1:I20"/>
  <sheetViews>
    <sheetView zoomScale="40" zoomScaleNormal="40" workbookViewId="0">
      <selection activeCell="AL24" sqref="AL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TEXT(Percentuais!BB1,"0")</f>
        <v>QUESTÃO51</v>
      </c>
    </row>
    <row r="2" spans="1:9" x14ac:dyDescent="0.2">
      <c r="A2" s="74" t="str">
        <f>HLOOKUP(A1,Percentuais!$D$1:$KT$2,2,FALSE)</f>
        <v>Em relação à  participação em grupo de pesquisa, avalie os seguintes itens: [O impacto da interação com outros grupos de pesquisa no projeto de pesquisa em andamento]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0.22857142857142856</v>
      </c>
      <c r="C9" s="59">
        <f>$H9/$I$15</f>
        <v>0</v>
      </c>
      <c r="D9" s="59">
        <f>B9+C9</f>
        <v>0.22857142857142856</v>
      </c>
      <c r="E9" s="4">
        <f>COUNTIFS(Percentuais!$BB$3:$BB$73,$A9,Percentuais!$A$3:$A$73,$E$8)</f>
        <v>0</v>
      </c>
      <c r="F9" s="4">
        <f>COUNTIFS(Percentuais!$BB$3:$BB$73,$A9,Percentuais!$A$3:$A$73,$F$8)</f>
        <v>0</v>
      </c>
      <c r="G9" s="4">
        <f>COUNTIFS(Percentuais!$BB$3:$BB$73,$A9,Percentuais!$A$3:$A$73,$G$8)</f>
        <v>8</v>
      </c>
      <c r="H9" s="4">
        <f>COUNTIFS(Percentuais!$BB$3:$BB$73,$A9,Percentuais!$A$3:$A$73,$H$8)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</v>
      </c>
      <c r="C10" s="59">
        <f>$H10/$I$15</f>
        <v>0</v>
      </c>
      <c r="D10" s="59">
        <f t="shared" ref="D10:D13" si="1">B10+C10</f>
        <v>0.2</v>
      </c>
      <c r="E10" s="4">
        <f>COUNTIFS(Percentuais!$BB$3:$BB$73,$A10,Percentuais!$A$3:$A$73,$E$8)</f>
        <v>0</v>
      </c>
      <c r="F10" s="4">
        <f>COUNTIFS(Percentuais!$BB$3:$BB$73,$A10,Percentuais!$A$3:$A$73,$F$8)</f>
        <v>0</v>
      </c>
      <c r="G10" s="4">
        <f>COUNTIFS(Percentuais!$BB$3:$BB$73,$A10,Percentuais!$A$3:$A$73,$G$8)</f>
        <v>7</v>
      </c>
      <c r="H10" s="4">
        <f>COUNTIFS(Percentuais!$BB$3:$BB$73,$A10,Percentuais!$A$3:$A$73,$H$8)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0.34285714285714286</v>
      </c>
      <c r="C11" s="59">
        <f t="shared" ref="C11:C14" si="2">$H11/$I$15</f>
        <v>0</v>
      </c>
      <c r="D11" s="59">
        <f t="shared" si="1"/>
        <v>0.34285714285714286</v>
      </c>
      <c r="E11" s="4">
        <f>COUNTIFS(Percentuais!$BB$3:$BB$73,$A11,Percentuais!$A$3:$A$73,$E$8)</f>
        <v>0</v>
      </c>
      <c r="F11" s="4">
        <f>COUNTIFS(Percentuais!$BB$3:$BB$73,$A11,Percentuais!$A$3:$A$73,$F$8)</f>
        <v>0</v>
      </c>
      <c r="G11" s="4">
        <f>COUNTIFS(Percentuais!$BB$3:$BB$73,$A11,Percentuais!$A$3:$A$73,$G$8)</f>
        <v>12</v>
      </c>
      <c r="H11" s="4">
        <f>COUNTIFS(Percentuais!$BB$3:$BB$73,$A11,Percentuais!$A$3:$A$73,$H$8)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0.11428571428571428</v>
      </c>
      <c r="C12" s="59">
        <f t="shared" si="2"/>
        <v>0</v>
      </c>
      <c r="D12" s="59">
        <f t="shared" si="1"/>
        <v>0.11428571428571428</v>
      </c>
      <c r="E12" s="4">
        <f>COUNTIFS(Percentuais!$BB$3:$BB$73,$A12,Percentuais!$A$3:$A$73,$E$8)</f>
        <v>0</v>
      </c>
      <c r="F12" s="4">
        <f>COUNTIFS(Percentuais!$BB$3:$BB$73,$A12,Percentuais!$A$3:$A$73,$F$8)</f>
        <v>0</v>
      </c>
      <c r="G12" s="4">
        <f>COUNTIFS(Percentuais!$BB$3:$BB$73,$A12,Percentuais!$A$3:$A$73,$G$8)</f>
        <v>4</v>
      </c>
      <c r="H12" s="4">
        <f>COUNTIFS(Percentuais!$BB$3:$BB$73,$A12,Percentuais!$A$3:$A$73,$H$8)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2.8571428571428571E-2</v>
      </c>
      <c r="C13" s="59">
        <f t="shared" si="2"/>
        <v>0</v>
      </c>
      <c r="D13" s="59">
        <f t="shared" si="1"/>
        <v>2.8571428571428571E-2</v>
      </c>
      <c r="E13" s="4">
        <f>COUNTIFS(Percentuais!$BB$3:$BB$73,$A13,Percentuais!$A$3:$A$73,$E$8)</f>
        <v>0</v>
      </c>
      <c r="F13" s="4">
        <f>COUNTIFS(Percentuais!$BB$3:$BB$73,$A13,Percentuais!$A$3:$A$73,$F$8)</f>
        <v>0</v>
      </c>
      <c r="G13" s="4">
        <f>COUNTIFS(Percentuais!$BB$3:$BB$73,$A13,Percentuais!$A$3:$A$73,$G$8)</f>
        <v>1</v>
      </c>
      <c r="H13" s="4">
        <f>COUNTIFS(Percentuais!$BB$3:$BB$73,$A13,Percentuais!$A$3:$A$73,$H$8)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8.5714285714285715E-2</v>
      </c>
      <c r="C14" s="59">
        <f t="shared" si="2"/>
        <v>0</v>
      </c>
      <c r="D14" s="59">
        <f>B14+C14</f>
        <v>8.5714285714285715E-2</v>
      </c>
      <c r="E14" s="4">
        <f>COUNTIFS(Percentuais!$BB$3:$BB$73,$A14,Percentuais!$A$3:$A$73,$E$8)</f>
        <v>0</v>
      </c>
      <c r="F14" s="4">
        <f>COUNTIFS(Percentuais!$BB$3:$BB$73,$A14,Percentuais!$A$3:$A$73,$F$8)</f>
        <v>0</v>
      </c>
      <c r="G14" s="4">
        <f>COUNTIFS(Percentuais!$BB$3:$BB$73,$A14,Percentuais!$A$3:$A$73,$G$8)</f>
        <v>3</v>
      </c>
      <c r="H14" s="4">
        <f>COUNTIFS(Percentuais!$BB$3:$BB$73,$A14,Percentuais!$A$3:$A$73,$H$8)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A808-2B5E-4916-9C02-2DB906A1CC93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TEXT(Percentuais!BC1,"0")</f>
        <v>QUESTÃO52</v>
      </c>
    </row>
    <row r="2" spans="1:9" x14ac:dyDescent="0.2">
      <c r="A2" s="74" t="str">
        <f>HLOOKUP(A1,Percentuais!$D$1:$KT$2,2,FALSE)</f>
        <v>Em relação ao funcionamento dos laboratórios de pesquisa, avalie: [A disponibilidade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COUNTIFS(Percentuais!$BC$3:$BC$73,$A9,Percentuais!$A$3:$A$73,$E$8)</f>
        <v>0</v>
      </c>
      <c r="F9" s="4">
        <f>COUNTIFS(Percentuais!$BC$3:$BC$73,$A9,Percentuais!$A$3:$A$73,$F$8)</f>
        <v>0</v>
      </c>
      <c r="G9" s="4">
        <f>COUNTIFS(Percentuais!$BC$3:$BC$73,$A9,Percentuais!$A$3:$A$73,$G$8)</f>
        <v>2</v>
      </c>
      <c r="H9" s="4">
        <f>COUNTIFS(Percentuais!$BC$3:$BC$73,$A9,Percentuais!$A$3:$A$73,$H$8)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0.31428571428571428</v>
      </c>
      <c r="C10" s="59">
        <f>$H10/$I$15</f>
        <v>0</v>
      </c>
      <c r="D10" s="59">
        <f t="shared" ref="D10:D13" si="1">B10+C10</f>
        <v>0.31428571428571428</v>
      </c>
      <c r="E10" s="4">
        <f>COUNTIFS(Percentuais!$BC$3:$BC$73,$A10,Percentuais!$A$3:$A$73,$E$8)</f>
        <v>0</v>
      </c>
      <c r="F10" s="4">
        <f>COUNTIFS(Percentuais!$BC$3:$BC$73,$A10,Percentuais!$A$3:$A$73,$F$8)</f>
        <v>0</v>
      </c>
      <c r="G10" s="4">
        <f>COUNTIFS(Percentuais!$BC$3:$BC$73,$A10,Percentuais!$A$3:$A$73,$G$8)</f>
        <v>11</v>
      </c>
      <c r="H10" s="4">
        <f>COUNTIFS(Percentuais!$BC$3:$BC$73,$A10,Percentuais!$A$3:$A$73,$H$8)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0.2857142857142857</v>
      </c>
      <c r="C11" s="59">
        <f t="shared" ref="C11:C14" si="2">$H11/$I$15</f>
        <v>0</v>
      </c>
      <c r="D11" s="59">
        <f t="shared" si="1"/>
        <v>0.2857142857142857</v>
      </c>
      <c r="E11" s="4">
        <f>COUNTIFS(Percentuais!$BC$3:$BC$73,$A11,Percentuais!$A$3:$A$73,$E$8)</f>
        <v>0</v>
      </c>
      <c r="F11" s="4">
        <f>COUNTIFS(Percentuais!$BC$3:$BC$73,$A11,Percentuais!$A$3:$A$73,$F$8)</f>
        <v>0</v>
      </c>
      <c r="G11" s="4">
        <f>COUNTIFS(Percentuais!$BC$3:$BC$73,$A11,Percentuais!$A$3:$A$73,$G$8)</f>
        <v>10</v>
      </c>
      <c r="H11" s="4">
        <f>COUNTIFS(Percentuais!$BC$3:$BC$73,$A11,Percentuais!$A$3:$A$73,$H$8)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0.11428571428571428</v>
      </c>
      <c r="C12" s="59">
        <f t="shared" si="2"/>
        <v>0</v>
      </c>
      <c r="D12" s="59">
        <f t="shared" si="1"/>
        <v>0.11428571428571428</v>
      </c>
      <c r="E12" s="4">
        <f>COUNTIFS(Percentuais!$BC$3:$BC$73,$A12,Percentuais!$A$3:$A$73,$E$8)</f>
        <v>0</v>
      </c>
      <c r="F12" s="4">
        <f>COUNTIFS(Percentuais!$BC$3:$BC$73,$A12,Percentuais!$A$3:$A$73,$F$8)</f>
        <v>0</v>
      </c>
      <c r="G12" s="4">
        <f>COUNTIFS(Percentuais!$BC$3:$BC$73,$A12,Percentuais!$A$3:$A$73,$G$8)</f>
        <v>4</v>
      </c>
      <c r="H12" s="4">
        <f>COUNTIFS(Percentuais!$BC$3:$BC$73,$A12,Percentuais!$A$3:$A$73,$H$8)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COUNTIFS(Percentuais!$BC$3:$BC$73,$A13,Percentuais!$A$3:$A$73,$E$8)</f>
        <v>0</v>
      </c>
      <c r="F13" s="4">
        <f>COUNTIFS(Percentuais!$BC$3:$BC$73,$A13,Percentuais!$A$3:$A$73,$F$8)</f>
        <v>0</v>
      </c>
      <c r="G13" s="4">
        <f>COUNTIFS(Percentuais!$BC$3:$BC$73,$A13,Percentuais!$A$3:$A$73,$G$8)</f>
        <v>0</v>
      </c>
      <c r="H13" s="4">
        <f>COUNTIFS(Percentuais!$BC$3:$BC$73,$A13,Percentuais!$A$3:$A$73,$H$8)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0.22857142857142856</v>
      </c>
      <c r="C14" s="59">
        <f t="shared" si="2"/>
        <v>0</v>
      </c>
      <c r="D14" s="59">
        <f>B14+C14</f>
        <v>0.22857142857142856</v>
      </c>
      <c r="E14" s="4">
        <f>COUNTIFS(Percentuais!$BC$3:$BC$73,$A14,Percentuais!$A$3:$A$73,$E$8)</f>
        <v>0</v>
      </c>
      <c r="F14" s="4">
        <f>COUNTIFS(Percentuais!$BC$3:$BC$73,$A14,Percentuais!$A$3:$A$73,$F$8)</f>
        <v>0</v>
      </c>
      <c r="G14" s="4">
        <f>COUNTIFS(Percentuais!$BC$3:$BC$73,$A14,Percentuais!$A$3:$A$73,$G$8)</f>
        <v>8</v>
      </c>
      <c r="H14" s="4">
        <f>COUNTIFS(Percentuais!$BC$3:$BC$73,$A14,Percentuais!$A$3:$A$73,$H$8)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E5B5-3D18-403E-A6A0-90629D9FD9F7}">
  <dimension ref="A1:I20"/>
  <sheetViews>
    <sheetView zoomScale="130" zoomScaleNormal="130" workbookViewId="0">
      <selection activeCell="H14" sqref="H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TEXT(Percentuais!BD1,"0")</f>
        <v>QUESTÃO53</v>
      </c>
    </row>
    <row r="2" spans="1:9" x14ac:dyDescent="0.2">
      <c r="A2" s="74" t="str">
        <f>HLOOKUP(A1,Percentuais!$D$1:$KT$2,2,FALSE)</f>
        <v>Em relação ao funcionamento dos laboratórios de pesquisa, avalie: [As Condições de uso dos equipamentos]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31">
        <f>($G9+$F9+$E9)/$I$15</f>
        <v>5.7142857142857141E-2</v>
      </c>
      <c r="C9" s="31">
        <f>$H9/$I$15</f>
        <v>0</v>
      </c>
      <c r="D9" s="31">
        <f>B9+C9</f>
        <v>5.7142857142857141E-2</v>
      </c>
      <c r="E9" s="4">
        <f>COUNTIFS(Percentuais!$BD$3:$BD$73,$A9,Percentuais!$A$3:$A$73,$E$8)</f>
        <v>0</v>
      </c>
      <c r="F9" s="4">
        <f>COUNTIFS(Percentuais!$BD$3:$BD$73,$A9,Percentuais!$A$3:$A$73,$F$8)</f>
        <v>0</v>
      </c>
      <c r="G9" s="4">
        <f>COUNTIFS(Percentuais!$BD$3:$BD$73,$A9,Percentuais!$A$3:$A$73,$G$8)</f>
        <v>2</v>
      </c>
      <c r="H9" s="4">
        <f>COUNTIFS(Percentuais!$BD$3:$BD$73,$A9,Percentuais!$A$3:$A$73,$H$8)</f>
        <v>0</v>
      </c>
      <c r="I9" s="17"/>
    </row>
    <row r="10" spans="1:9" x14ac:dyDescent="0.2">
      <c r="A10" s="14" t="s">
        <v>3</v>
      </c>
      <c r="B10" s="31">
        <f t="shared" ref="B10:B14" si="0">($G10+$F10+$E10)/$I$15</f>
        <v>0.17142857142857143</v>
      </c>
      <c r="C10" s="31">
        <f>$H10/$I$15</f>
        <v>0</v>
      </c>
      <c r="D10" s="31">
        <f t="shared" ref="D10:D13" si="1">B10+C10</f>
        <v>0.17142857142857143</v>
      </c>
      <c r="E10" s="4">
        <f>COUNTIFS(Percentuais!$BD$3:$BD$73,$A10,Percentuais!$A$3:$A$73,$E$8)</f>
        <v>0</v>
      </c>
      <c r="F10" s="4">
        <f>COUNTIFS(Percentuais!$BD$3:$BD$73,$A10,Percentuais!$A$3:$A$73,$F$8)</f>
        <v>0</v>
      </c>
      <c r="G10" s="4">
        <f>COUNTIFS(Percentuais!$BD$3:$BD$73,$A10,Percentuais!$A$3:$A$73,$G$8)</f>
        <v>6</v>
      </c>
      <c r="H10" s="4">
        <f>COUNTIFS(Percentuais!$BD$3:$BD$73,$A10,Percentuais!$A$3:$A$73,$H$8)</f>
        <v>0</v>
      </c>
      <c r="I10" s="18"/>
    </row>
    <row r="11" spans="1:9" x14ac:dyDescent="0.2">
      <c r="A11" s="14" t="s">
        <v>1</v>
      </c>
      <c r="B11" s="31">
        <f t="shared" si="0"/>
        <v>0.34285714285714286</v>
      </c>
      <c r="C11" s="31">
        <f t="shared" ref="C11:C14" si="2">$H11/$I$15</f>
        <v>0</v>
      </c>
      <c r="D11" s="31">
        <f t="shared" si="1"/>
        <v>0.34285714285714286</v>
      </c>
      <c r="E11" s="4">
        <f>COUNTIFS(Percentuais!$BD$3:$BD$73,$A11,Percentuais!$A$3:$A$73,$E$8)</f>
        <v>0</v>
      </c>
      <c r="F11" s="4">
        <f>COUNTIFS(Percentuais!$BD$3:$BD$73,$A11,Percentuais!$A$3:$A$73,$F$8)</f>
        <v>0</v>
      </c>
      <c r="G11" s="4">
        <f>COUNTIFS(Percentuais!$BD$3:$BD$73,$A11,Percentuais!$A$3:$A$73,$G$8)</f>
        <v>12</v>
      </c>
      <c r="H11" s="4">
        <f>COUNTIFS(Percentuais!$BD$3:$BD$73,$A11,Percentuais!$A$3:$A$73,$H$8)</f>
        <v>0</v>
      </c>
      <c r="I11" s="19"/>
    </row>
    <row r="12" spans="1:9" x14ac:dyDescent="0.2">
      <c r="A12" s="14" t="s">
        <v>2</v>
      </c>
      <c r="B12" s="31">
        <f t="shared" si="0"/>
        <v>0.2</v>
      </c>
      <c r="C12" s="31">
        <f t="shared" si="2"/>
        <v>0</v>
      </c>
      <c r="D12" s="31">
        <f t="shared" si="1"/>
        <v>0.2</v>
      </c>
      <c r="E12" s="4">
        <f>COUNTIFS(Percentuais!$BD$3:$BD$73,$A12,Percentuais!$A$3:$A$73,$E$8)</f>
        <v>0</v>
      </c>
      <c r="F12" s="4">
        <f>COUNTIFS(Percentuais!$BD$3:$BD$73,$A12,Percentuais!$A$3:$A$73,$F$8)</f>
        <v>0</v>
      </c>
      <c r="G12" s="4">
        <f>COUNTIFS(Percentuais!$BD$3:$BD$73,$A12,Percentuais!$A$3:$A$73,$G$8)</f>
        <v>7</v>
      </c>
      <c r="H12" s="4">
        <f>COUNTIFS(Percentuais!$BD$3:$BD$73,$A12,Percentuais!$A$3:$A$73,$H$8)</f>
        <v>0</v>
      </c>
      <c r="I12" s="16"/>
    </row>
    <row r="13" spans="1:9" x14ac:dyDescent="0.2">
      <c r="A13" s="14" t="s">
        <v>52</v>
      </c>
      <c r="B13" s="31">
        <f t="shared" si="0"/>
        <v>0</v>
      </c>
      <c r="C13" s="31">
        <f t="shared" si="2"/>
        <v>0</v>
      </c>
      <c r="D13" s="31">
        <f t="shared" si="1"/>
        <v>0</v>
      </c>
      <c r="E13" s="4">
        <f>COUNTIFS(Percentuais!$BD$3:$BD$73,$A13,Percentuais!$A$3:$A$73,$E$8)</f>
        <v>0</v>
      </c>
      <c r="F13" s="4">
        <f>COUNTIFS(Percentuais!$BD$3:$BD$73,$A13,Percentuais!$A$3:$A$73,$F$8)</f>
        <v>0</v>
      </c>
      <c r="G13" s="4">
        <f>COUNTIFS(Percentuais!$BD$3:$BD$73,$A13,Percentuais!$A$3:$A$73,$G$8)</f>
        <v>0</v>
      </c>
      <c r="H13" s="4">
        <f>COUNTIFS(Percentuais!$BD$3:$BD$73,$A13,Percentuais!$A$3:$A$73,$H$8)</f>
        <v>0</v>
      </c>
      <c r="I13" s="16"/>
    </row>
    <row r="14" spans="1:9" x14ac:dyDescent="0.2">
      <c r="A14" s="14" t="s">
        <v>53</v>
      </c>
      <c r="B14" s="31">
        <f t="shared" si="0"/>
        <v>0.22857142857142856</v>
      </c>
      <c r="C14" s="31">
        <f t="shared" si="2"/>
        <v>0</v>
      </c>
      <c r="D14" s="31">
        <f>B14+C14</f>
        <v>0.22857142857142856</v>
      </c>
      <c r="E14" s="4">
        <f>COUNTIFS(Percentuais!$BD$3:$BD$73,$A14,Percentuais!$A$3:$A$73,$E$8)</f>
        <v>0</v>
      </c>
      <c r="F14" s="4">
        <f>COUNTIFS(Percentuais!$BD$3:$BD$73,$A14,Percentuais!$A$3:$A$73,$F$8)</f>
        <v>0</v>
      </c>
      <c r="G14" s="4">
        <f>COUNTIFS(Percentuais!$BD$3:$BD$73,$A14,Percentuais!$A$3:$A$73,$G$8)</f>
        <v>8</v>
      </c>
      <c r="H14" s="4">
        <f>COUNTIFS(Percentuais!$BD$3:$BD$73,$A14,Percentuais!$A$3:$A$73,$H$8)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82E5-F1F8-4838-A624-213341E224F4}">
  <dimension ref="A1:I20"/>
  <sheetViews>
    <sheetView zoomScale="60" zoomScaleNormal="60" workbookViewId="0">
      <selection activeCell="C29" sqref="C2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TEXT(Percentuais!BE1,"0")</f>
        <v>QUESTÃO54</v>
      </c>
    </row>
    <row r="2" spans="1:9" x14ac:dyDescent="0.2">
      <c r="A2" s="74" t="str">
        <f>HLOOKUP(A1,Percentuais!$D$1:$KT$2,2,FALSE)</f>
        <v>Em relação ao funcionamento dos laboratórios de pesquisa, avalie: [A disponibilidade de materiais de consumo]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2.8571428571428571E-2</v>
      </c>
      <c r="C9" s="59">
        <f>$H9/$I$15</f>
        <v>0</v>
      </c>
      <c r="D9" s="59">
        <f>B9+C9</f>
        <v>2.8571428571428571E-2</v>
      </c>
      <c r="E9" s="4">
        <f>COUNTIFS(Percentuais!$BE$3:$BE$73,$A9,Percentuais!$A$3:$A$73,$E$8)</f>
        <v>0</v>
      </c>
      <c r="F9" s="4">
        <f>COUNTIFS(Percentuais!$BE$3:$BE$73,$A9,Percentuais!$A$3:$A$73,$F$8)</f>
        <v>0</v>
      </c>
      <c r="G9" s="4">
        <f>COUNTIFS(Percentuais!$BE$3:$BE$73,$A9,Percentuais!$A$3:$A$73,$G$8)</f>
        <v>1</v>
      </c>
      <c r="H9" s="4">
        <f>COUNTIFS(Percentuais!$BE$3:$BE$73,$A9,Percentuais!$A$3:$A$73,$H$8)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0.2857142857142857</v>
      </c>
      <c r="C10" s="59">
        <f>$H10/$I$15</f>
        <v>0</v>
      </c>
      <c r="D10" s="59">
        <f t="shared" ref="D10:D13" si="1">B10+C10</f>
        <v>0.2857142857142857</v>
      </c>
      <c r="E10" s="4">
        <f>COUNTIFS(Percentuais!$BE$3:$BE$73,$A10,Percentuais!$A$3:$A$73,$E$8)</f>
        <v>0</v>
      </c>
      <c r="F10" s="4">
        <f>COUNTIFS(Percentuais!$BE$3:$BE$73,$A10,Percentuais!$A$3:$A$73,$F$8)</f>
        <v>0</v>
      </c>
      <c r="G10" s="4">
        <f>COUNTIFS(Percentuais!$BE$3:$BE$73,$A10,Percentuais!$A$3:$A$73,$G$8)</f>
        <v>10</v>
      </c>
      <c r="H10" s="4">
        <f>COUNTIFS(Percentuais!$BE$3:$BE$73,$A10,Percentuais!$A$3:$A$73,$H$8)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0.22857142857142856</v>
      </c>
      <c r="C11" s="59">
        <f t="shared" ref="C11:C14" si="2">$H11/$I$15</f>
        <v>0</v>
      </c>
      <c r="D11" s="59">
        <f t="shared" si="1"/>
        <v>0.22857142857142856</v>
      </c>
      <c r="E11" s="4">
        <f>COUNTIFS(Percentuais!$BE$3:$BE$73,$A11,Percentuais!$A$3:$A$73,$E$8)</f>
        <v>0</v>
      </c>
      <c r="F11" s="4">
        <f>COUNTIFS(Percentuais!$BE$3:$BE$73,$A11,Percentuais!$A$3:$A$73,$F$8)</f>
        <v>0</v>
      </c>
      <c r="G11" s="4">
        <f>COUNTIFS(Percentuais!$BE$3:$BE$73,$A11,Percentuais!$A$3:$A$73,$G$8)</f>
        <v>8</v>
      </c>
      <c r="H11" s="4">
        <f>COUNTIFS(Percentuais!$BE$3:$BE$73,$A11,Percentuais!$A$3:$A$73,$H$8)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0.14285714285714285</v>
      </c>
      <c r="C12" s="59">
        <f t="shared" si="2"/>
        <v>0</v>
      </c>
      <c r="D12" s="59">
        <f t="shared" si="1"/>
        <v>0.14285714285714285</v>
      </c>
      <c r="E12" s="4">
        <f>COUNTIFS(Percentuais!$BE$3:$BE$73,$A12,Percentuais!$A$3:$A$73,$E$8)</f>
        <v>0</v>
      </c>
      <c r="F12" s="4">
        <f>COUNTIFS(Percentuais!$BE$3:$BE$73,$A12,Percentuais!$A$3:$A$73,$F$8)</f>
        <v>0</v>
      </c>
      <c r="G12" s="4">
        <f>COUNTIFS(Percentuais!$BE$3:$BE$73,$A12,Percentuais!$A$3:$A$73,$G$8)</f>
        <v>5</v>
      </c>
      <c r="H12" s="4">
        <f>COUNTIFS(Percentuais!$BE$3:$BE$73,$A12,Percentuais!$A$3:$A$73,$H$8)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COUNTIFS(Percentuais!$BE$3:$BE$73,$A13,Percentuais!$A$3:$A$73,$E$8)</f>
        <v>0</v>
      </c>
      <c r="F13" s="4">
        <f>COUNTIFS(Percentuais!$BE$3:$BE$73,$A13,Percentuais!$A$3:$A$73,$F$8)</f>
        <v>0</v>
      </c>
      <c r="G13" s="4">
        <f>COUNTIFS(Percentuais!$BE$3:$BE$73,$A13,Percentuais!$A$3:$A$73,$G$8)</f>
        <v>0</v>
      </c>
      <c r="H13" s="4">
        <f>COUNTIFS(Percentuais!$BE$3:$BE$73,$A13,Percentuais!$A$3:$A$73,$H$8)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0.31428571428571428</v>
      </c>
      <c r="C14" s="59">
        <f t="shared" si="2"/>
        <v>0</v>
      </c>
      <c r="D14" s="59">
        <f>B14+C14</f>
        <v>0.31428571428571428</v>
      </c>
      <c r="E14" s="4">
        <f>COUNTIFS(Percentuais!$BE$3:$BE$73,$A14,Percentuais!$A$3:$A$73,$E$8)</f>
        <v>0</v>
      </c>
      <c r="F14" s="4">
        <f>COUNTIFS(Percentuais!$BE$3:$BE$73,$A14,Percentuais!$A$3:$A$73,$F$8)</f>
        <v>0</v>
      </c>
      <c r="G14" s="4">
        <f>COUNTIFS(Percentuais!$BE$3:$BE$73,$A14,Percentuais!$A$3:$A$73,$G$8)</f>
        <v>11</v>
      </c>
      <c r="H14" s="4">
        <f>COUNTIFS(Percentuais!$BE$3:$BE$73,$A14,Percentuais!$A$3:$A$73,$H$8)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99F0-7E5D-4D62-9C8E-E66EECBDF41F}">
  <dimension ref="A1:I20"/>
  <sheetViews>
    <sheetView zoomScale="60" zoomScaleNormal="60" workbookViewId="0">
      <selection activeCell="I38" sqref="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TEXT(Percentuais!BF1,"0")</f>
        <v>QUESTÃO55</v>
      </c>
    </row>
    <row r="2" spans="1:9" x14ac:dyDescent="0.2">
      <c r="A2" s="74" t="str">
        <f>HLOOKUP(A1,Percentuais!$D$1:$KT$2,2,FALSE)</f>
        <v>Em relação ao funcionamento dos laboratórios de pesquisa, avalie: [O apoio de técnico especializado]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2.8571428571428571E-2</v>
      </c>
      <c r="C9" s="59">
        <f>$H9/$I$15</f>
        <v>0</v>
      </c>
      <c r="D9" s="59">
        <f>B9+C9</f>
        <v>2.8571428571428571E-2</v>
      </c>
      <c r="E9" s="4">
        <f>COUNTIFS(Percentuais!$BF$3:$BF$73,$A9,Percentuais!$A$3:$A$73,$E$8)</f>
        <v>0</v>
      </c>
      <c r="F9" s="4">
        <f>COUNTIFS(Percentuais!$BF$3:$BF$73,$A9,Percentuais!$A$3:$A$73,$F$8)</f>
        <v>0</v>
      </c>
      <c r="G9" s="4">
        <f>COUNTIFS(Percentuais!$BF$3:$BF$73,$A9,Percentuais!$A$3:$A$73,$G$8)</f>
        <v>1</v>
      </c>
      <c r="H9" s="4">
        <f>COUNTIFS(Percentuais!$BF$3:$BF$73,$A9,Percentuais!$A$3:$A$73,$H$8)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</v>
      </c>
      <c r="C10" s="59">
        <f>$H10/$I$15</f>
        <v>0</v>
      </c>
      <c r="D10" s="59">
        <f t="shared" ref="D10:D13" si="1">B10+C10</f>
        <v>0.2</v>
      </c>
      <c r="E10" s="4">
        <f>COUNTIFS(Percentuais!$BF$3:$BF$73,$A10,Percentuais!$A$3:$A$73,$E$8)</f>
        <v>0</v>
      </c>
      <c r="F10" s="4">
        <f>COUNTIFS(Percentuais!$BF$3:$BF$73,$A10,Percentuais!$A$3:$A$73,$F$8)</f>
        <v>0</v>
      </c>
      <c r="G10" s="4">
        <f>COUNTIFS(Percentuais!$BF$3:$BF$73,$A10,Percentuais!$A$3:$A$73,$G$8)</f>
        <v>7</v>
      </c>
      <c r="H10" s="4">
        <f>COUNTIFS(Percentuais!$BF$3:$BF$73,$A10,Percentuais!$A$3:$A$73,$H$8)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0.17142857142857143</v>
      </c>
      <c r="C11" s="59">
        <f t="shared" ref="C11:C14" si="2">$H11/$I$15</f>
        <v>0</v>
      </c>
      <c r="D11" s="59">
        <f t="shared" si="1"/>
        <v>0.17142857142857143</v>
      </c>
      <c r="E11" s="4">
        <f>COUNTIFS(Percentuais!$BF$3:$BF$73,$A11,Percentuais!$A$3:$A$73,$E$8)</f>
        <v>0</v>
      </c>
      <c r="F11" s="4">
        <f>COUNTIFS(Percentuais!$BF$3:$BF$73,$A11,Percentuais!$A$3:$A$73,$F$8)</f>
        <v>0</v>
      </c>
      <c r="G11" s="4">
        <f>COUNTIFS(Percentuais!$BF$3:$BF$73,$A11,Percentuais!$A$3:$A$73,$G$8)</f>
        <v>6</v>
      </c>
      <c r="H11" s="4">
        <f>COUNTIFS(Percentuais!$BF$3:$BF$73,$A11,Percentuais!$A$3:$A$73,$H$8)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0.11428571428571428</v>
      </c>
      <c r="C12" s="59">
        <f t="shared" si="2"/>
        <v>0</v>
      </c>
      <c r="D12" s="59">
        <f t="shared" si="1"/>
        <v>0.11428571428571428</v>
      </c>
      <c r="E12" s="4">
        <f>COUNTIFS(Percentuais!$BF$3:$BF$73,$A12,Percentuais!$A$3:$A$73,$E$8)</f>
        <v>0</v>
      </c>
      <c r="F12" s="4">
        <f>COUNTIFS(Percentuais!$BF$3:$BF$73,$A12,Percentuais!$A$3:$A$73,$F$8)</f>
        <v>0</v>
      </c>
      <c r="G12" s="4">
        <f>COUNTIFS(Percentuais!$BF$3:$BF$73,$A12,Percentuais!$A$3:$A$73,$G$8)</f>
        <v>4</v>
      </c>
      <c r="H12" s="4">
        <f>COUNTIFS(Percentuais!$BF$3:$BF$73,$A12,Percentuais!$A$3:$A$73,$H$8)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0.2</v>
      </c>
      <c r="C13" s="59">
        <f t="shared" si="2"/>
        <v>0</v>
      </c>
      <c r="D13" s="59">
        <f t="shared" si="1"/>
        <v>0.2</v>
      </c>
      <c r="E13" s="4">
        <f>COUNTIFS(Percentuais!$BF$3:$BF$73,$A13,Percentuais!$A$3:$A$73,$E$8)</f>
        <v>0</v>
      </c>
      <c r="F13" s="4">
        <f>COUNTIFS(Percentuais!$BF$3:$BF$73,$A13,Percentuais!$A$3:$A$73,$F$8)</f>
        <v>0</v>
      </c>
      <c r="G13" s="4">
        <f>COUNTIFS(Percentuais!$BF$3:$BF$73,$A13,Percentuais!$A$3:$A$73,$G$8)</f>
        <v>7</v>
      </c>
      <c r="H13" s="4">
        <f>COUNTIFS(Percentuais!$BF$3:$BF$73,$A13,Percentuais!$A$3:$A$73,$H$8)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0.2857142857142857</v>
      </c>
      <c r="C14" s="59">
        <f t="shared" si="2"/>
        <v>0</v>
      </c>
      <c r="D14" s="59">
        <f>B14+C14</f>
        <v>0.2857142857142857</v>
      </c>
      <c r="E14" s="4">
        <f>COUNTIFS(Percentuais!$BF$3:$BF$73,$A14,Percentuais!$A$3:$A$73,$E$8)</f>
        <v>0</v>
      </c>
      <c r="F14" s="4">
        <f>COUNTIFS(Percentuais!$BF$3:$BF$73,$A14,Percentuais!$A$3:$A$73,$F$8)</f>
        <v>0</v>
      </c>
      <c r="G14" s="4">
        <f>COUNTIFS(Percentuais!$BF$3:$BF$73,$A14,Percentuais!$A$3:$A$73,$G$8)</f>
        <v>10</v>
      </c>
      <c r="H14" s="4">
        <f>COUNTIFS(Percentuais!$BF$3:$BF$73,$A14,Percentuais!$A$3:$A$73,$H$8)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F0C3-031D-43FB-B840-F845EDB6B4E1}">
  <dimension ref="A1:I20"/>
  <sheetViews>
    <sheetView zoomScale="60" zoomScaleNormal="60" workbookViewId="0">
      <selection activeCell="AB24" sqref="AB2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TEXT(Percentuais!BG1,"0")</f>
        <v>QUESTÃO56</v>
      </c>
    </row>
    <row r="2" spans="1:9" x14ac:dyDescent="0.2">
      <c r="A2" s="74" t="str">
        <f>HLOOKUP(A1,Percentuais!$D$1:$KT$2,2,FALSE)</f>
        <v>Em relação ao funcionamento dos laboratórios de pesquisa, avalie: [A segurança]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COUNTIFS(Percentuais!$BG$3:$BG$73,$A9,Percentuais!$A$3:$A$73,$E$8)</f>
        <v>0</v>
      </c>
      <c r="F9" s="4">
        <f>COUNTIFS(Percentuais!$BG$3:$BG$73,$A9,Percentuais!$A$3:$A$73,$F$8)</f>
        <v>0</v>
      </c>
      <c r="G9" s="4">
        <f>COUNTIFS(Percentuais!$BG$3:$BG$73,$A9,Percentuais!$A$3:$A$73,$G$8)</f>
        <v>2</v>
      </c>
      <c r="H9" s="4">
        <f>COUNTIFS(Percentuais!$BG$3:$BG$73,$A9,Percentuais!$A$3:$A$73,$H$8)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0.22857142857142856</v>
      </c>
      <c r="C10" s="59">
        <f>$H10/$I$15</f>
        <v>0</v>
      </c>
      <c r="D10" s="59">
        <f t="shared" ref="D10:D13" si="1">B10+C10</f>
        <v>0.22857142857142856</v>
      </c>
      <c r="E10" s="4">
        <f>COUNTIFS(Percentuais!$BG$3:$BG$73,$A10,Percentuais!$A$3:$A$73,$E$8)</f>
        <v>0</v>
      </c>
      <c r="F10" s="4">
        <f>COUNTIFS(Percentuais!$BG$3:$BG$73,$A10,Percentuais!$A$3:$A$73,$F$8)</f>
        <v>0</v>
      </c>
      <c r="G10" s="4">
        <f>COUNTIFS(Percentuais!$BG$3:$BG$73,$A10,Percentuais!$A$3:$A$73,$G$8)</f>
        <v>8</v>
      </c>
      <c r="H10" s="4">
        <f>COUNTIFS(Percentuais!$BG$3:$BG$73,$A10,Percentuais!$A$3:$A$73,$H$8)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0.37142857142857144</v>
      </c>
      <c r="C11" s="59">
        <f t="shared" ref="C11:C14" si="2">$H11/$I$15</f>
        <v>0</v>
      </c>
      <c r="D11" s="59">
        <f t="shared" si="1"/>
        <v>0.37142857142857144</v>
      </c>
      <c r="E11" s="4">
        <f>COUNTIFS(Percentuais!$BG$3:$BG$73,$A11,Percentuais!$A$3:$A$73,$E$8)</f>
        <v>0</v>
      </c>
      <c r="F11" s="4">
        <f>COUNTIFS(Percentuais!$BG$3:$BG$73,$A11,Percentuais!$A$3:$A$73,$F$8)</f>
        <v>0</v>
      </c>
      <c r="G11" s="4">
        <f>COUNTIFS(Percentuais!$BG$3:$BG$73,$A11,Percentuais!$A$3:$A$73,$G$8)</f>
        <v>13</v>
      </c>
      <c r="H11" s="4">
        <f>COUNTIFS(Percentuais!$BG$3:$BG$73,$A11,Percentuais!$A$3:$A$73,$H$8)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5.7142857142857141E-2</v>
      </c>
      <c r="C12" s="59">
        <f t="shared" si="2"/>
        <v>0</v>
      </c>
      <c r="D12" s="59">
        <f t="shared" si="1"/>
        <v>5.7142857142857141E-2</v>
      </c>
      <c r="E12" s="4">
        <f>COUNTIFS(Percentuais!$BG$3:$BG$73,$A12,Percentuais!$A$3:$A$73,$E$8)</f>
        <v>0</v>
      </c>
      <c r="F12" s="4">
        <f>COUNTIFS(Percentuais!$BG$3:$BG$73,$A12,Percentuais!$A$3:$A$73,$F$8)</f>
        <v>0</v>
      </c>
      <c r="G12" s="4">
        <f>COUNTIFS(Percentuais!$BG$3:$BG$73,$A12,Percentuais!$A$3:$A$73,$G$8)</f>
        <v>2</v>
      </c>
      <c r="H12" s="4">
        <f>COUNTIFS(Percentuais!$BG$3:$BG$73,$A12,Percentuais!$A$3:$A$73,$H$8)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5.7142857142857141E-2</v>
      </c>
      <c r="C13" s="59">
        <f t="shared" si="2"/>
        <v>0</v>
      </c>
      <c r="D13" s="59">
        <f t="shared" si="1"/>
        <v>5.7142857142857141E-2</v>
      </c>
      <c r="E13" s="4">
        <f>COUNTIFS(Percentuais!$BG$3:$BG$73,$A13,Percentuais!$A$3:$A$73,$E$8)</f>
        <v>0</v>
      </c>
      <c r="F13" s="4">
        <f>COUNTIFS(Percentuais!$BG$3:$BG$73,$A13,Percentuais!$A$3:$A$73,$F$8)</f>
        <v>0</v>
      </c>
      <c r="G13" s="4">
        <f>COUNTIFS(Percentuais!$BG$3:$BG$73,$A13,Percentuais!$A$3:$A$73,$G$8)</f>
        <v>2</v>
      </c>
      <c r="H13" s="4">
        <f>COUNTIFS(Percentuais!$BG$3:$BG$73,$A13,Percentuais!$A$3:$A$73,$H$8)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0.22857142857142856</v>
      </c>
      <c r="C14" s="59">
        <f t="shared" si="2"/>
        <v>0</v>
      </c>
      <c r="D14" s="59">
        <f>B14+C14</f>
        <v>0.22857142857142856</v>
      </c>
      <c r="E14" s="4">
        <f>COUNTIFS(Percentuais!$BG$3:$BG$73,$A14,Percentuais!$A$3:$A$73,$E$8)</f>
        <v>0</v>
      </c>
      <c r="F14" s="4">
        <f>COUNTIFS(Percentuais!$BG$3:$BG$73,$A14,Percentuais!$A$3:$A$73,$F$8)</f>
        <v>0</v>
      </c>
      <c r="G14" s="4">
        <f>COUNTIFS(Percentuais!$BG$3:$BG$73,$A14,Percentuais!$A$3:$A$73,$G$8)</f>
        <v>8</v>
      </c>
      <c r="H14" s="4">
        <f>COUNTIFS(Percentuais!$BG$3:$BG$73,$A14,Percentuais!$A$3:$A$73,$H$8)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B25F-6D58-4FCD-9FC6-6FD30013A576}">
  <dimension ref="A1:I20"/>
  <sheetViews>
    <sheetView zoomScale="60" zoomScaleNormal="6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TEXT(Percentuais!BH1,"0")</f>
        <v>QUESTÃO57</v>
      </c>
    </row>
    <row r="2" spans="1:9" x14ac:dyDescent="0.2">
      <c r="A2" s="74" t="str">
        <f>HLOOKUP(A1,Percentuais!$D$1:$KT$2,2,FALSE)</f>
        <v>Em relação ao funcionamento dos laboratórios de pesquisa, avalie: [O Espaço físico disponível]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5.7142857142857141E-2</v>
      </c>
      <c r="C9" s="59">
        <f>$H9/$I$15</f>
        <v>0</v>
      </c>
      <c r="D9" s="59">
        <f>B9+C9</f>
        <v>5.7142857142857141E-2</v>
      </c>
      <c r="E9" s="4">
        <f>COUNTIFS(Percentuais!$BH$3:$BH$73,$A9,Percentuais!$A$3:$A$73,$E$8)</f>
        <v>0</v>
      </c>
      <c r="F9" s="4">
        <f>COUNTIFS(Percentuais!$BH$3:$BH$73,$A9,Percentuais!$A$3:$A$73,$F$8)</f>
        <v>0</v>
      </c>
      <c r="G9" s="4">
        <f>COUNTIFS(Percentuais!$BH$3:$BH$73,$A9,Percentuais!$A$3:$A$73,$G$8)</f>
        <v>2</v>
      </c>
      <c r="H9" s="4">
        <f>COUNTIFS(Percentuais!$BH$3:$BH$73,$A9,Percentuais!$A$3:$A$73,$H$8)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0.37142857142857144</v>
      </c>
      <c r="C10" s="59">
        <f>$H10/$I$15</f>
        <v>0</v>
      </c>
      <c r="D10" s="59">
        <f t="shared" ref="D10:D13" si="1">B10+C10</f>
        <v>0.37142857142857144</v>
      </c>
      <c r="E10" s="4">
        <f>COUNTIFS(Percentuais!$BH$3:$BH$73,$A10,Percentuais!$A$3:$A$73,$E$8)</f>
        <v>0</v>
      </c>
      <c r="F10" s="4">
        <f>COUNTIFS(Percentuais!$BH$3:$BH$73,$A10,Percentuais!$A$3:$A$73,$F$8)</f>
        <v>0</v>
      </c>
      <c r="G10" s="4">
        <f>COUNTIFS(Percentuais!$BH$3:$BH$73,$A10,Percentuais!$A$3:$A$73,$G$8)</f>
        <v>13</v>
      </c>
      <c r="H10" s="4">
        <f>COUNTIFS(Percentuais!$BH$3:$BH$73,$A10,Percentuais!$A$3:$A$73,$H$8)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0.17142857142857143</v>
      </c>
      <c r="C11" s="59">
        <f t="shared" ref="C11:C14" si="2">$H11/$I$15</f>
        <v>0</v>
      </c>
      <c r="D11" s="59">
        <f t="shared" si="1"/>
        <v>0.17142857142857143</v>
      </c>
      <c r="E11" s="4">
        <f>COUNTIFS(Percentuais!$BH$3:$BH$73,$A11,Percentuais!$A$3:$A$73,$E$8)</f>
        <v>0</v>
      </c>
      <c r="F11" s="4">
        <f>COUNTIFS(Percentuais!$BH$3:$BH$73,$A11,Percentuais!$A$3:$A$73,$F$8)</f>
        <v>0</v>
      </c>
      <c r="G11" s="4">
        <f>COUNTIFS(Percentuais!$BH$3:$BH$73,$A11,Percentuais!$A$3:$A$73,$G$8)</f>
        <v>6</v>
      </c>
      <c r="H11" s="4">
        <f>COUNTIFS(Percentuais!$BH$3:$BH$73,$A11,Percentuais!$A$3:$A$73,$H$8)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0.14285714285714285</v>
      </c>
      <c r="C12" s="59">
        <f t="shared" si="2"/>
        <v>0</v>
      </c>
      <c r="D12" s="59">
        <f t="shared" si="1"/>
        <v>0.14285714285714285</v>
      </c>
      <c r="E12" s="4">
        <f>COUNTIFS(Percentuais!$BH$3:$BH$73,$A12,Percentuais!$A$3:$A$73,$E$8)</f>
        <v>0</v>
      </c>
      <c r="F12" s="4">
        <f>COUNTIFS(Percentuais!$BH$3:$BH$73,$A12,Percentuais!$A$3:$A$73,$F$8)</f>
        <v>0</v>
      </c>
      <c r="G12" s="4">
        <f>COUNTIFS(Percentuais!$BH$3:$BH$73,$A12,Percentuais!$A$3:$A$73,$G$8)</f>
        <v>5</v>
      </c>
      <c r="H12" s="4">
        <f>COUNTIFS(Percentuais!$BH$3:$BH$73,$A12,Percentuais!$A$3:$A$73,$H$8)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2.8571428571428571E-2</v>
      </c>
      <c r="C13" s="59">
        <f t="shared" si="2"/>
        <v>0</v>
      </c>
      <c r="D13" s="59">
        <f t="shared" si="1"/>
        <v>2.8571428571428571E-2</v>
      </c>
      <c r="E13" s="4">
        <f>COUNTIFS(Percentuais!$BH$3:$BH$73,$A13,Percentuais!$A$3:$A$73,$E$8)</f>
        <v>0</v>
      </c>
      <c r="F13" s="4">
        <f>COUNTIFS(Percentuais!$BH$3:$BH$73,$A13,Percentuais!$A$3:$A$73,$F$8)</f>
        <v>0</v>
      </c>
      <c r="G13" s="4">
        <f>COUNTIFS(Percentuais!$BH$3:$BH$73,$A13,Percentuais!$A$3:$A$73,$G$8)</f>
        <v>1</v>
      </c>
      <c r="H13" s="4">
        <f>COUNTIFS(Percentuais!$BH$3:$BH$73,$A13,Percentuais!$A$3:$A$73,$H$8)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0.22857142857142856</v>
      </c>
      <c r="C14" s="59">
        <f t="shared" si="2"/>
        <v>0</v>
      </c>
      <c r="D14" s="59">
        <f>B14+C14</f>
        <v>0.22857142857142856</v>
      </c>
      <c r="E14" s="4">
        <f>COUNTIFS(Percentuais!$BH$3:$BH$73,$A14,Percentuais!$A$3:$A$73,$E$8)</f>
        <v>0</v>
      </c>
      <c r="F14" s="4">
        <f>COUNTIFS(Percentuais!$BH$3:$BH$73,$A14,Percentuais!$A$3:$A$73,$F$8)</f>
        <v>0</v>
      </c>
      <c r="G14" s="4">
        <f>COUNTIFS(Percentuais!$BH$3:$BH$73,$A14,Percentuais!$A$3:$A$73,$G$8)</f>
        <v>8</v>
      </c>
      <c r="H14" s="4">
        <f>COUNTIFS(Percentuais!$BH$3:$BH$73,$A14,Percentuais!$A$3:$A$73,$H$8)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35</v>
      </c>
      <c r="H15" s="28">
        <f t="shared" si="3"/>
        <v>0</v>
      </c>
      <c r="I15" s="29">
        <f>SUM(E15:H15)</f>
        <v>35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496-386F-46E5-960F-8E5867C2A15D}">
  <dimension ref="A1:I18"/>
  <sheetViews>
    <sheetView zoomScale="60" zoomScaleNormal="60" workbookViewId="0">
      <selection activeCell="AD38" sqref="AD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32" t="str">
        <f>TEXT(Percentuais!BI1,"0")</f>
        <v>QUESTÃO58</v>
      </c>
    </row>
    <row r="2" spans="1:9" x14ac:dyDescent="0.2">
      <c r="A2" s="74" t="str">
        <f>HLOOKUP(A1,Percentuais!$D$1:$KV$2,2,FALSE)</f>
        <v>Você orienta ou participa do Programa de Iniciação científica tecnológica?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38.2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0.26760563380281688</v>
      </c>
      <c r="C10" s="57">
        <f>$H10/$I$12</f>
        <v>0</v>
      </c>
      <c r="D10" s="57">
        <f>B10+C10</f>
        <v>0.26760563380281688</v>
      </c>
      <c r="E10" s="22">
        <f>COUNTIFS(Percentuais!$BI$3:$BI$73,$A10,Percentuais!$A$3:$A$73,$E$9)</f>
        <v>0</v>
      </c>
      <c r="F10" s="22">
        <f>COUNTIFS(Percentuais!$BI$3:$BI$73,$A10,Percentuais!$A$3:$A$73,$F$9)</f>
        <v>0</v>
      </c>
      <c r="G10" s="22">
        <f>COUNTIFS(Percentuais!$BI$3:$BI$73,$A10,Percentuais!$A$3:$A$73,$G$9)</f>
        <v>19</v>
      </c>
      <c r="H10" s="22">
        <f>COUNTIFS(Percentuais!$BI$3:$BI$73,$A10,Percentuais!$A$3:$A$73,$H$9)</f>
        <v>0</v>
      </c>
      <c r="I10" s="23"/>
    </row>
    <row r="11" spans="1:9" x14ac:dyDescent="0.2">
      <c r="A11" s="21" t="s">
        <v>18</v>
      </c>
      <c r="B11" s="57">
        <f>(E11+F11+G11)/$I$12</f>
        <v>0.46478873239436619</v>
      </c>
      <c r="C11" s="57">
        <f>$H11/$I$12</f>
        <v>0.26760563380281688</v>
      </c>
      <c r="D11" s="57">
        <f t="shared" ref="D11" si="0">B11+C11</f>
        <v>0.73239436619718301</v>
      </c>
      <c r="E11" s="22">
        <f>COUNTIFS(Percentuais!$BI$3:$BI$73,$A11,Percentuais!$A$3:$A$73,$E$9)</f>
        <v>0</v>
      </c>
      <c r="F11" s="22">
        <f>COUNTIFS(Percentuais!$BI$3:$BI$73,$A11,Percentuais!$A$3:$A$73,$F$9)</f>
        <v>0</v>
      </c>
      <c r="G11" s="22">
        <f>COUNTIFS(Percentuais!$BI$3:$BI$73,$A11,Percentuais!$A$3:$A$73,$G$9)</f>
        <v>33</v>
      </c>
      <c r="H11" s="22">
        <f>COUNTIFS(Percentuais!$BI$3:$BI$73,$A11,Percentuais!$A$3:$A$73,$H$9)</f>
        <v>19</v>
      </c>
      <c r="I11" s="24"/>
    </row>
    <row r="12" spans="1:9" x14ac:dyDescent="0.2">
      <c r="A12" s="20"/>
      <c r="B12" s="58">
        <f t="shared" ref="B12:H12" si="1">SUM(B10:B11)</f>
        <v>0.73239436619718301</v>
      </c>
      <c r="C12" s="58">
        <f t="shared" si="1"/>
        <v>0.26760563380281688</v>
      </c>
      <c r="D12" s="57">
        <f t="shared" si="1"/>
        <v>0.99999999999999989</v>
      </c>
      <c r="E12" s="25">
        <f t="shared" si="1"/>
        <v>0</v>
      </c>
      <c r="F12" s="25">
        <f t="shared" si="1"/>
        <v>0</v>
      </c>
      <c r="G12" s="22">
        <f t="shared" si="1"/>
        <v>52</v>
      </c>
      <c r="H12" s="26">
        <f t="shared" si="1"/>
        <v>19</v>
      </c>
      <c r="I12" s="27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386D-C6BF-4399-93AC-9F93915312A6}">
  <dimension ref="A1:I20"/>
  <sheetViews>
    <sheetView zoomScale="60" zoomScaleNormal="60" workbookViewId="0">
      <selection activeCell="H33" sqref="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TEXT(Percentuais!BJ1,"0")</f>
        <v>QUESTÃO59</v>
      </c>
    </row>
    <row r="2" spans="1:9" x14ac:dyDescent="0.2">
      <c r="A2" s="74" t="str">
        <f>HLOOKUP(A1,Percentuais!$D$1:$KT$2,2,FALSE)</f>
        <v>Considerando o Programa de Iniciação científica tecnológica, avalie: [As  Políticas e Normas do Programa de Iniciação científica de Desenvolvimento Tecnológico e Inovação  da UFPR]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0.10526315789473684</v>
      </c>
      <c r="C9" s="59">
        <f>$H9/$I$15</f>
        <v>0</v>
      </c>
      <c r="D9" s="59">
        <f>B9+C9</f>
        <v>0.10526315789473684</v>
      </c>
      <c r="E9" s="4">
        <f>COUNTIFS(Percentuais!$BJ$3:$BJ$73,$A9,Percentuais!$A$3:$A$73,$E$8)</f>
        <v>0</v>
      </c>
      <c r="F9" s="4">
        <f>COUNTIFS(Percentuais!$BJ$3:$BJ$73,$A9,Percentuais!$A$3:$A$73,$F$8)</f>
        <v>0</v>
      </c>
      <c r="G9" s="4">
        <f>COUNTIFS(Percentuais!$BJ$3:$BJ$73,$A9,Percentuais!$A$3:$A$73,$G$8)</f>
        <v>2</v>
      </c>
      <c r="H9" s="4">
        <f>COUNTIFS(Percentuais!$BJ$3:$BJ$73,$A9,Percentuais!$A$3:$A$73,$H$8)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0.52631578947368418</v>
      </c>
      <c r="C10" s="59">
        <f>$H10/$I$15</f>
        <v>0</v>
      </c>
      <c r="D10" s="59">
        <f t="shared" ref="D10:D13" si="1">B10+C10</f>
        <v>0.52631578947368418</v>
      </c>
      <c r="E10" s="4">
        <f>COUNTIFS(Percentuais!$BJ$3:$BJ$73,$A10,Percentuais!$A$3:$A$73,$E$8)</f>
        <v>0</v>
      </c>
      <c r="F10" s="4">
        <f>COUNTIFS(Percentuais!$BJ$3:$BJ$73,$A10,Percentuais!$A$3:$A$73,$F$8)</f>
        <v>0</v>
      </c>
      <c r="G10" s="4">
        <f>COUNTIFS(Percentuais!$BJ$3:$BJ$73,$A10,Percentuais!$A$3:$A$73,$G$8)</f>
        <v>10</v>
      </c>
      <c r="H10" s="4">
        <f>COUNTIFS(Percentuais!$BJ$3:$BJ$73,$A10,Percentuais!$A$3:$A$73,$H$8)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0.21052631578947367</v>
      </c>
      <c r="C11" s="59">
        <f t="shared" ref="C11:C14" si="2">$H11/$I$15</f>
        <v>0</v>
      </c>
      <c r="D11" s="59">
        <f t="shared" si="1"/>
        <v>0.21052631578947367</v>
      </c>
      <c r="E11" s="4">
        <f>COUNTIFS(Percentuais!$BJ$3:$BJ$73,$A11,Percentuais!$A$3:$A$73,$E$8)</f>
        <v>0</v>
      </c>
      <c r="F11" s="4">
        <f>COUNTIFS(Percentuais!$BJ$3:$BJ$73,$A11,Percentuais!$A$3:$A$73,$F$8)</f>
        <v>0</v>
      </c>
      <c r="G11" s="4">
        <f>COUNTIFS(Percentuais!$BJ$3:$BJ$73,$A11,Percentuais!$A$3:$A$73,$G$8)</f>
        <v>4</v>
      </c>
      <c r="H11" s="4">
        <f>COUNTIFS(Percentuais!$BJ$3:$BJ$73,$A11,Percentuais!$A$3:$A$73,$H$8)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5.2631578947368418E-2</v>
      </c>
      <c r="C12" s="59">
        <f t="shared" si="2"/>
        <v>0</v>
      </c>
      <c r="D12" s="59">
        <f t="shared" si="1"/>
        <v>5.2631578947368418E-2</v>
      </c>
      <c r="E12" s="4">
        <f>COUNTIFS(Percentuais!$BJ$3:$BJ$73,$A12,Percentuais!$A$3:$A$73,$E$8)</f>
        <v>0</v>
      </c>
      <c r="F12" s="4">
        <f>COUNTIFS(Percentuais!$BJ$3:$BJ$73,$A12,Percentuais!$A$3:$A$73,$F$8)</f>
        <v>0</v>
      </c>
      <c r="G12" s="4">
        <f>COUNTIFS(Percentuais!$BJ$3:$BJ$73,$A12,Percentuais!$A$3:$A$73,$G$8)</f>
        <v>1</v>
      </c>
      <c r="H12" s="4">
        <f>COUNTIFS(Percentuais!$BJ$3:$BJ$73,$A12,Percentuais!$A$3:$A$73,$H$8)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0.10526315789473684</v>
      </c>
      <c r="C13" s="59">
        <f t="shared" si="2"/>
        <v>0</v>
      </c>
      <c r="D13" s="59">
        <f t="shared" si="1"/>
        <v>0.10526315789473684</v>
      </c>
      <c r="E13" s="4">
        <f>COUNTIFS(Percentuais!$BJ$3:$BJ$73,$A13,Percentuais!$A$3:$A$73,$E$8)</f>
        <v>0</v>
      </c>
      <c r="F13" s="4">
        <f>COUNTIFS(Percentuais!$BJ$3:$BJ$73,$A13,Percentuais!$A$3:$A$73,$F$8)</f>
        <v>0</v>
      </c>
      <c r="G13" s="4">
        <f>COUNTIFS(Percentuais!$BJ$3:$BJ$73,$A13,Percentuais!$A$3:$A$73,$G$8)</f>
        <v>2</v>
      </c>
      <c r="H13" s="4">
        <f>COUNTIFS(Percentuais!$BJ$3:$BJ$73,$A13,Percentuais!$A$3:$A$73,$H$8)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COUNTIFS(Percentuais!$BJ$3:$BJ$73,$A14,Percentuais!$A$3:$A$73,$E$8)</f>
        <v>0</v>
      </c>
      <c r="F14" s="4">
        <f>COUNTIFS(Percentuais!$BJ$3:$BJ$73,$A14,Percentuais!$A$3:$A$73,$F$8)</f>
        <v>0</v>
      </c>
      <c r="G14" s="4">
        <f>COUNTIFS(Percentuais!$BJ$3:$BJ$73,$A14,Percentuais!$A$3:$A$73,$G$8)</f>
        <v>0</v>
      </c>
      <c r="H14" s="4">
        <f>COUNTIFS(Percentuais!$BJ$3:$BJ$73,$A14,Percentuais!$A$3:$A$73,$H$8)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6580-5AFC-4ADD-BA70-7B5FD534ADB3}">
  <dimension ref="A1:I20"/>
  <sheetViews>
    <sheetView zoomScale="60" zoomScaleNormal="60" workbookViewId="0">
      <selection activeCell="AD28" sqref="AD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TEXT(Percentuais!BK1,"0")</f>
        <v>QUESTÃO60</v>
      </c>
    </row>
    <row r="2" spans="1:9" x14ac:dyDescent="0.2">
      <c r="A2" s="74" t="str">
        <f>HLOOKUP(A1,Percentuais!$D$1:$KT$2,2,FALSE)</f>
        <v>Considerando o Programa de Iniciação científica tecnológica, avalie: [Os programas de Bolsas PIBIC, PIBIC Af.- ações Afirmativas, PIBITI, PIBIC EM (editais, processo seletivo, cadastro de informações,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0.21052631578947367</v>
      </c>
      <c r="C9" s="59">
        <f>$H9/$I$15</f>
        <v>0</v>
      </c>
      <c r="D9" s="59">
        <f>B9+C9</f>
        <v>0.21052631578947367</v>
      </c>
      <c r="E9" s="4">
        <f>COUNTIFS(Percentuais!$BK$3:$BK$73,$A9,Percentuais!$A$3:$A$73,$E$8)</f>
        <v>0</v>
      </c>
      <c r="F9" s="4">
        <f>COUNTIFS(Percentuais!$BK$3:$BK$73,$A9,Percentuais!$A$3:$A$73,$F$8)</f>
        <v>0</v>
      </c>
      <c r="G9" s="4">
        <f>COUNTIFS(Percentuais!$BK$3:$BK$73,$A9,Percentuais!$A$3:$A$73,$G$8)</f>
        <v>4</v>
      </c>
      <c r="H9" s="4">
        <f>COUNTIFS(Percentuais!$BK$3:$BK$73,$A9,Percentuais!$A$3:$A$73,$H$8)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0.42105263157894735</v>
      </c>
      <c r="C10" s="59">
        <f>$H10/$I$15</f>
        <v>0</v>
      </c>
      <c r="D10" s="59">
        <f t="shared" ref="D10:D13" si="1">B10+C10</f>
        <v>0.42105263157894735</v>
      </c>
      <c r="E10" s="4">
        <f>COUNTIFS(Percentuais!$BK$3:$BK$73,$A10,Percentuais!$A$3:$A$73,$E$8)</f>
        <v>0</v>
      </c>
      <c r="F10" s="4">
        <f>COUNTIFS(Percentuais!$BK$3:$BK$73,$A10,Percentuais!$A$3:$A$73,$F$8)</f>
        <v>0</v>
      </c>
      <c r="G10" s="4">
        <f>COUNTIFS(Percentuais!$BK$3:$BK$73,$A10,Percentuais!$A$3:$A$73,$G$8)</f>
        <v>8</v>
      </c>
      <c r="H10" s="4">
        <f>COUNTIFS(Percentuais!$BK$3:$BK$73,$A10,Percentuais!$A$3:$A$73,$H$8)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0.21052631578947367</v>
      </c>
      <c r="C11" s="59">
        <f t="shared" ref="C11:C14" si="2">$H11/$I$15</f>
        <v>0</v>
      </c>
      <c r="D11" s="59">
        <f t="shared" si="1"/>
        <v>0.21052631578947367</v>
      </c>
      <c r="E11" s="4">
        <f>COUNTIFS(Percentuais!$BK$3:$BK$73,$A11,Percentuais!$A$3:$A$73,$E$8)</f>
        <v>0</v>
      </c>
      <c r="F11" s="4">
        <f>COUNTIFS(Percentuais!$BK$3:$BK$73,$A11,Percentuais!$A$3:$A$73,$F$8)</f>
        <v>0</v>
      </c>
      <c r="G11" s="4">
        <f>COUNTIFS(Percentuais!$BK$3:$BK$73,$A11,Percentuais!$A$3:$A$73,$G$8)</f>
        <v>4</v>
      </c>
      <c r="H11" s="4">
        <f>COUNTIFS(Percentuais!$BK$3:$BK$73,$A11,Percentuais!$A$3:$A$73,$H$8)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0.10526315789473684</v>
      </c>
      <c r="C12" s="59">
        <f t="shared" si="2"/>
        <v>0</v>
      </c>
      <c r="D12" s="59">
        <f t="shared" si="1"/>
        <v>0.10526315789473684</v>
      </c>
      <c r="E12" s="4">
        <f>COUNTIFS(Percentuais!$BK$3:$BK$73,$A12,Percentuais!$A$3:$A$73,$E$8)</f>
        <v>0</v>
      </c>
      <c r="F12" s="4">
        <f>COUNTIFS(Percentuais!$BK$3:$BK$73,$A12,Percentuais!$A$3:$A$73,$F$8)</f>
        <v>0</v>
      </c>
      <c r="G12" s="4">
        <f>COUNTIFS(Percentuais!$BK$3:$BK$73,$A12,Percentuais!$A$3:$A$73,$G$8)</f>
        <v>2</v>
      </c>
      <c r="H12" s="4">
        <f>COUNTIFS(Percentuais!$BK$3:$BK$73,$A12,Percentuais!$A$3:$A$73,$H$8)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5.2631578947368418E-2</v>
      </c>
      <c r="C13" s="59">
        <f t="shared" si="2"/>
        <v>0</v>
      </c>
      <c r="D13" s="59">
        <f t="shared" si="1"/>
        <v>5.2631578947368418E-2</v>
      </c>
      <c r="E13" s="4">
        <f>COUNTIFS(Percentuais!$BK$3:$BK$73,$A13,Percentuais!$A$3:$A$73,$E$8)</f>
        <v>0</v>
      </c>
      <c r="F13" s="4">
        <f>COUNTIFS(Percentuais!$BK$3:$BK$73,$A13,Percentuais!$A$3:$A$73,$F$8)</f>
        <v>0</v>
      </c>
      <c r="G13" s="4">
        <f>COUNTIFS(Percentuais!$BK$3:$BK$73,$A13,Percentuais!$A$3:$A$73,$G$8)</f>
        <v>1</v>
      </c>
      <c r="H13" s="4">
        <f>COUNTIFS(Percentuais!$BK$3:$BK$73,$A13,Percentuais!$A$3:$A$73,$H$8)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COUNTIFS(Percentuais!$BK$3:$BK$73,$A14,Percentuais!$A$3:$A$73,$E$8)</f>
        <v>0</v>
      </c>
      <c r="F14" s="4">
        <f>COUNTIFS(Percentuais!$BK$3:$BK$73,$A14,Percentuais!$A$3:$A$73,$F$8)</f>
        <v>0</v>
      </c>
      <c r="G14" s="4">
        <f>COUNTIFS(Percentuais!$BK$3:$BK$73,$A14,Percentuais!$A$3:$A$73,$G$8)</f>
        <v>0</v>
      </c>
      <c r="H14" s="4">
        <f>COUNTIFS(Percentuais!$BK$3:$BK$73,$A14,Percentuais!$A$3:$A$73,$H$8)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000-6E2D-46B2-AAF2-7E172992F659}">
  <dimension ref="A1:I20"/>
  <sheetViews>
    <sheetView zoomScale="60" zoomScaleNormal="60" workbookViewId="0">
      <selection activeCell="H31" sqref="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TEXT(Percentuais!BL1,"0")</f>
        <v>QUESTÃO61</v>
      </c>
    </row>
    <row r="2" spans="1:9" x14ac:dyDescent="0.2">
      <c r="A2" s="74" t="str">
        <f>HLOOKUP(A1,Percentuais!$D$1:$KT$2,2,FALSE)</f>
        <v>Considerando o Programa de Iniciação científica tecnológica, avalie: [A 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0.10526315789473684</v>
      </c>
      <c r="C9" s="59">
        <f>$H9/$I$15</f>
        <v>0</v>
      </c>
      <c r="D9" s="59">
        <f>B9+C9</f>
        <v>0.10526315789473684</v>
      </c>
      <c r="E9" s="4">
        <f>COUNTIFS(Percentuais!$BL$3:$BL$73,$A9,Percentuais!$A$3:$A$73,$E$8)</f>
        <v>0</v>
      </c>
      <c r="F9" s="4">
        <f>COUNTIFS(Percentuais!$BL$3:$BL$73,$A9,Percentuais!$A$3:$A$73,$F$8)</f>
        <v>0</v>
      </c>
      <c r="G9" s="4">
        <f>COUNTIFS(Percentuais!$BL$3:$BL$73,$A9,Percentuais!$A$3:$A$73,$G$8)</f>
        <v>2</v>
      </c>
      <c r="H9" s="4">
        <f>COUNTIFS(Percentuais!$BL$3:$BL$73,$A9,Percentuais!$A$3:$A$73,$H$8)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0.26315789473684209</v>
      </c>
      <c r="C10" s="59">
        <f>$H10/$I$15</f>
        <v>0</v>
      </c>
      <c r="D10" s="59">
        <f t="shared" ref="D10:D13" si="1">B10+C10</f>
        <v>0.26315789473684209</v>
      </c>
      <c r="E10" s="4">
        <f>COUNTIFS(Percentuais!$BL$3:$BL$73,$A10,Percentuais!$A$3:$A$73,$E$8)</f>
        <v>0</v>
      </c>
      <c r="F10" s="4">
        <f>COUNTIFS(Percentuais!$BL$3:$BL$73,$A10,Percentuais!$A$3:$A$73,$F$8)</f>
        <v>0</v>
      </c>
      <c r="G10" s="4">
        <f>COUNTIFS(Percentuais!$BL$3:$BL$73,$A10,Percentuais!$A$3:$A$73,$G$8)</f>
        <v>5</v>
      </c>
      <c r="H10" s="4">
        <f>COUNTIFS(Percentuais!$BL$3:$BL$73,$A10,Percentuais!$A$3:$A$73,$H$8)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0.36842105263157893</v>
      </c>
      <c r="C11" s="59">
        <f t="shared" ref="C11:C14" si="2">$H11/$I$15</f>
        <v>0</v>
      </c>
      <c r="D11" s="59">
        <f t="shared" si="1"/>
        <v>0.36842105263157893</v>
      </c>
      <c r="E11" s="4">
        <f>COUNTIFS(Percentuais!$BL$3:$BL$73,$A11,Percentuais!$A$3:$A$73,$E$8)</f>
        <v>0</v>
      </c>
      <c r="F11" s="4">
        <f>COUNTIFS(Percentuais!$BL$3:$BL$73,$A11,Percentuais!$A$3:$A$73,$F$8)</f>
        <v>0</v>
      </c>
      <c r="G11" s="4">
        <f>COUNTIFS(Percentuais!$BL$3:$BL$73,$A11,Percentuais!$A$3:$A$73,$G$8)</f>
        <v>7</v>
      </c>
      <c r="H11" s="4">
        <f>COUNTIFS(Percentuais!$BL$3:$BL$73,$A11,Percentuais!$A$3:$A$73,$H$8)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0.21052631578947367</v>
      </c>
      <c r="C12" s="59">
        <f t="shared" si="2"/>
        <v>0</v>
      </c>
      <c r="D12" s="59">
        <f t="shared" si="1"/>
        <v>0.21052631578947367</v>
      </c>
      <c r="E12" s="4">
        <f>COUNTIFS(Percentuais!$BL$3:$BL$73,$A12,Percentuais!$A$3:$A$73,$E$8)</f>
        <v>0</v>
      </c>
      <c r="F12" s="4">
        <f>COUNTIFS(Percentuais!$BL$3:$BL$73,$A12,Percentuais!$A$3:$A$73,$F$8)</f>
        <v>0</v>
      </c>
      <c r="G12" s="4">
        <f>COUNTIFS(Percentuais!$BL$3:$BL$73,$A12,Percentuais!$A$3:$A$73,$G$8)</f>
        <v>4</v>
      </c>
      <c r="H12" s="4">
        <f>COUNTIFS(Percentuais!$BL$3:$BL$73,$A12,Percentuais!$A$3:$A$73,$H$8)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5.2631578947368418E-2</v>
      </c>
      <c r="C13" s="59">
        <f t="shared" si="2"/>
        <v>0</v>
      </c>
      <c r="D13" s="59">
        <f t="shared" si="1"/>
        <v>5.2631578947368418E-2</v>
      </c>
      <c r="E13" s="4">
        <f>COUNTIFS(Percentuais!$BL$3:$BL$73,$A13,Percentuais!$A$3:$A$73,$E$8)</f>
        <v>0</v>
      </c>
      <c r="F13" s="4">
        <f>COUNTIFS(Percentuais!$BL$3:$BL$73,$A13,Percentuais!$A$3:$A$73,$F$8)</f>
        <v>0</v>
      </c>
      <c r="G13" s="4">
        <f>COUNTIFS(Percentuais!$BL$3:$BL$73,$A13,Percentuais!$A$3:$A$73,$G$8)</f>
        <v>1</v>
      </c>
      <c r="H13" s="4">
        <f>COUNTIFS(Percentuais!$BL$3:$BL$73,$A13,Percentuais!$A$3:$A$73,$H$8)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COUNTIFS(Percentuais!$BL$3:$BL$73,$A14,Percentuais!$A$3:$A$73,$E$8)</f>
        <v>0</v>
      </c>
      <c r="F14" s="4">
        <f>COUNTIFS(Percentuais!$BL$3:$BL$73,$A14,Percentuais!$A$3:$A$73,$F$8)</f>
        <v>0</v>
      </c>
      <c r="G14" s="4">
        <f>COUNTIFS(Percentuais!$BL$3:$BL$73,$A14,Percentuais!$A$3:$A$73,$G$8)</f>
        <v>0</v>
      </c>
      <c r="H14" s="4">
        <f>COUNTIFS(Percentuais!$BL$3:$BL$73,$A14,Percentuais!$A$3:$A$73,$H$8)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9C36-0F66-4FAC-A88D-1E3317B9B54B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TEXT(Percentuais!BM1,"0")</f>
        <v>QUESTÃO62</v>
      </c>
    </row>
    <row r="2" spans="1:9" x14ac:dyDescent="0.2">
      <c r="A2" s="74" t="str">
        <f>HLOOKUP(A1,Percentuais!$D$1:$KT$2,2,FALSE)</f>
        <v>Considerando o Programa de Iniciação científica tecnológica, avalie: [A compatibilidade da formação do aluno com o projeto]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0.10526315789473684</v>
      </c>
      <c r="C9" s="59">
        <f>$H9/$I$15</f>
        <v>0</v>
      </c>
      <c r="D9" s="59">
        <f>B9+C9</f>
        <v>0.10526315789473684</v>
      </c>
      <c r="E9" s="4">
        <f>COUNTIFS(Percentuais!$BM$3:$BM$73,$A9,Percentuais!$A$3:$A$73,$E$8)</f>
        <v>0</v>
      </c>
      <c r="F9" s="4">
        <f>COUNTIFS(Percentuais!$BM$3:$BM$73,$A9,Percentuais!$A$3:$A$73,$F$8)</f>
        <v>0</v>
      </c>
      <c r="G9" s="4">
        <f>COUNTIFS(Percentuais!$BM$3:$BM$73,$A9,Percentuais!$A$3:$A$73,$G$8)</f>
        <v>2</v>
      </c>
      <c r="H9" s="4">
        <f>COUNTIFS(Percentuais!$BM$3:$BM$73,$A9,Percentuais!$A$3:$A$73,$H$8)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0.73684210526315785</v>
      </c>
      <c r="C10" s="59">
        <f>$H10/$I$15</f>
        <v>0</v>
      </c>
      <c r="D10" s="59">
        <f t="shared" ref="D10:D13" si="1">B10+C10</f>
        <v>0.73684210526315785</v>
      </c>
      <c r="E10" s="4">
        <f>COUNTIFS(Percentuais!$BM$3:$BM$73,$A10,Percentuais!$A$3:$A$73,$E$8)</f>
        <v>0</v>
      </c>
      <c r="F10" s="4">
        <f>COUNTIFS(Percentuais!$BM$3:$BM$73,$A10,Percentuais!$A$3:$A$73,$F$8)</f>
        <v>0</v>
      </c>
      <c r="G10" s="4">
        <f>COUNTIFS(Percentuais!$BM$3:$BM$73,$A10,Percentuais!$A$3:$A$73,$G$8)</f>
        <v>14</v>
      </c>
      <c r="H10" s="4">
        <f>COUNTIFS(Percentuais!$BM$3:$BM$73,$A10,Percentuais!$A$3:$A$73,$H$8)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0.15789473684210525</v>
      </c>
      <c r="C11" s="59">
        <f t="shared" ref="C11:C14" si="2">$H11/$I$15</f>
        <v>0</v>
      </c>
      <c r="D11" s="59">
        <f t="shared" si="1"/>
        <v>0.15789473684210525</v>
      </c>
      <c r="E11" s="4">
        <f>COUNTIFS(Percentuais!$BM$3:$BM$73,$A11,Percentuais!$A$3:$A$73,$E$8)</f>
        <v>0</v>
      </c>
      <c r="F11" s="4">
        <f>COUNTIFS(Percentuais!$BM$3:$BM$73,$A11,Percentuais!$A$3:$A$73,$F$8)</f>
        <v>0</v>
      </c>
      <c r="G11" s="4">
        <f>COUNTIFS(Percentuais!$BM$3:$BM$73,$A11,Percentuais!$A$3:$A$73,$G$8)</f>
        <v>3</v>
      </c>
      <c r="H11" s="4">
        <f>COUNTIFS(Percentuais!$BM$3:$BM$73,$A11,Percentuais!$A$3:$A$73,$H$8)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COUNTIFS(Percentuais!$BM$3:$BM$73,$A12,Percentuais!$A$3:$A$73,$E$8)</f>
        <v>0</v>
      </c>
      <c r="F12" s="4">
        <f>COUNTIFS(Percentuais!$BM$3:$BM$73,$A12,Percentuais!$A$3:$A$73,$F$8)</f>
        <v>0</v>
      </c>
      <c r="G12" s="4">
        <f>COUNTIFS(Percentuais!$BM$3:$BM$73,$A12,Percentuais!$A$3:$A$73,$G$8)</f>
        <v>0</v>
      </c>
      <c r="H12" s="4">
        <f>COUNTIFS(Percentuais!$BM$3:$BM$73,$A12,Percentuais!$A$3:$A$73,$H$8)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COUNTIFS(Percentuais!$BM$3:$BM$73,$A13,Percentuais!$A$3:$A$73,$E$8)</f>
        <v>0</v>
      </c>
      <c r="F13" s="4">
        <f>COUNTIFS(Percentuais!$BM$3:$BM$73,$A13,Percentuais!$A$3:$A$73,$F$8)</f>
        <v>0</v>
      </c>
      <c r="G13" s="4">
        <f>COUNTIFS(Percentuais!$BM$3:$BM$73,$A13,Percentuais!$A$3:$A$73,$G$8)</f>
        <v>0</v>
      </c>
      <c r="H13" s="4">
        <f>COUNTIFS(Percentuais!$BM$3:$BM$73,$A13,Percentuais!$A$3:$A$73,$H$8)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COUNTIFS(Percentuais!$BM$3:$BM$73,$A14,Percentuais!$A$3:$A$73,$E$8)</f>
        <v>0</v>
      </c>
      <c r="F14" s="4">
        <f>COUNTIFS(Percentuais!$BM$3:$BM$73,$A14,Percentuais!$A$3:$A$73,$F$8)</f>
        <v>0</v>
      </c>
      <c r="G14" s="4">
        <f>COUNTIFS(Percentuais!$BM$3:$BM$73,$A14,Percentuais!$A$3:$A$73,$G$8)</f>
        <v>0</v>
      </c>
      <c r="H14" s="4">
        <f>COUNTIFS(Percentuais!$BM$3:$BM$73,$A14,Percentuais!$A$3:$A$73,$H$8)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0AA5-6BFE-49AC-9034-B8C15DBCC626}">
  <dimension ref="A1:I20"/>
  <sheetViews>
    <sheetView zoomScale="50" zoomScaleNormal="50" workbookViewId="0">
      <selection activeCell="AK42" sqref="AK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TEXT(Percentuais!BN1,"0")</f>
        <v>QUESTÃO63</v>
      </c>
    </row>
    <row r="2" spans="1:9" x14ac:dyDescent="0.2">
      <c r="A2" s="74" t="str">
        <f>HLOOKUP(A1,Percentuais!$D$1:$KT$2,2,FALSE)</f>
        <v>Considerando o Programa de Iniciação científica tecnológica, avalie: [A disponibilidade do aluno para as atividades de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0.15789473684210525</v>
      </c>
      <c r="C9" s="59">
        <f>$H9/$I$15</f>
        <v>0</v>
      </c>
      <c r="D9" s="59">
        <f>B9+C9</f>
        <v>0.15789473684210525</v>
      </c>
      <c r="E9" s="4">
        <f>COUNTIFS(Percentuais!$BN$3:$BN$73,$A9,Percentuais!$A$3:$A$73,$E$8)</f>
        <v>0</v>
      </c>
      <c r="F9" s="4">
        <f>COUNTIFS(Percentuais!$BN$3:$BN$73,$A9,Percentuais!$A$3:$A$73,$F$8)</f>
        <v>0</v>
      </c>
      <c r="G9" s="4">
        <f>COUNTIFS(Percentuais!$BN$3:$BN$73,$A9,Percentuais!$A$3:$A$73,$G$8)</f>
        <v>3</v>
      </c>
      <c r="H9" s="4">
        <f>COUNTIFS(Percentuais!$BN$3:$BN$73,$A9,Percentuais!$A$3:$A$73,$H$8)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0.31578947368421051</v>
      </c>
      <c r="C10" s="59">
        <f>$H10/$I$15</f>
        <v>0</v>
      </c>
      <c r="D10" s="59">
        <f t="shared" ref="D10:D13" si="1">B10+C10</f>
        <v>0.31578947368421051</v>
      </c>
      <c r="E10" s="4">
        <f>COUNTIFS(Percentuais!$BN$3:$BN$73,$A10,Percentuais!$A$3:$A$73,$E$8)</f>
        <v>0</v>
      </c>
      <c r="F10" s="4">
        <f>COUNTIFS(Percentuais!$BN$3:$BN$73,$A10,Percentuais!$A$3:$A$73,$F$8)</f>
        <v>0</v>
      </c>
      <c r="G10" s="4">
        <f>COUNTIFS(Percentuais!$BN$3:$BN$73,$A10,Percentuais!$A$3:$A$73,$G$8)</f>
        <v>6</v>
      </c>
      <c r="H10" s="4">
        <f>COUNTIFS(Percentuais!$BN$3:$BN$73,$A10,Percentuais!$A$3:$A$73,$H$8)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0.36842105263157893</v>
      </c>
      <c r="C11" s="59">
        <f t="shared" ref="C11:C14" si="2">$H11/$I$15</f>
        <v>0</v>
      </c>
      <c r="D11" s="59">
        <f t="shared" si="1"/>
        <v>0.36842105263157893</v>
      </c>
      <c r="E11" s="4">
        <f>COUNTIFS(Percentuais!$BN$3:$BN$73,$A11,Percentuais!$A$3:$A$73,$E$8)</f>
        <v>0</v>
      </c>
      <c r="F11" s="4">
        <f>COUNTIFS(Percentuais!$BN$3:$BN$73,$A11,Percentuais!$A$3:$A$73,$F$8)</f>
        <v>0</v>
      </c>
      <c r="G11" s="4">
        <f>COUNTIFS(Percentuais!$BN$3:$BN$73,$A11,Percentuais!$A$3:$A$73,$G$8)</f>
        <v>7</v>
      </c>
      <c r="H11" s="4">
        <f>COUNTIFS(Percentuais!$BN$3:$BN$73,$A11,Percentuais!$A$3:$A$73,$H$8)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0.10526315789473684</v>
      </c>
      <c r="C12" s="59">
        <f t="shared" si="2"/>
        <v>0</v>
      </c>
      <c r="D12" s="59">
        <f t="shared" si="1"/>
        <v>0.10526315789473684</v>
      </c>
      <c r="E12" s="4">
        <f>COUNTIFS(Percentuais!$BN$3:$BN$73,$A12,Percentuais!$A$3:$A$73,$E$8)</f>
        <v>0</v>
      </c>
      <c r="F12" s="4">
        <f>COUNTIFS(Percentuais!$BN$3:$BN$73,$A12,Percentuais!$A$3:$A$73,$F$8)</f>
        <v>0</v>
      </c>
      <c r="G12" s="4">
        <f>COUNTIFS(Percentuais!$BN$3:$BN$73,$A12,Percentuais!$A$3:$A$73,$G$8)</f>
        <v>2</v>
      </c>
      <c r="H12" s="4">
        <f>COUNTIFS(Percentuais!$BN$3:$BN$73,$A12,Percentuais!$A$3:$A$73,$H$8)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5.2631578947368418E-2</v>
      </c>
      <c r="C13" s="59">
        <f t="shared" si="2"/>
        <v>0</v>
      </c>
      <c r="D13" s="59">
        <f t="shared" si="1"/>
        <v>5.2631578947368418E-2</v>
      </c>
      <c r="E13" s="4">
        <f>COUNTIFS(Percentuais!$BN$3:$BN$73,$A13,Percentuais!$A$3:$A$73,$E$8)</f>
        <v>0</v>
      </c>
      <c r="F13" s="4">
        <f>COUNTIFS(Percentuais!$BN$3:$BN$73,$A13,Percentuais!$A$3:$A$73,$F$8)</f>
        <v>0</v>
      </c>
      <c r="G13" s="4">
        <f>COUNTIFS(Percentuais!$BN$3:$BN$73,$A13,Percentuais!$A$3:$A$73,$G$8)</f>
        <v>1</v>
      </c>
      <c r="H13" s="4">
        <f>COUNTIFS(Percentuais!$BN$3:$BN$73,$A13,Percentuais!$A$3:$A$73,$H$8)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COUNTIFS(Percentuais!$BN$3:$BN$73,$A14,Percentuais!$A$3:$A$73,$E$8)</f>
        <v>0</v>
      </c>
      <c r="F14" s="4">
        <f>COUNTIFS(Percentuais!$BN$3:$BN$73,$A14,Percentuais!$A$3:$A$73,$F$8)</f>
        <v>0</v>
      </c>
      <c r="G14" s="4">
        <f>COUNTIFS(Percentuais!$BN$3:$BN$73,$A14,Percentuais!$A$3:$A$73,$G$8)</f>
        <v>0</v>
      </c>
      <c r="H14" s="4">
        <f>COUNTIFS(Percentuais!$BN$3:$BN$73,$A14,Percentuais!$A$3:$A$73,$H$8)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56FD-8284-470B-847E-AF6645EF1228}">
  <dimension ref="A1:I20"/>
  <sheetViews>
    <sheetView zoomScale="50" zoomScaleNormal="50" workbookViewId="0">
      <selection activeCell="AI35" sqref="AI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TEXT(Percentuais!BO1,"0")</f>
        <v>QUESTÃO64</v>
      </c>
    </row>
    <row r="2" spans="1:9" x14ac:dyDescent="0.2">
      <c r="A2" s="74" t="str">
        <f>HLOOKUP(A1,Percentuais!$D$1:$KT$2,2,FALSE)</f>
        <v>Considerando o Programa de Iniciação científica tecnológica, avalie: [As melhorias das expectativas profissionais (acesso PG ou mercado de trabalho)]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0.15789473684210525</v>
      </c>
      <c r="C9" s="59">
        <f>$H9/$I$15</f>
        <v>0</v>
      </c>
      <c r="D9" s="59">
        <f>B9+C9</f>
        <v>0.15789473684210525</v>
      </c>
      <c r="E9" s="4">
        <f>COUNTIFS(Percentuais!$BO$3:$BO$73,$A9,Percentuais!$A$3:$A$73,$E$8)</f>
        <v>0</v>
      </c>
      <c r="F9" s="4">
        <f>COUNTIFS(Percentuais!$BO$3:$BO$73,$A9,Percentuais!$A$3:$A$73,$F$8)</f>
        <v>0</v>
      </c>
      <c r="G9" s="4">
        <f>COUNTIFS(Percentuais!$BO$3:$BO$73,$A9,Percentuais!$A$3:$A$73,$G$8)</f>
        <v>3</v>
      </c>
      <c r="H9" s="4">
        <f>COUNTIFS(Percentuais!$BO$3:$BO$73,$A9,Percentuais!$A$3:$A$73,$H$8)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0.42105263157894735</v>
      </c>
      <c r="C10" s="59">
        <f>$H10/$I$15</f>
        <v>0</v>
      </c>
      <c r="D10" s="59">
        <f t="shared" ref="D10:D13" si="1">B10+C10</f>
        <v>0.42105263157894735</v>
      </c>
      <c r="E10" s="4">
        <f>COUNTIFS(Percentuais!$BO$3:$BO$73,$A10,Percentuais!$A$3:$A$73,$E$8)</f>
        <v>0</v>
      </c>
      <c r="F10" s="4">
        <f>COUNTIFS(Percentuais!$BO$3:$BO$73,$A10,Percentuais!$A$3:$A$73,$F$8)</f>
        <v>0</v>
      </c>
      <c r="G10" s="4">
        <f>COUNTIFS(Percentuais!$BO$3:$BO$73,$A10,Percentuais!$A$3:$A$73,$G$8)</f>
        <v>8</v>
      </c>
      <c r="H10" s="4">
        <f>COUNTIFS(Percentuais!$BO$3:$BO$73,$A10,Percentuais!$A$3:$A$73,$H$8)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0.26315789473684209</v>
      </c>
      <c r="C11" s="59">
        <f t="shared" ref="C11:C14" si="2">$H11/$I$15</f>
        <v>0</v>
      </c>
      <c r="D11" s="59">
        <f t="shared" si="1"/>
        <v>0.26315789473684209</v>
      </c>
      <c r="E11" s="4">
        <f>COUNTIFS(Percentuais!$BO$3:$BO$73,$A11,Percentuais!$A$3:$A$73,$E$8)</f>
        <v>0</v>
      </c>
      <c r="F11" s="4">
        <f>COUNTIFS(Percentuais!$BO$3:$BO$73,$A11,Percentuais!$A$3:$A$73,$F$8)</f>
        <v>0</v>
      </c>
      <c r="G11" s="4">
        <f>COUNTIFS(Percentuais!$BO$3:$BO$73,$A11,Percentuais!$A$3:$A$73,$G$8)</f>
        <v>5</v>
      </c>
      <c r="H11" s="4">
        <f>COUNTIFS(Percentuais!$BO$3:$BO$73,$A11,Percentuais!$A$3:$A$73,$H$8)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0.10526315789473684</v>
      </c>
      <c r="C12" s="59">
        <f t="shared" si="2"/>
        <v>0</v>
      </c>
      <c r="D12" s="59">
        <f t="shared" si="1"/>
        <v>0.10526315789473684</v>
      </c>
      <c r="E12" s="4">
        <f>COUNTIFS(Percentuais!$BO$3:$BO$73,$A12,Percentuais!$A$3:$A$73,$E$8)</f>
        <v>0</v>
      </c>
      <c r="F12" s="4">
        <f>COUNTIFS(Percentuais!$BO$3:$BO$73,$A12,Percentuais!$A$3:$A$73,$F$8)</f>
        <v>0</v>
      </c>
      <c r="G12" s="4">
        <f>COUNTIFS(Percentuais!$BO$3:$BO$73,$A12,Percentuais!$A$3:$A$73,$G$8)</f>
        <v>2</v>
      </c>
      <c r="H12" s="4">
        <f>COUNTIFS(Percentuais!$BO$3:$BO$73,$A12,Percentuais!$A$3:$A$73,$H$8)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COUNTIFS(Percentuais!$BO$3:$BO$73,$A13,Percentuais!$A$3:$A$73,$E$8)</f>
        <v>0</v>
      </c>
      <c r="F13" s="4">
        <f>COUNTIFS(Percentuais!$BO$3:$BO$73,$A13,Percentuais!$A$3:$A$73,$F$8)</f>
        <v>0</v>
      </c>
      <c r="G13" s="4">
        <f>COUNTIFS(Percentuais!$BO$3:$BO$73,$A13,Percentuais!$A$3:$A$73,$G$8)</f>
        <v>0</v>
      </c>
      <c r="H13" s="4">
        <f>COUNTIFS(Percentuais!$BO$3:$BO$73,$A13,Percentuais!$A$3:$A$73,$H$8)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5.2631578947368418E-2</v>
      </c>
      <c r="C14" s="59">
        <f t="shared" si="2"/>
        <v>0</v>
      </c>
      <c r="D14" s="59">
        <f>B14+C14</f>
        <v>5.2631578947368418E-2</v>
      </c>
      <c r="E14" s="4">
        <f>COUNTIFS(Percentuais!$BO$3:$BO$73,$A14,Percentuais!$A$3:$A$73,$E$8)</f>
        <v>0</v>
      </c>
      <c r="F14" s="4">
        <f>COUNTIFS(Percentuais!$BO$3:$BO$73,$A14,Percentuais!$A$3:$A$73,$F$8)</f>
        <v>0</v>
      </c>
      <c r="G14" s="4">
        <f>COUNTIFS(Percentuais!$BO$3:$BO$73,$A14,Percentuais!$A$3:$A$73,$G$8)</f>
        <v>1</v>
      </c>
      <c r="H14" s="4">
        <f>COUNTIFS(Percentuais!$BO$3:$BO$73,$A14,Percentuais!$A$3:$A$73,$H$8)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FF4B-8EEB-49F6-A5AD-70A37121ED08}">
  <dimension ref="A1:I20"/>
  <sheetViews>
    <sheetView zoomScale="60" zoomScaleNormal="60" workbookViewId="0">
      <selection activeCell="H37" sqref="H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TEXT(Percentuais!BP1,"0")</f>
        <v>QUESTÃO65</v>
      </c>
    </row>
    <row r="2" spans="1:9" x14ac:dyDescent="0.2">
      <c r="A2" s="74" t="str">
        <f>HLOOKUP(A1,Percentuais!$D$1:$KT$2,2,FALSE)</f>
        <v>Considerando o Programa de Iniciação científica tecnológica, avalie: [A melhoria de conhecimento]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0.31578947368421051</v>
      </c>
      <c r="C9" s="59">
        <f>$H9/$I$15</f>
        <v>0</v>
      </c>
      <c r="D9" s="59">
        <f>B9+C9</f>
        <v>0.31578947368421051</v>
      </c>
      <c r="E9" s="4">
        <f>COUNTIFS(Percentuais!$BP$3:$BP$73,$A9,Percentuais!$A$3:$A$73,$E$8)</f>
        <v>0</v>
      </c>
      <c r="F9" s="4">
        <f>COUNTIFS(Percentuais!$BP$3:$BP$73,$A9,Percentuais!$A$3:$A$73,$F$8)</f>
        <v>0</v>
      </c>
      <c r="G9" s="4">
        <f>COUNTIFS(Percentuais!$BP$3:$BP$73,$A9,Percentuais!$A$3:$A$73,$G$8)</f>
        <v>6</v>
      </c>
      <c r="H9" s="4">
        <f>COUNTIFS(Percentuais!$BP$3:$BP$73,$A9,Percentuais!$A$3:$A$73,$H$8)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0.52631578947368418</v>
      </c>
      <c r="C10" s="59">
        <f>$H10/$I$15</f>
        <v>0</v>
      </c>
      <c r="D10" s="59">
        <f t="shared" ref="D10:D13" si="1">B10+C10</f>
        <v>0.52631578947368418</v>
      </c>
      <c r="E10" s="4">
        <f>COUNTIFS(Percentuais!$BP$3:$BP$73,$A10,Percentuais!$A$3:$A$73,$E$8)</f>
        <v>0</v>
      </c>
      <c r="F10" s="4">
        <f>COUNTIFS(Percentuais!$BP$3:$BP$73,$A10,Percentuais!$A$3:$A$73,$F$8)</f>
        <v>0</v>
      </c>
      <c r="G10" s="4">
        <f>COUNTIFS(Percentuais!$BP$3:$BP$73,$A10,Percentuais!$A$3:$A$73,$G$8)</f>
        <v>10</v>
      </c>
      <c r="H10" s="4">
        <f>COUNTIFS(Percentuais!$BP$3:$BP$73,$A10,Percentuais!$A$3:$A$73,$H$8)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0.15789473684210525</v>
      </c>
      <c r="C11" s="59">
        <f t="shared" ref="C11:C14" si="2">$H11/$I$15</f>
        <v>0</v>
      </c>
      <c r="D11" s="59">
        <f t="shared" si="1"/>
        <v>0.15789473684210525</v>
      </c>
      <c r="E11" s="4">
        <f>COUNTIFS(Percentuais!$BP$3:$BP$73,$A11,Percentuais!$A$3:$A$73,$E$8)</f>
        <v>0</v>
      </c>
      <c r="F11" s="4">
        <f>COUNTIFS(Percentuais!$BP$3:$BP$73,$A11,Percentuais!$A$3:$A$73,$F$8)</f>
        <v>0</v>
      </c>
      <c r="G11" s="4">
        <f>COUNTIFS(Percentuais!$BP$3:$BP$73,$A11,Percentuais!$A$3:$A$73,$G$8)</f>
        <v>3</v>
      </c>
      <c r="H11" s="4">
        <f>COUNTIFS(Percentuais!$BP$3:$BP$73,$A11,Percentuais!$A$3:$A$73,$H$8)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COUNTIFS(Percentuais!$BP$3:$BP$73,$A12,Percentuais!$A$3:$A$73,$E$8)</f>
        <v>0</v>
      </c>
      <c r="F12" s="4">
        <f>COUNTIFS(Percentuais!$BP$3:$BP$73,$A12,Percentuais!$A$3:$A$73,$F$8)</f>
        <v>0</v>
      </c>
      <c r="G12" s="4">
        <f>COUNTIFS(Percentuais!$BP$3:$BP$73,$A12,Percentuais!$A$3:$A$73,$G$8)</f>
        <v>0</v>
      </c>
      <c r="H12" s="4">
        <f>COUNTIFS(Percentuais!$BP$3:$BP$73,$A12,Percentuais!$A$3:$A$73,$H$8)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COUNTIFS(Percentuais!$BP$3:$BP$73,$A13,Percentuais!$A$3:$A$73,$E$8)</f>
        <v>0</v>
      </c>
      <c r="F13" s="4">
        <f>COUNTIFS(Percentuais!$BP$3:$BP$73,$A13,Percentuais!$A$3:$A$73,$F$8)</f>
        <v>0</v>
      </c>
      <c r="G13" s="4">
        <f>COUNTIFS(Percentuais!$BP$3:$BP$73,$A13,Percentuais!$A$3:$A$73,$G$8)</f>
        <v>0</v>
      </c>
      <c r="H13" s="4">
        <f>COUNTIFS(Percentuais!$BP$3:$BP$73,$A13,Percentuais!$A$3:$A$73,$H$8)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COUNTIFS(Percentuais!$BP$3:$BP$73,$A14,Percentuais!$A$3:$A$73,$E$8)</f>
        <v>0</v>
      </c>
      <c r="F14" s="4">
        <f>COUNTIFS(Percentuais!$BP$3:$BP$73,$A14,Percentuais!$A$3:$A$73,$F$8)</f>
        <v>0</v>
      </c>
      <c r="G14" s="4">
        <f>COUNTIFS(Percentuais!$BP$3:$BP$73,$A14,Percentuais!$A$3:$A$73,$G$8)</f>
        <v>0</v>
      </c>
      <c r="H14" s="4">
        <f>COUNTIFS(Percentuais!$BP$3:$BP$73,$A14,Percentuais!$A$3:$A$73,$H$8)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0AF2-519A-4A43-BC24-258DC61A986A}">
  <dimension ref="A1:I20"/>
  <sheetViews>
    <sheetView zoomScale="60" zoomScaleNormal="60" workbookViewId="0">
      <selection activeCell="H32" sqref="H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TEXT(Percentuais!BQ1,"0")</f>
        <v>QUESTÃO66</v>
      </c>
    </row>
    <row r="2" spans="1:9" x14ac:dyDescent="0.2">
      <c r="A2" s="74" t="str">
        <f>HLOOKUP(A1,Percentuais!$D$1:$KT$2,2,FALSE)</f>
        <v>Considerando o Programa de Iniciação científica tecnológica, avalie: [O calendário de atividades]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0.15789473684210525</v>
      </c>
      <c r="C9" s="59">
        <f>$H9/$I$15</f>
        <v>0</v>
      </c>
      <c r="D9" s="59">
        <f>B9+C9</f>
        <v>0.15789473684210525</v>
      </c>
      <c r="E9" s="4">
        <f>COUNTIFS(Percentuais!$BQ$3:$BQ$73,$A9,Percentuais!$A$3:$A$73,$E$8)</f>
        <v>0</v>
      </c>
      <c r="F9" s="4">
        <f>COUNTIFS(Percentuais!$BQ$3:$BQ$73,$A9,Percentuais!$A$3:$A$73,$F$8)</f>
        <v>0</v>
      </c>
      <c r="G9" s="4">
        <f>COUNTIFS(Percentuais!$BQ$3:$BQ$73,$A9,Percentuais!$A$3:$A$73,$G$8)</f>
        <v>3</v>
      </c>
      <c r="H9" s="4">
        <f>COUNTIFS(Percentuais!$BQ$3:$BQ$73,$A9,Percentuais!$A$3:$A$73,$H$8)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0.52631578947368418</v>
      </c>
      <c r="C10" s="59">
        <f>$H10/$I$15</f>
        <v>0</v>
      </c>
      <c r="D10" s="59">
        <f t="shared" ref="D10:D13" si="1">B10+C10</f>
        <v>0.52631578947368418</v>
      </c>
      <c r="E10" s="4">
        <f>COUNTIFS(Percentuais!$BQ$3:$BQ$73,$A10,Percentuais!$A$3:$A$73,$E$8)</f>
        <v>0</v>
      </c>
      <c r="F10" s="4">
        <f>COUNTIFS(Percentuais!$BQ$3:$BQ$73,$A10,Percentuais!$A$3:$A$73,$F$8)</f>
        <v>0</v>
      </c>
      <c r="G10" s="4">
        <f>COUNTIFS(Percentuais!$BQ$3:$BQ$73,$A10,Percentuais!$A$3:$A$73,$G$8)</f>
        <v>10</v>
      </c>
      <c r="H10" s="4">
        <f>COUNTIFS(Percentuais!$BQ$3:$BQ$73,$A10,Percentuais!$A$3:$A$73,$H$8)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0.15789473684210525</v>
      </c>
      <c r="C11" s="59">
        <f t="shared" ref="C11:C14" si="2">$H11/$I$15</f>
        <v>0</v>
      </c>
      <c r="D11" s="59">
        <f t="shared" si="1"/>
        <v>0.15789473684210525</v>
      </c>
      <c r="E11" s="4">
        <f>COUNTIFS(Percentuais!$BQ$3:$BQ$73,$A11,Percentuais!$A$3:$A$73,$E$8)</f>
        <v>0</v>
      </c>
      <c r="F11" s="4">
        <f>COUNTIFS(Percentuais!$BQ$3:$BQ$73,$A11,Percentuais!$A$3:$A$73,$F$8)</f>
        <v>0</v>
      </c>
      <c r="G11" s="4">
        <f>COUNTIFS(Percentuais!$BQ$3:$BQ$73,$A11,Percentuais!$A$3:$A$73,$G$8)</f>
        <v>3</v>
      </c>
      <c r="H11" s="4">
        <f>COUNTIFS(Percentuais!$BQ$3:$BQ$73,$A11,Percentuais!$A$3:$A$73,$H$8)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0.10526315789473684</v>
      </c>
      <c r="C12" s="59">
        <f t="shared" si="2"/>
        <v>0</v>
      </c>
      <c r="D12" s="59">
        <f t="shared" si="1"/>
        <v>0.10526315789473684</v>
      </c>
      <c r="E12" s="4">
        <f>COUNTIFS(Percentuais!$BQ$3:$BQ$73,$A12,Percentuais!$A$3:$A$73,$E$8)</f>
        <v>0</v>
      </c>
      <c r="F12" s="4">
        <f>COUNTIFS(Percentuais!$BQ$3:$BQ$73,$A12,Percentuais!$A$3:$A$73,$F$8)</f>
        <v>0</v>
      </c>
      <c r="G12" s="4">
        <f>COUNTIFS(Percentuais!$BQ$3:$BQ$73,$A12,Percentuais!$A$3:$A$73,$G$8)</f>
        <v>2</v>
      </c>
      <c r="H12" s="4">
        <f>COUNTIFS(Percentuais!$BQ$3:$BQ$73,$A12,Percentuais!$A$3:$A$73,$H$8)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5.2631578947368418E-2</v>
      </c>
      <c r="C13" s="59">
        <f t="shared" si="2"/>
        <v>0</v>
      </c>
      <c r="D13" s="59">
        <f t="shared" si="1"/>
        <v>5.2631578947368418E-2</v>
      </c>
      <c r="E13" s="4">
        <f>COUNTIFS(Percentuais!$BQ$3:$BQ$73,$A13,Percentuais!$A$3:$A$73,$E$8)</f>
        <v>0</v>
      </c>
      <c r="F13" s="4">
        <f>COUNTIFS(Percentuais!$BQ$3:$BQ$73,$A13,Percentuais!$A$3:$A$73,$F$8)</f>
        <v>0</v>
      </c>
      <c r="G13" s="4">
        <f>COUNTIFS(Percentuais!$BQ$3:$BQ$73,$A13,Percentuais!$A$3:$A$73,$G$8)</f>
        <v>1</v>
      </c>
      <c r="H13" s="4">
        <f>COUNTIFS(Percentuais!$BQ$3:$BQ$73,$A13,Percentuais!$A$3:$A$73,$H$8)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COUNTIFS(Percentuais!$BQ$3:$BQ$73,$A14,Percentuais!$A$3:$A$73,$E$8)</f>
        <v>0</v>
      </c>
      <c r="F14" s="4">
        <f>COUNTIFS(Percentuais!$BQ$3:$BQ$73,$A14,Percentuais!$A$3:$A$73,$F$8)</f>
        <v>0</v>
      </c>
      <c r="G14" s="4">
        <f>COUNTIFS(Percentuais!$BQ$3:$BQ$73,$A14,Percentuais!$A$3:$A$73,$G$8)</f>
        <v>0</v>
      </c>
      <c r="H14" s="4">
        <f>COUNTIFS(Percentuais!$BQ$3:$BQ$73,$A14,Percentuais!$A$3:$A$73,$H$8)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9586-8835-45D5-BFD9-9D897BDA6D70}">
  <dimension ref="A1:I20"/>
  <sheetViews>
    <sheetView zoomScale="50" zoomScaleNormal="50" workbookViewId="0">
      <selection activeCell="AJ38" sqref="AI38:AJ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32" t="str">
        <f>TEXT(Percentuais!BR1,"0")</f>
        <v>QUESTÃO67</v>
      </c>
    </row>
    <row r="2" spans="1:9" x14ac:dyDescent="0.2">
      <c r="A2" s="74" t="str">
        <f>HLOOKUP(A1,Percentuais!$D$1:$KT$2,2,FALSE)</f>
        <v>Considerando o Programa de Iniciação científica tecnológica, avalie: [O sistema - SICT]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0.15789473684210525</v>
      </c>
      <c r="C9" s="59">
        <f>$H9/$I$15</f>
        <v>0</v>
      </c>
      <c r="D9" s="59">
        <f>B9+C9</f>
        <v>0.15789473684210525</v>
      </c>
      <c r="E9" s="4">
        <f>COUNTIFS(Percentuais!$BR$3:$BR$73,$A9,Percentuais!$A$3:$A$73,$E$8)</f>
        <v>0</v>
      </c>
      <c r="F9" s="4">
        <f>COUNTIFS(Percentuais!$BR$3:$BR$73,$A9,Percentuais!$A$3:$A$73,$F$8)</f>
        <v>0</v>
      </c>
      <c r="G9" s="4">
        <f>COUNTIFS(Percentuais!$BR$3:$BR$73,$A9,Percentuais!$A$3:$A$73,$G$8)</f>
        <v>3</v>
      </c>
      <c r="H9" s="4">
        <f>COUNTIFS(Percentuais!$BR$3:$BR$73,$A9,Percentuais!$A$3:$A$73,$H$8)</f>
        <v>0</v>
      </c>
      <c r="I9" s="17"/>
    </row>
    <row r="10" spans="1:9" x14ac:dyDescent="0.2">
      <c r="A10" s="14" t="s">
        <v>3</v>
      </c>
      <c r="B10" s="59">
        <f t="shared" ref="B10:B14" si="0">($G10+$F10+$E10)/$I$15</f>
        <v>0.36842105263157893</v>
      </c>
      <c r="C10" s="59">
        <f>$H10/$I$15</f>
        <v>0</v>
      </c>
      <c r="D10" s="59">
        <f t="shared" ref="D10:D13" si="1">B10+C10</f>
        <v>0.36842105263157893</v>
      </c>
      <c r="E10" s="4">
        <f>COUNTIFS(Percentuais!$BR$3:$BR$73,$A10,Percentuais!$A$3:$A$73,$E$8)</f>
        <v>0</v>
      </c>
      <c r="F10" s="4">
        <f>COUNTIFS(Percentuais!$BR$3:$BR$73,$A10,Percentuais!$A$3:$A$73,$F$8)</f>
        <v>0</v>
      </c>
      <c r="G10" s="4">
        <f>COUNTIFS(Percentuais!$BR$3:$BR$73,$A10,Percentuais!$A$3:$A$73,$G$8)</f>
        <v>7</v>
      </c>
      <c r="H10" s="4">
        <f>COUNTIFS(Percentuais!$BR$3:$BR$73,$A10,Percentuais!$A$3:$A$73,$H$8)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0.21052631578947367</v>
      </c>
      <c r="C11" s="59">
        <f t="shared" ref="C11:C14" si="2">$H11/$I$15</f>
        <v>0</v>
      </c>
      <c r="D11" s="59">
        <f t="shared" si="1"/>
        <v>0.21052631578947367</v>
      </c>
      <c r="E11" s="4">
        <f>COUNTIFS(Percentuais!$BR$3:$BR$73,$A11,Percentuais!$A$3:$A$73,$E$8)</f>
        <v>0</v>
      </c>
      <c r="F11" s="4">
        <f>COUNTIFS(Percentuais!$BR$3:$BR$73,$A11,Percentuais!$A$3:$A$73,$F$8)</f>
        <v>0</v>
      </c>
      <c r="G11" s="4">
        <f>COUNTIFS(Percentuais!$BR$3:$BR$73,$A11,Percentuais!$A$3:$A$73,$G$8)</f>
        <v>4</v>
      </c>
      <c r="H11" s="4">
        <f>COUNTIFS(Percentuais!$BR$3:$BR$73,$A11,Percentuais!$A$3:$A$73,$H$8)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0.15789473684210525</v>
      </c>
      <c r="C12" s="59">
        <f t="shared" si="2"/>
        <v>0</v>
      </c>
      <c r="D12" s="59">
        <f t="shared" si="1"/>
        <v>0.15789473684210525</v>
      </c>
      <c r="E12" s="4">
        <f>COUNTIFS(Percentuais!$BR$3:$BR$73,$A12,Percentuais!$A$3:$A$73,$E$8)</f>
        <v>0</v>
      </c>
      <c r="F12" s="4">
        <f>COUNTIFS(Percentuais!$BR$3:$BR$73,$A12,Percentuais!$A$3:$A$73,$F$8)</f>
        <v>0</v>
      </c>
      <c r="G12" s="4">
        <f>COUNTIFS(Percentuais!$BR$3:$BR$73,$A12,Percentuais!$A$3:$A$73,$G$8)</f>
        <v>3</v>
      </c>
      <c r="H12" s="4">
        <f>COUNTIFS(Percentuais!$BR$3:$BR$73,$A12,Percentuais!$A$3:$A$73,$H$8)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5.2631578947368418E-2</v>
      </c>
      <c r="C13" s="59">
        <f t="shared" si="2"/>
        <v>0</v>
      </c>
      <c r="D13" s="59">
        <f t="shared" si="1"/>
        <v>5.2631578947368418E-2</v>
      </c>
      <c r="E13" s="4">
        <f>COUNTIFS(Percentuais!$BR$3:$BR$73,$A13,Percentuais!$A$3:$A$73,$E$8)</f>
        <v>0</v>
      </c>
      <c r="F13" s="4">
        <f>COUNTIFS(Percentuais!$BR$3:$BR$73,$A13,Percentuais!$A$3:$A$73,$F$8)</f>
        <v>0</v>
      </c>
      <c r="G13" s="4">
        <f>COUNTIFS(Percentuais!$BR$3:$BR$73,$A13,Percentuais!$A$3:$A$73,$G$8)</f>
        <v>1</v>
      </c>
      <c r="H13" s="4">
        <f>COUNTIFS(Percentuais!$BR$3:$BR$73,$A13,Percentuais!$A$3:$A$73,$H$8)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5.2631578947368418E-2</v>
      </c>
      <c r="C14" s="59">
        <f t="shared" si="2"/>
        <v>0</v>
      </c>
      <c r="D14" s="59">
        <f>B14+C14</f>
        <v>5.2631578947368418E-2</v>
      </c>
      <c r="E14" s="4">
        <f>COUNTIFS(Percentuais!$BR$3:$BR$73,$A14,Percentuais!$A$3:$A$73,$E$8)</f>
        <v>0</v>
      </c>
      <c r="F14" s="4">
        <f>COUNTIFS(Percentuais!$BR$3:$BR$73,$A14,Percentuais!$A$3:$A$73,$F$8)</f>
        <v>0</v>
      </c>
      <c r="G14" s="4">
        <f>COUNTIFS(Percentuais!$BR$3:$BR$73,$A14,Percentuais!$A$3:$A$73,$G$8)</f>
        <v>1</v>
      </c>
      <c r="H14" s="4">
        <f>COUNTIFS(Percentuais!$BR$3:$BR$73,$A14,Percentuais!$A$3:$A$73,$H$8)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19</v>
      </c>
      <c r="H15" s="28">
        <f t="shared" si="3"/>
        <v>0</v>
      </c>
      <c r="I15" s="29">
        <f>SUM(E15:H15)</f>
        <v>19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3F93-BD8C-4C0C-9B66-CD67EFBB57CF}">
  <dimension ref="A1:I18"/>
  <sheetViews>
    <sheetView zoomScale="50" zoomScaleNormal="50" workbookViewId="0">
      <selection activeCell="AE45" sqref="AE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4.28515625" customWidth="1"/>
    <col min="8" max="8" width="17.85546875" customWidth="1"/>
  </cols>
  <sheetData>
    <row r="1" spans="1:9" x14ac:dyDescent="0.2">
      <c r="A1" s="32" t="str">
        <f>TEXT(Percentuais!BS1,"0")</f>
        <v>QUESTÃO68</v>
      </c>
    </row>
    <row r="2" spans="1:9" x14ac:dyDescent="0.2">
      <c r="A2" s="74" t="str">
        <f>HLOOKUP(A1,Percentuais!$D$1:$KV$2,2,FALSE)</f>
        <v>Por favor, escolha Sim se trabalha com a Pós-graduação stricto sensu e considera que pode contribuir nos temas de planejamento,  Políticas e ações. Caso contrário, escolha Não para prosseguir: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8" spans="1:9" x14ac:dyDescent="0.2">
      <c r="A8" s="2"/>
      <c r="E8" s="3"/>
    </row>
    <row r="9" spans="1:9" ht="25.5" x14ac:dyDescent="0.2">
      <c r="A9" s="20"/>
      <c r="B9" s="15" t="s">
        <v>623</v>
      </c>
      <c r="C9" s="15" t="s">
        <v>624</v>
      </c>
      <c r="D9" s="15" t="s">
        <v>625</v>
      </c>
      <c r="E9" s="21" t="s">
        <v>14</v>
      </c>
      <c r="F9" s="21" t="s">
        <v>13</v>
      </c>
      <c r="G9" s="21" t="s">
        <v>0</v>
      </c>
      <c r="H9" s="21" t="s">
        <v>11</v>
      </c>
      <c r="I9" s="20" t="s">
        <v>622</v>
      </c>
    </row>
    <row r="10" spans="1:9" x14ac:dyDescent="0.2">
      <c r="A10" s="21" t="s">
        <v>4</v>
      </c>
      <c r="B10" s="57">
        <f>(E10+F10+G10)/$I$12</f>
        <v>0.50704225352112675</v>
      </c>
      <c r="C10" s="57">
        <f>$H10/$I$12</f>
        <v>4.2253521126760563E-2</v>
      </c>
      <c r="D10" s="57">
        <f>B10+C10</f>
        <v>0.54929577464788726</v>
      </c>
      <c r="E10" s="22">
        <f>COUNTIFS(Percentuais!$BS$3:$BS$73,$A10,Percentuais!$A$3:$A$73,$E$9)</f>
        <v>0</v>
      </c>
      <c r="F10" s="22">
        <f>COUNTIFS(Percentuais!$BS$3:$BS$73,$A10,Percentuais!$A$3:$A$73,$F$9)</f>
        <v>0</v>
      </c>
      <c r="G10" s="22">
        <f>COUNTIFS(Percentuais!$BS$3:$BS$73,$A10,Percentuais!$A$3:$A$73,$G$9)</f>
        <v>36</v>
      </c>
      <c r="H10" s="22">
        <f>COUNTIFS(Percentuais!$BS$3:$BS$73,$A10,Percentuais!$A$3:$A$73,$H$9)</f>
        <v>3</v>
      </c>
      <c r="I10" s="23"/>
    </row>
    <row r="11" spans="1:9" x14ac:dyDescent="0.2">
      <c r="A11" s="21" t="s">
        <v>18</v>
      </c>
      <c r="B11" s="57">
        <f>(E11+F11+G11)/$I$12</f>
        <v>0.22535211267605634</v>
      </c>
      <c r="C11" s="57">
        <f>$H11/$I$12</f>
        <v>0.22535211267605634</v>
      </c>
      <c r="D11" s="57">
        <f t="shared" ref="D11" si="0">B11+C11</f>
        <v>0.45070422535211269</v>
      </c>
      <c r="E11" s="22">
        <f>COUNTIFS(Percentuais!$BS$3:$BS$73,$A11,Percentuais!$A$3:$A$73,$E$9)</f>
        <v>0</v>
      </c>
      <c r="F11" s="22">
        <f>COUNTIFS(Percentuais!$BS$3:$BS$73,$A11,Percentuais!$A$3:$A$73,$F$9)</f>
        <v>0</v>
      </c>
      <c r="G11" s="22">
        <f>COUNTIFS(Percentuais!$BS$3:$BS$73,$A11,Percentuais!$A$3:$A$73,$G$9)</f>
        <v>16</v>
      </c>
      <c r="H11" s="22">
        <f>COUNTIFS(Percentuais!$BS$3:$BS$73,$A11,Percentuais!$A$3:$A$73,$H$9)</f>
        <v>16</v>
      </c>
      <c r="I11" s="24"/>
    </row>
    <row r="12" spans="1:9" x14ac:dyDescent="0.2">
      <c r="A12" s="20"/>
      <c r="B12" s="58">
        <f t="shared" ref="B12:H12" si="1">SUM(B10:B11)</f>
        <v>0.73239436619718312</v>
      </c>
      <c r="C12" s="58">
        <f t="shared" si="1"/>
        <v>0.26760563380281688</v>
      </c>
      <c r="D12" s="57">
        <f t="shared" si="1"/>
        <v>1</v>
      </c>
      <c r="E12" s="25">
        <f t="shared" si="1"/>
        <v>0</v>
      </c>
      <c r="F12" s="25">
        <f t="shared" si="1"/>
        <v>0</v>
      </c>
      <c r="G12" s="22">
        <f t="shared" si="1"/>
        <v>52</v>
      </c>
      <c r="H12" s="26">
        <f t="shared" si="1"/>
        <v>19</v>
      </c>
      <c r="I12" s="27">
        <f>SUM(E12:H12)</f>
        <v>71</v>
      </c>
    </row>
    <row r="13" spans="1:9" x14ac:dyDescent="0.2">
      <c r="A13" s="6"/>
      <c r="B13" s="6"/>
      <c r="C13" s="6"/>
      <c r="D13" s="6"/>
      <c r="E13" s="6"/>
    </row>
    <row r="14" spans="1:9" x14ac:dyDescent="0.2">
      <c r="A14" s="5"/>
      <c r="B14" s="6"/>
      <c r="C14" s="6"/>
      <c r="D14" s="6"/>
      <c r="E14" s="6"/>
    </row>
    <row r="15" spans="1:9" x14ac:dyDescent="0.2">
      <c r="A15" s="7"/>
      <c r="B15" s="6"/>
      <c r="C15" s="6"/>
      <c r="D15" s="6"/>
      <c r="E15" s="6"/>
    </row>
    <row r="16" spans="1:9" x14ac:dyDescent="0.2">
      <c r="A16" s="7"/>
      <c r="B16" s="6"/>
      <c r="C16" s="6"/>
      <c r="D16" s="6"/>
      <c r="E16" s="6"/>
    </row>
    <row r="17" spans="1:5" x14ac:dyDescent="0.2">
      <c r="A17" s="6"/>
      <c r="B17" s="6"/>
      <c r="C17" s="6"/>
      <c r="D17" s="6"/>
      <c r="E17" s="6"/>
    </row>
    <row r="18" spans="1:5" x14ac:dyDescent="0.2">
      <c r="A18" s="6"/>
      <c r="B18" s="6"/>
      <c r="C18" s="6"/>
      <c r="D18" s="6"/>
      <c r="E18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CCE60-CD1A-407D-BD13-E14D996196B9}">
  <dimension ref="A1:J35"/>
  <sheetViews>
    <sheetView topLeftCell="A15" zoomScale="60" zoomScaleNormal="60" workbookViewId="0">
      <selection activeCell="C45" sqref="C45"/>
    </sheetView>
  </sheetViews>
  <sheetFormatPr defaultRowHeight="12.75" x14ac:dyDescent="0.2"/>
  <cols>
    <col min="1" max="1" width="12.42578125" customWidth="1"/>
    <col min="2" max="2" width="27.8554687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B1" s="32"/>
      <c r="C1" s="60"/>
      <c r="D1" s="60"/>
      <c r="E1" s="60"/>
    </row>
    <row r="2" spans="1:10" x14ac:dyDescent="0.2">
      <c r="A2" s="83" t="s">
        <v>638</v>
      </c>
      <c r="B2" s="83"/>
      <c r="C2" s="60"/>
      <c r="D2" s="60"/>
      <c r="E2" s="60"/>
    </row>
    <row r="3" spans="1:10" x14ac:dyDescent="0.2">
      <c r="C3" s="60"/>
      <c r="D3" s="60"/>
      <c r="E3" s="60"/>
    </row>
    <row r="4" spans="1:10" x14ac:dyDescent="0.2">
      <c r="B4" s="2"/>
      <c r="C4" s="60"/>
      <c r="D4" s="60"/>
      <c r="E4" s="60"/>
      <c r="F4" s="3"/>
    </row>
    <row r="5" spans="1:10" ht="25.5" x14ac:dyDescent="0.2">
      <c r="A5" t="s">
        <v>642</v>
      </c>
      <c r="B5" s="20" t="s">
        <v>639</v>
      </c>
      <c r="C5" s="61" t="s">
        <v>623</v>
      </c>
      <c r="D5" s="61" t="s">
        <v>624</v>
      </c>
      <c r="E5" s="61" t="s">
        <v>625</v>
      </c>
      <c r="F5" s="21" t="s">
        <v>14</v>
      </c>
      <c r="G5" s="21" t="s">
        <v>13</v>
      </c>
      <c r="H5" s="21" t="s">
        <v>0</v>
      </c>
      <c r="I5" s="21" t="s">
        <v>11</v>
      </c>
      <c r="J5" s="20" t="s">
        <v>622</v>
      </c>
    </row>
    <row r="6" spans="1:10" x14ac:dyDescent="0.2">
      <c r="B6" s="21" t="s">
        <v>4</v>
      </c>
      <c r="C6" s="57">
        <f>(F6+G6+H6)/$J$8</f>
        <v>0.16901408450704225</v>
      </c>
      <c r="D6" s="57">
        <f>$I6/$J$8</f>
        <v>0</v>
      </c>
      <c r="E6" s="57">
        <f>C6+D6</f>
        <v>0.16901408450704225</v>
      </c>
      <c r="F6" s="22">
        <f>COUNTIFS(Percentuais!$BT$3:$BT$73,$B6,Percentuais!$A$3:$A$73,$F$5)</f>
        <v>0</v>
      </c>
      <c r="G6" s="22">
        <f>COUNTIFS(Percentuais!$BT$3:$BT$73,$B6,Percentuais!$A$3:$A$73,$G$5)</f>
        <v>0</v>
      </c>
      <c r="H6" s="22">
        <f>COUNTIFS(Percentuais!$BT$3:$BT$73,$B6,Percentuais!$A$3:$A$73,$H$5)</f>
        <v>12</v>
      </c>
      <c r="I6" s="22">
        <f>COUNTIFS(Percentuais!$BT$3:$BT$73,$B6,Percentuais!$A$3:$A$73,$I$5)</f>
        <v>0</v>
      </c>
      <c r="J6" s="23"/>
    </row>
    <row r="7" spans="1:10" x14ac:dyDescent="0.2">
      <c r="B7" s="21" t="s">
        <v>18</v>
      </c>
      <c r="C7" s="57">
        <f>(F7+G7+H7)/$J$8</f>
        <v>0.56338028169014087</v>
      </c>
      <c r="D7" s="57">
        <f>$I7/$J$8</f>
        <v>0.26760563380281688</v>
      </c>
      <c r="E7" s="57">
        <f t="shared" ref="E7" si="0">C7+D7</f>
        <v>0.83098591549295775</v>
      </c>
      <c r="F7" s="22">
        <f>COUNTIFS(Percentuais!$BT$3:$BT$73,$B7,Percentuais!$A$3:$A$73,$F$5)</f>
        <v>0</v>
      </c>
      <c r="G7" s="22">
        <f>COUNTIFS(Percentuais!$BT$3:$BT$73,$B7,Percentuais!$A$3:$A$73,$G$5)</f>
        <v>0</v>
      </c>
      <c r="H7" s="22">
        <f>COUNTIFS(Percentuais!$BT$3:$BT$73,$B7,Percentuais!$A$3:$A$73,$H$5)</f>
        <v>40</v>
      </c>
      <c r="I7" s="22">
        <f>COUNTIFS(Percentuais!$BT$3:$BT$73,$B7,Percentuais!$A$3:$A$73,$I$5)</f>
        <v>19</v>
      </c>
      <c r="J7" s="24"/>
    </row>
    <row r="8" spans="1:10" x14ac:dyDescent="0.2">
      <c r="B8" s="20"/>
      <c r="C8" s="58">
        <f t="shared" ref="C8:I8" si="1">SUM(C6:C7)</f>
        <v>0.73239436619718312</v>
      </c>
      <c r="D8" s="58">
        <f t="shared" si="1"/>
        <v>0.26760563380281688</v>
      </c>
      <c r="E8" s="57">
        <f t="shared" si="1"/>
        <v>1</v>
      </c>
      <c r="F8" s="25">
        <f t="shared" si="1"/>
        <v>0</v>
      </c>
      <c r="G8" s="25">
        <f t="shared" si="1"/>
        <v>0</v>
      </c>
      <c r="H8" s="22">
        <f t="shared" si="1"/>
        <v>52</v>
      </c>
      <c r="I8" s="26">
        <f t="shared" si="1"/>
        <v>19</v>
      </c>
      <c r="J8" s="27">
        <f>SUM(F8:I8)</f>
        <v>71</v>
      </c>
    </row>
    <row r="9" spans="1:10" ht="25.5" x14ac:dyDescent="0.2">
      <c r="A9" t="s">
        <v>643</v>
      </c>
      <c r="B9" s="20" t="s">
        <v>640</v>
      </c>
      <c r="C9" s="61" t="s">
        <v>623</v>
      </c>
      <c r="D9" s="61" t="s">
        <v>624</v>
      </c>
      <c r="E9" s="61" t="s">
        <v>625</v>
      </c>
      <c r="F9" s="21" t="s">
        <v>14</v>
      </c>
      <c r="G9" s="21" t="s">
        <v>13</v>
      </c>
      <c r="H9" s="21" t="s">
        <v>0</v>
      </c>
      <c r="I9" s="21" t="s">
        <v>11</v>
      </c>
      <c r="J9" s="20" t="s">
        <v>622</v>
      </c>
    </row>
    <row r="10" spans="1:10" x14ac:dyDescent="0.2">
      <c r="B10" s="21" t="s">
        <v>4</v>
      </c>
      <c r="C10" s="57">
        <f>(F10+G10+H10)/$J$8</f>
        <v>0.14084507042253522</v>
      </c>
      <c r="D10" s="57">
        <f>$I10/$J$8</f>
        <v>0</v>
      </c>
      <c r="E10" s="57">
        <f>C10+D10</f>
        <v>0.14084507042253522</v>
      </c>
      <c r="F10" s="22">
        <f>COUNTIFS(Percentuais!$BU$3:$BU$73,$B10,Percentuais!$A$3:$A$73,$F$5)</f>
        <v>0</v>
      </c>
      <c r="G10" s="22">
        <f>COUNTIFS(Percentuais!$BU$3:$BU$73,$B10,Percentuais!$A$3:$A$73,$G$5)</f>
        <v>0</v>
      </c>
      <c r="H10" s="22">
        <f>COUNTIFS(Percentuais!$BU$3:$BU$73,$B10,Percentuais!$A$3:$A$73,$H$5)</f>
        <v>10</v>
      </c>
      <c r="I10" s="22">
        <f>COUNTIFS(Percentuais!$BU$3:$BU$73,$B10,Percentuais!$A$3:$A$73,$I$5)</f>
        <v>0</v>
      </c>
      <c r="J10" s="23"/>
    </row>
    <row r="11" spans="1:10" x14ac:dyDescent="0.2">
      <c r="B11" s="21" t="s">
        <v>18</v>
      </c>
      <c r="C11" s="57">
        <f>(F11+G11+H11)/$J$8</f>
        <v>0.59154929577464788</v>
      </c>
      <c r="D11" s="57">
        <f>$I11/$J$8</f>
        <v>0.26760563380281688</v>
      </c>
      <c r="E11" s="57">
        <f t="shared" ref="E11" si="2">C11+D11</f>
        <v>0.85915492957746475</v>
      </c>
      <c r="F11" s="22">
        <f>COUNTIFS(Percentuais!$BU$3:$BU$73,$B11,Percentuais!$A$3:$A$73,$F$5)</f>
        <v>0</v>
      </c>
      <c r="G11" s="22">
        <f>COUNTIFS(Percentuais!$BU$3:$BU$73,$B11,Percentuais!$A$3:$A$73,$G$5)</f>
        <v>0</v>
      </c>
      <c r="H11" s="22">
        <f>COUNTIFS(Percentuais!$BU$3:$BU$73,$B11,Percentuais!$A$3:$A$73,$H$5)</f>
        <v>42</v>
      </c>
      <c r="I11" s="22">
        <f>COUNTIFS(Percentuais!$BU$3:$BU$73,$B11,Percentuais!$A$3:$A$73,$I$5)</f>
        <v>19</v>
      </c>
      <c r="J11" s="24"/>
    </row>
    <row r="12" spans="1:10" x14ac:dyDescent="0.2">
      <c r="B12" s="20"/>
      <c r="C12" s="58">
        <f t="shared" ref="C12:I12" si="3">SUM(C10:C11)</f>
        <v>0.73239436619718312</v>
      </c>
      <c r="D12" s="58">
        <f t="shared" si="3"/>
        <v>0.26760563380281688</v>
      </c>
      <c r="E12" s="57">
        <f t="shared" si="3"/>
        <v>1</v>
      </c>
      <c r="F12" s="25">
        <f t="shared" si="3"/>
        <v>0</v>
      </c>
      <c r="G12" s="25">
        <f t="shared" si="3"/>
        <v>0</v>
      </c>
      <c r="H12" s="22">
        <f t="shared" si="3"/>
        <v>52</v>
      </c>
      <c r="I12" s="26">
        <f t="shared" si="3"/>
        <v>19</v>
      </c>
      <c r="J12" s="27">
        <f>SUM(F12:I12)</f>
        <v>71</v>
      </c>
    </row>
    <row r="13" spans="1:10" ht="25.5" x14ac:dyDescent="0.2">
      <c r="A13" t="s">
        <v>644</v>
      </c>
      <c r="B13" s="20" t="s">
        <v>641</v>
      </c>
      <c r="C13" s="61" t="s">
        <v>623</v>
      </c>
      <c r="D13" s="61" t="s">
        <v>624</v>
      </c>
      <c r="E13" s="61" t="s">
        <v>625</v>
      </c>
      <c r="F13" s="21" t="s">
        <v>14</v>
      </c>
      <c r="G13" s="21" t="s">
        <v>13</v>
      </c>
      <c r="H13" s="21" t="s">
        <v>0</v>
      </c>
      <c r="I13" s="21" t="s">
        <v>11</v>
      </c>
      <c r="J13" s="20" t="s">
        <v>622</v>
      </c>
    </row>
    <row r="14" spans="1:10" x14ac:dyDescent="0.2">
      <c r="B14" s="21" t="s">
        <v>4</v>
      </c>
      <c r="C14" s="57">
        <f>(F14+G14+H14)/$J$8</f>
        <v>0.11267605633802817</v>
      </c>
      <c r="D14" s="57">
        <f>$I14/$J$8</f>
        <v>1.4084507042253521E-2</v>
      </c>
      <c r="E14" s="57">
        <f>C14+D14</f>
        <v>0.12676056338028169</v>
      </c>
      <c r="F14" s="22">
        <f>COUNTIFS(Percentuais!$BV$3:$BV$73,$B14,Percentuais!$A$3:$A$73,$F$5)</f>
        <v>0</v>
      </c>
      <c r="G14" s="22">
        <f>COUNTIFS(Percentuais!$BV$3:$BV$73,$B14,Percentuais!$A$3:$A$73,$G$5)</f>
        <v>0</v>
      </c>
      <c r="H14" s="22">
        <f>COUNTIFS(Percentuais!$BV$3:$BV$73,$B14,Percentuais!$A$3:$A$73,$H$5)</f>
        <v>8</v>
      </c>
      <c r="I14" s="22">
        <f>COUNTIFS(Percentuais!$BV$3:$BV$73,$B14,Percentuais!$A$3:$A$73,$I$5)</f>
        <v>1</v>
      </c>
      <c r="J14" s="23"/>
    </row>
    <row r="15" spans="1:10" x14ac:dyDescent="0.2">
      <c r="B15" s="21" t="s">
        <v>18</v>
      </c>
      <c r="C15" s="57">
        <f>(F15+G15+H15)/$J$8</f>
        <v>0.61971830985915488</v>
      </c>
      <c r="D15" s="57">
        <f>$I15/$J$8</f>
        <v>0.25352112676056338</v>
      </c>
      <c r="E15" s="57">
        <f t="shared" ref="E15" si="4">C15+D15</f>
        <v>0.87323943661971826</v>
      </c>
      <c r="F15" s="22">
        <f>COUNTIFS(Percentuais!$BV$3:$BV$73,$B15,Percentuais!$A$3:$A$73,$F$5)</f>
        <v>0</v>
      </c>
      <c r="G15" s="22">
        <f>COUNTIFS(Percentuais!$BV$3:$BV$73,$B15,Percentuais!$A$3:$A$73,$G$5)</f>
        <v>0</v>
      </c>
      <c r="H15" s="22">
        <f>COUNTIFS(Percentuais!$BV$3:$BV$73,$B15,Percentuais!$A$3:$A$73,$H$5)</f>
        <v>44</v>
      </c>
      <c r="I15" s="22">
        <f>COUNTIFS(Percentuais!$BV$3:$BV$73,$B15,Percentuais!$A$3:$A$73,$I$5)</f>
        <v>18</v>
      </c>
      <c r="J15" s="24"/>
    </row>
    <row r="16" spans="1:10" x14ac:dyDescent="0.2">
      <c r="B16" s="20"/>
      <c r="C16" s="58">
        <f t="shared" ref="C16:I16" si="5">SUM(C14:C15)</f>
        <v>0.73239436619718301</v>
      </c>
      <c r="D16" s="58">
        <f t="shared" si="5"/>
        <v>0.26760563380281688</v>
      </c>
      <c r="E16" s="57">
        <f t="shared" si="5"/>
        <v>1</v>
      </c>
      <c r="F16" s="25">
        <f t="shared" si="5"/>
        <v>0</v>
      </c>
      <c r="G16" s="25">
        <f t="shared" si="5"/>
        <v>0</v>
      </c>
      <c r="H16" s="22">
        <f t="shared" si="5"/>
        <v>52</v>
      </c>
      <c r="I16" s="26">
        <f t="shared" si="5"/>
        <v>19</v>
      </c>
      <c r="J16" s="27">
        <f>SUM(F16:I16)</f>
        <v>71</v>
      </c>
    </row>
    <row r="17" spans="1:10" ht="25.5" x14ac:dyDescent="0.2">
      <c r="A17" t="s">
        <v>646</v>
      </c>
      <c r="B17" s="20" t="s">
        <v>645</v>
      </c>
      <c r="C17" s="61" t="s">
        <v>623</v>
      </c>
      <c r="D17" s="61" t="s">
        <v>624</v>
      </c>
      <c r="E17" s="61" t="s">
        <v>625</v>
      </c>
      <c r="F17" s="21" t="s">
        <v>14</v>
      </c>
      <c r="G17" s="21" t="s">
        <v>13</v>
      </c>
      <c r="H17" s="21" t="s">
        <v>0</v>
      </c>
      <c r="I17" s="21" t="s">
        <v>11</v>
      </c>
      <c r="J17" s="20" t="s">
        <v>622</v>
      </c>
    </row>
    <row r="18" spans="1:10" x14ac:dyDescent="0.2">
      <c r="B18" s="21" t="s">
        <v>4</v>
      </c>
      <c r="C18" s="57">
        <f>(F18+G18+H18)/$J$8</f>
        <v>0.18309859154929578</v>
      </c>
      <c r="D18" s="57">
        <f>$I18/$J$8</f>
        <v>2.8169014084507043E-2</v>
      </c>
      <c r="E18" s="57">
        <f>C18+D18</f>
        <v>0.21126760563380281</v>
      </c>
      <c r="F18" s="22">
        <f>COUNTIFS(Percentuais!$BW$3:$BW$73,$B18,Percentuais!$A$3:$A$73,$F$5)</f>
        <v>0</v>
      </c>
      <c r="G18" s="22">
        <f>COUNTIFS(Percentuais!$BW$3:$BW$73,$B18,Percentuais!$A$3:$A$73,$G$5)</f>
        <v>0</v>
      </c>
      <c r="H18" s="22">
        <f>COUNTIFS(Percentuais!$BW$3:$BW$73,$B18,Percentuais!$A$3:$A$73,$H$5)</f>
        <v>13</v>
      </c>
      <c r="I18" s="22">
        <f>COUNTIFS(Percentuais!$BW$3:$BW$73,$B18,Percentuais!$A$3:$A$73,$I$5)</f>
        <v>2</v>
      </c>
      <c r="J18" s="23"/>
    </row>
    <row r="19" spans="1:10" x14ac:dyDescent="0.2">
      <c r="B19" s="21" t="s">
        <v>18</v>
      </c>
      <c r="C19" s="57">
        <f>(F19+G19+H19)/$J$8</f>
        <v>0.54929577464788737</v>
      </c>
      <c r="D19" s="57">
        <f>$I19/$J$8</f>
        <v>0.23943661971830985</v>
      </c>
      <c r="E19" s="57">
        <f t="shared" ref="E19" si="6">C19+D19</f>
        <v>0.78873239436619724</v>
      </c>
      <c r="F19" s="22">
        <f>COUNTIFS(Percentuais!$BW$3:$BW$73,$B19,Percentuais!$A$3:$A$73,$F$5)</f>
        <v>0</v>
      </c>
      <c r="G19" s="22">
        <f>COUNTIFS(Percentuais!$BW$3:$BW$73,$B19,Percentuais!$A$3:$A$73,$G$5)</f>
        <v>0</v>
      </c>
      <c r="H19" s="22">
        <f>COUNTIFS(Percentuais!$BW$3:$BW$73,$B19,Percentuais!$A$3:$A$73,$H$5)</f>
        <v>39</v>
      </c>
      <c r="I19" s="22">
        <f>COUNTIFS(Percentuais!$BW$3:$BW$73,$B19,Percentuais!$A$3:$A$73,$I$5)</f>
        <v>17</v>
      </c>
      <c r="J19" s="24"/>
    </row>
    <row r="20" spans="1:10" x14ac:dyDescent="0.2">
      <c r="B20" s="20"/>
      <c r="C20" s="58">
        <f t="shared" ref="C20:I20" si="7">SUM(C18:C19)</f>
        <v>0.73239436619718312</v>
      </c>
      <c r="D20" s="58">
        <f t="shared" si="7"/>
        <v>0.26760563380281688</v>
      </c>
      <c r="E20" s="57">
        <f t="shared" si="7"/>
        <v>1</v>
      </c>
      <c r="F20" s="25">
        <f t="shared" si="7"/>
        <v>0</v>
      </c>
      <c r="G20" s="25">
        <f t="shared" si="7"/>
        <v>0</v>
      </c>
      <c r="H20" s="22">
        <f t="shared" si="7"/>
        <v>52</v>
      </c>
      <c r="I20" s="26">
        <f t="shared" si="7"/>
        <v>19</v>
      </c>
      <c r="J20" s="27">
        <f>SUM(F20:I20)</f>
        <v>71</v>
      </c>
    </row>
    <row r="23" spans="1:10" ht="25.5" x14ac:dyDescent="0.2">
      <c r="B23" t="s">
        <v>830</v>
      </c>
      <c r="C23" s="34" t="s">
        <v>623</v>
      </c>
      <c r="D23" s="34" t="s">
        <v>624</v>
      </c>
      <c r="E23" s="34" t="s">
        <v>625</v>
      </c>
    </row>
    <row r="24" spans="1:10" x14ac:dyDescent="0.2">
      <c r="B24" s="36" t="s">
        <v>639</v>
      </c>
      <c r="C24" s="39"/>
      <c r="D24" s="39"/>
      <c r="E24" s="40"/>
    </row>
    <row r="25" spans="1:10" x14ac:dyDescent="0.2">
      <c r="B25" s="38" t="s">
        <v>4</v>
      </c>
      <c r="C25" s="62">
        <v>8.9115213239974539E-2</v>
      </c>
      <c r="D25" s="62">
        <v>7.0019096117122856E-3</v>
      </c>
      <c r="E25" s="62">
        <v>9.6117122851686831E-2</v>
      </c>
    </row>
    <row r="26" spans="1:10" x14ac:dyDescent="0.2">
      <c r="B26" s="34" t="s">
        <v>18</v>
      </c>
      <c r="C26" s="63">
        <v>0.34436664544875878</v>
      </c>
      <c r="D26" s="63">
        <v>0.55951623169955444</v>
      </c>
      <c r="E26" s="63">
        <v>0.90388287714831317</v>
      </c>
    </row>
    <row r="27" spans="1:10" x14ac:dyDescent="0.2">
      <c r="B27" s="37" t="s">
        <v>640</v>
      </c>
      <c r="C27" s="64"/>
      <c r="D27" s="64"/>
      <c r="E27" s="65"/>
    </row>
    <row r="28" spans="1:10" x14ac:dyDescent="0.2">
      <c r="B28" s="38" t="s">
        <v>4</v>
      </c>
      <c r="C28" s="62">
        <v>4.4557606619987269E-2</v>
      </c>
      <c r="D28" s="62">
        <v>1.2094207511139401E-2</v>
      </c>
      <c r="E28" s="62">
        <v>5.6651814131126674E-2</v>
      </c>
    </row>
    <row r="29" spans="1:10" x14ac:dyDescent="0.2">
      <c r="B29" s="30" t="s">
        <v>18</v>
      </c>
      <c r="C29" s="63">
        <v>0.38892425206874603</v>
      </c>
      <c r="D29" s="63">
        <v>0.55442393380012733</v>
      </c>
      <c r="E29" s="63">
        <v>0.94334818586887337</v>
      </c>
    </row>
    <row r="30" spans="1:10" x14ac:dyDescent="0.2">
      <c r="B30" s="37" t="s">
        <v>641</v>
      </c>
      <c r="C30" s="64"/>
      <c r="D30" s="64"/>
      <c r="E30" s="65"/>
    </row>
    <row r="31" spans="1:10" x14ac:dyDescent="0.2">
      <c r="B31" s="35" t="s">
        <v>4</v>
      </c>
      <c r="C31" s="62">
        <v>5.2832590706556333E-2</v>
      </c>
      <c r="D31" s="62">
        <v>1.2730744748567792E-2</v>
      </c>
      <c r="E31" s="62">
        <v>6.5563335455124119E-2</v>
      </c>
    </row>
    <row r="32" spans="1:10" x14ac:dyDescent="0.2">
      <c r="B32" s="34" t="s">
        <v>18</v>
      </c>
      <c r="C32" s="63">
        <v>0.38064926798217696</v>
      </c>
      <c r="D32" s="63">
        <v>0.55378739656269893</v>
      </c>
      <c r="E32" s="63">
        <v>0.93443666454487584</v>
      </c>
    </row>
    <row r="33" spans="2:5" x14ac:dyDescent="0.2">
      <c r="B33" s="36" t="s">
        <v>645</v>
      </c>
      <c r="C33" s="66"/>
      <c r="D33" s="66"/>
      <c r="E33" s="67"/>
    </row>
    <row r="34" spans="2:5" x14ac:dyDescent="0.2">
      <c r="B34" s="35" t="s">
        <v>4</v>
      </c>
      <c r="C34" s="62">
        <v>0.11012094207511139</v>
      </c>
      <c r="D34" s="62">
        <v>1.9096117122851686E-2</v>
      </c>
      <c r="E34" s="62">
        <v>0.12921705919796309</v>
      </c>
    </row>
    <row r="35" spans="2:5" x14ac:dyDescent="0.2">
      <c r="B35" s="33" t="s">
        <v>18</v>
      </c>
      <c r="C35" s="68">
        <v>0.32336091661362187</v>
      </c>
      <c r="D35" s="68">
        <v>0.54742202418841501</v>
      </c>
      <c r="E35" s="68">
        <v>0.87078294080203689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359-FA09-4CFF-872C-15713D5018D4}">
  <dimension ref="A1:J362"/>
  <sheetViews>
    <sheetView topLeftCell="A352" zoomScale="110" zoomScaleNormal="110" workbookViewId="0">
      <selection activeCell="E362" sqref="C4:E362"/>
    </sheetView>
  </sheetViews>
  <sheetFormatPr defaultRowHeight="12.75" x14ac:dyDescent="0.2"/>
  <cols>
    <col min="1" max="1" width="11.85546875" customWidth="1"/>
    <col min="2" max="2" width="21.5703125" customWidth="1"/>
    <col min="3" max="4" width="11.140625" customWidth="1"/>
    <col min="5" max="5" width="12.42578125" customWidth="1"/>
    <col min="6" max="6" width="13" customWidth="1"/>
    <col min="7" max="7" width="13.5703125" customWidth="1"/>
    <col min="8" max="8" width="14.28515625" customWidth="1"/>
    <col min="9" max="9" width="17.85546875" customWidth="1"/>
    <col min="10" max="10" width="15.140625" customWidth="1"/>
  </cols>
  <sheetData>
    <row r="1" spans="1:10" x14ac:dyDescent="0.2">
      <c r="A1" s="84" t="s">
        <v>188</v>
      </c>
      <c r="B1" s="85"/>
      <c r="C1" s="85"/>
      <c r="D1" s="85"/>
      <c r="E1" s="85"/>
    </row>
    <row r="2" spans="1:10" x14ac:dyDescent="0.2">
      <c r="B2" s="2"/>
      <c r="F2" s="3"/>
    </row>
    <row r="3" spans="1:10" ht="25.5" x14ac:dyDescent="0.2">
      <c r="A3" s="46" t="s">
        <v>648</v>
      </c>
      <c r="B3" s="14" t="s">
        <v>647</v>
      </c>
      <c r="C3" s="21" t="s">
        <v>623</v>
      </c>
      <c r="D3" s="21" t="s">
        <v>624</v>
      </c>
      <c r="E3" s="21" t="s">
        <v>625</v>
      </c>
      <c r="F3" s="21" t="s">
        <v>14</v>
      </c>
      <c r="G3" s="21" t="s">
        <v>13</v>
      </c>
      <c r="H3" s="21" t="s">
        <v>0</v>
      </c>
      <c r="I3" s="21" t="s">
        <v>11</v>
      </c>
      <c r="J3" s="48" t="s">
        <v>622</v>
      </c>
    </row>
    <row r="4" spans="1:10" x14ac:dyDescent="0.2">
      <c r="A4" s="16"/>
      <c r="B4" s="42" t="s">
        <v>4</v>
      </c>
      <c r="C4" s="57">
        <f>(F4+G4+H4)/$J$6</f>
        <v>0.11267605633802817</v>
      </c>
      <c r="D4" s="57">
        <f>$I4/$J$6</f>
        <v>1.4084507042253521E-2</v>
      </c>
      <c r="E4" s="57">
        <f>C4+D4</f>
        <v>0.12676056338028169</v>
      </c>
      <c r="F4" s="22">
        <f>COUNTIFS(Percentuais!$BX$3:$BX$73,$B4,Percentuais!$A$3:$A$73,$F$3)</f>
        <v>0</v>
      </c>
      <c r="G4" s="22">
        <f>COUNTIFS(Percentuais!$BX$3:$BX$73,$B4,Percentuais!$A$3:$A$73,$G$3)</f>
        <v>0</v>
      </c>
      <c r="H4" s="22">
        <f>COUNTIFS(Percentuais!$BX$3:$BX$73,$B4,Percentuais!$A$3:$A$73,$H$3)</f>
        <v>8</v>
      </c>
      <c r="I4" s="22">
        <f>COUNTIFS(Percentuais!$BX$3:$BX$73,$B4,Percentuais!$A$3:$A$73,$I$3)</f>
        <v>1</v>
      </c>
      <c r="J4" s="49"/>
    </row>
    <row r="5" spans="1:10" x14ac:dyDescent="0.2">
      <c r="A5" s="16"/>
      <c r="B5" s="42" t="s">
        <v>18</v>
      </c>
      <c r="C5" s="57">
        <f>(F5+G5+H5)/$J$6</f>
        <v>0.61971830985915488</v>
      </c>
      <c r="D5" s="57">
        <f>$I5/$J$6</f>
        <v>0.25352112676056338</v>
      </c>
      <c r="E5" s="57">
        <f t="shared" ref="E5" si="0">C5+D5</f>
        <v>0.87323943661971826</v>
      </c>
      <c r="F5" s="22">
        <f>COUNTIFS(Percentuais!$BX$3:$BX$73,$B5,Percentuais!$A$3:$A$73,$F$3)</f>
        <v>0</v>
      </c>
      <c r="G5" s="22">
        <f>COUNTIFS(Percentuais!$BX$3:$BX$73,$B5,Percentuais!$A$3:$A$73,$G$3)</f>
        <v>0</v>
      </c>
      <c r="H5" s="22">
        <f>COUNTIFS(Percentuais!$BX$3:$BX$73,$B5,Percentuais!$A$3:$A$73,$H$3)</f>
        <v>44</v>
      </c>
      <c r="I5" s="22">
        <f>COUNTIFS(Percentuais!$BX$3:$BX$73,$B5,Percentuais!$A$3:$A$73,$I$3)</f>
        <v>18</v>
      </c>
      <c r="J5" s="50"/>
    </row>
    <row r="6" spans="1:10" x14ac:dyDescent="0.2">
      <c r="A6" s="45"/>
      <c r="B6" s="42"/>
      <c r="C6" s="57">
        <f t="shared" ref="C6:I6" si="1">SUM(C4:C5)</f>
        <v>0.73239436619718301</v>
      </c>
      <c r="D6" s="57">
        <f t="shared" si="1"/>
        <v>0.26760563380281688</v>
      </c>
      <c r="E6" s="57">
        <f t="shared" si="1"/>
        <v>1</v>
      </c>
      <c r="F6" s="51">
        <f t="shared" si="1"/>
        <v>0</v>
      </c>
      <c r="G6" s="51">
        <f t="shared" si="1"/>
        <v>0</v>
      </c>
      <c r="H6" s="22">
        <f t="shared" si="1"/>
        <v>52</v>
      </c>
      <c r="I6" s="22">
        <f t="shared" si="1"/>
        <v>19</v>
      </c>
      <c r="J6" s="52">
        <f>SUM(F6:I6)</f>
        <v>71</v>
      </c>
    </row>
    <row r="7" spans="1:10" ht="38.25" x14ac:dyDescent="0.2">
      <c r="A7" s="47" t="s">
        <v>649</v>
      </c>
      <c r="B7" s="21" t="s">
        <v>650</v>
      </c>
      <c r="C7" s="69" t="s">
        <v>623</v>
      </c>
      <c r="D7" s="69" t="s">
        <v>624</v>
      </c>
      <c r="E7" s="69" t="s">
        <v>625</v>
      </c>
      <c r="F7" s="21" t="s">
        <v>14</v>
      </c>
      <c r="G7" s="21" t="s">
        <v>13</v>
      </c>
      <c r="H7" s="21" t="s">
        <v>0</v>
      </c>
      <c r="I7" s="21" t="s">
        <v>11</v>
      </c>
      <c r="J7" s="48" t="s">
        <v>622</v>
      </c>
    </row>
    <row r="8" spans="1:10" x14ac:dyDescent="0.2">
      <c r="A8" s="16"/>
      <c r="B8" s="21" t="s">
        <v>4</v>
      </c>
      <c r="C8" s="57">
        <f>(F8+G8+H8)/$J$6</f>
        <v>0</v>
      </c>
      <c r="D8" s="57">
        <f>$I8/$J$6</f>
        <v>0</v>
      </c>
      <c r="E8" s="57">
        <f>C8+D8</f>
        <v>0</v>
      </c>
      <c r="F8" s="22">
        <f>COUNTIFS(Percentuais!$BY$3:$BY$73,$B8,Percentuais!$A$3:$A$73,$F$3)</f>
        <v>0</v>
      </c>
      <c r="G8" s="22">
        <f>COUNTIFS(Percentuais!$BY$3:$BY$73,$B8,Percentuais!$A$3:$A$73,$G$3)</f>
        <v>0</v>
      </c>
      <c r="H8" s="22">
        <f>COUNTIFS(Percentuais!$BY$3:$BY$73,$B8,Percentuais!$A$3:$A$73,$H$3)</f>
        <v>0</v>
      </c>
      <c r="I8" s="22">
        <f>COUNTIFS(Percentuais!$BY$3:$BY$73,$B8,Percentuais!$A$3:$A$73,$I$3)</f>
        <v>0</v>
      </c>
      <c r="J8" s="49"/>
    </row>
    <row r="9" spans="1:10" x14ac:dyDescent="0.2">
      <c r="A9" s="16"/>
      <c r="B9" s="21" t="s">
        <v>18</v>
      </c>
      <c r="C9" s="57">
        <f>(F9+G9+H9)/$J$6</f>
        <v>0.73239436619718312</v>
      </c>
      <c r="D9" s="57">
        <f>$I9/$J$6</f>
        <v>0.26760563380281688</v>
      </c>
      <c r="E9" s="57">
        <f t="shared" ref="E9" si="2">C9+D9</f>
        <v>1</v>
      </c>
      <c r="F9" s="22">
        <f>COUNTIFS(Percentuais!$BY$3:$BY$73,$B9,Percentuais!$A$3:$A$73,$F$3)</f>
        <v>0</v>
      </c>
      <c r="G9" s="22">
        <f>COUNTIFS(Percentuais!$BY$3:$BY$73,$B9,Percentuais!$A$3:$A$73,$G$3)</f>
        <v>0</v>
      </c>
      <c r="H9" s="22">
        <f>COUNTIFS(Percentuais!$BY$3:$BY$73,$B9,Percentuais!$A$3:$A$73,$H$3)</f>
        <v>52</v>
      </c>
      <c r="I9" s="22">
        <f>COUNTIFS(Percentuais!$BY$3:$BY$73,$B9,Percentuais!$A$3:$A$73,$I$3)</f>
        <v>19</v>
      </c>
      <c r="J9" s="50"/>
    </row>
    <row r="10" spans="1:10" x14ac:dyDescent="0.2">
      <c r="A10" s="45"/>
      <c r="B10" s="21"/>
      <c r="C10" s="57">
        <f t="shared" ref="C10:I10" si="3">SUM(C8:C9)</f>
        <v>0.73239436619718312</v>
      </c>
      <c r="D10" s="57">
        <f t="shared" si="3"/>
        <v>0.26760563380281688</v>
      </c>
      <c r="E10" s="57">
        <f t="shared" si="3"/>
        <v>1</v>
      </c>
      <c r="F10" s="51">
        <f t="shared" si="3"/>
        <v>0</v>
      </c>
      <c r="G10" s="51">
        <f t="shared" si="3"/>
        <v>0</v>
      </c>
      <c r="H10" s="22">
        <f t="shared" si="3"/>
        <v>52</v>
      </c>
      <c r="I10" s="22">
        <f t="shared" si="3"/>
        <v>19</v>
      </c>
      <c r="J10" s="52">
        <f>SUM(F10:I10)</f>
        <v>71</v>
      </c>
    </row>
    <row r="11" spans="1:10" ht="25.5" x14ac:dyDescent="0.2">
      <c r="A11" s="47" t="s">
        <v>651</v>
      </c>
      <c r="B11" s="21" t="s">
        <v>652</v>
      </c>
      <c r="C11" s="69" t="s">
        <v>623</v>
      </c>
      <c r="D11" s="69" t="s">
        <v>624</v>
      </c>
      <c r="E11" s="69" t="s">
        <v>625</v>
      </c>
      <c r="F11" s="21" t="s">
        <v>14</v>
      </c>
      <c r="G11" s="21" t="s">
        <v>13</v>
      </c>
      <c r="H11" s="21" t="s">
        <v>0</v>
      </c>
      <c r="I11" s="21" t="s">
        <v>11</v>
      </c>
      <c r="J11" s="48" t="s">
        <v>622</v>
      </c>
    </row>
    <row r="12" spans="1:10" x14ac:dyDescent="0.2">
      <c r="A12" s="16"/>
      <c r="B12" s="21" t="s">
        <v>4</v>
      </c>
      <c r="C12" s="57">
        <f>(F12+G12+H12)/$J$6</f>
        <v>0</v>
      </c>
      <c r="D12" s="57">
        <f>$I12/$J$6</f>
        <v>0</v>
      </c>
      <c r="E12" s="57">
        <f>C12+D12</f>
        <v>0</v>
      </c>
      <c r="F12" s="22">
        <f>COUNTIFS(Percentuais!$BZ$3:$BZ$73,$B12,Percentuais!$A$3:$A$73,$F$3)</f>
        <v>0</v>
      </c>
      <c r="G12" s="22">
        <f>COUNTIFS(Percentuais!$BZ$3:$BZ$73,$B12,Percentuais!$A$3:$A$73,$G$3)</f>
        <v>0</v>
      </c>
      <c r="H12" s="22">
        <f>COUNTIFS(Percentuais!$BZ$3:$BZ$73,$B12,Percentuais!$A$3:$A$73,$H$3)</f>
        <v>0</v>
      </c>
      <c r="I12" s="22">
        <f>COUNTIFS(Percentuais!$BZ$3:$BZ$73,$B12,Percentuais!$A$3:$A$73,$I$3)</f>
        <v>0</v>
      </c>
      <c r="J12" s="49"/>
    </row>
    <row r="13" spans="1:10" x14ac:dyDescent="0.2">
      <c r="A13" s="16"/>
      <c r="B13" s="21" t="s">
        <v>18</v>
      </c>
      <c r="C13" s="57">
        <f>(F13+G13+H13)/$J$6</f>
        <v>0.73239436619718312</v>
      </c>
      <c r="D13" s="57">
        <f>$I13/$J$6</f>
        <v>0.26760563380281688</v>
      </c>
      <c r="E13" s="57">
        <f t="shared" ref="E13" si="4">C13+D13</f>
        <v>1</v>
      </c>
      <c r="F13" s="22">
        <f>COUNTIFS(Percentuais!$BZ$3:$BZ$73,$B13,Percentuais!$A$3:$A$73,$F$3)</f>
        <v>0</v>
      </c>
      <c r="G13" s="22">
        <f>COUNTIFS(Percentuais!$BZ$3:$BZ$73,$B13,Percentuais!$A$3:$A$73,$G$3)</f>
        <v>0</v>
      </c>
      <c r="H13" s="22">
        <f>COUNTIFS(Percentuais!$BZ$3:$BZ$73,$B13,Percentuais!$A$3:$A$73,$H$3)</f>
        <v>52</v>
      </c>
      <c r="I13" s="22">
        <f>COUNTIFS(Percentuais!$BZ$3:$BZ$73,$B13,Percentuais!$A$3:$A$73,$I$3)</f>
        <v>19</v>
      </c>
      <c r="J13" s="50"/>
    </row>
    <row r="14" spans="1:10" x14ac:dyDescent="0.2">
      <c r="A14" s="45"/>
      <c r="B14" s="21"/>
      <c r="C14" s="57">
        <f t="shared" ref="C14:I14" si="5">SUM(C12:C13)</f>
        <v>0.73239436619718312</v>
      </c>
      <c r="D14" s="57">
        <f t="shared" si="5"/>
        <v>0.26760563380281688</v>
      </c>
      <c r="E14" s="57">
        <f t="shared" si="5"/>
        <v>1</v>
      </c>
      <c r="F14" s="51">
        <f t="shared" si="5"/>
        <v>0</v>
      </c>
      <c r="G14" s="51">
        <f t="shared" si="5"/>
        <v>0</v>
      </c>
      <c r="H14" s="22">
        <f t="shared" si="5"/>
        <v>52</v>
      </c>
      <c r="I14" s="22">
        <f t="shared" si="5"/>
        <v>19</v>
      </c>
      <c r="J14" s="52">
        <f>SUM(F14:I14)</f>
        <v>71</v>
      </c>
    </row>
    <row r="15" spans="1:10" ht="25.5" x14ac:dyDescent="0.2">
      <c r="A15" s="47" t="s">
        <v>653</v>
      </c>
      <c r="B15" s="21" t="s">
        <v>654</v>
      </c>
      <c r="C15" s="69" t="s">
        <v>623</v>
      </c>
      <c r="D15" s="69" t="s">
        <v>624</v>
      </c>
      <c r="E15" s="69" t="s">
        <v>625</v>
      </c>
      <c r="F15" s="21" t="s">
        <v>14</v>
      </c>
      <c r="G15" s="21" t="s">
        <v>13</v>
      </c>
      <c r="H15" s="21" t="s">
        <v>0</v>
      </c>
      <c r="I15" s="21" t="s">
        <v>11</v>
      </c>
      <c r="J15" s="48" t="s">
        <v>622</v>
      </c>
    </row>
    <row r="16" spans="1:10" x14ac:dyDescent="0.2">
      <c r="A16" s="16"/>
      <c r="B16" s="21" t="s">
        <v>4</v>
      </c>
      <c r="C16" s="57">
        <f>(F16+G16+H16)/$J$6</f>
        <v>0</v>
      </c>
      <c r="D16" s="57">
        <f>$I16/$J$6</f>
        <v>0</v>
      </c>
      <c r="E16" s="57">
        <f>C16+D16</f>
        <v>0</v>
      </c>
      <c r="F16" s="22">
        <f>COUNTIFS(Percentuais!$CA$3:$CA$73,$B16,Percentuais!$A$3:$A$73,$F$3)</f>
        <v>0</v>
      </c>
      <c r="G16" s="22">
        <f>COUNTIFS(Percentuais!$CA$3:$CA$73,$B16,Percentuais!$A$3:$A$73,$G$3)</f>
        <v>0</v>
      </c>
      <c r="H16" s="22">
        <f>COUNTIFS(Percentuais!$CA$3:$CA$73,$B16,Percentuais!$A$3:$A$73,$H$3)</f>
        <v>0</v>
      </c>
      <c r="I16" s="22">
        <f>COUNTIFS(Percentuais!$CA$3:$CA$73,$B16,Percentuais!$A$3:$A$73,$I$3)</f>
        <v>0</v>
      </c>
      <c r="J16" s="49"/>
    </row>
    <row r="17" spans="1:10" x14ac:dyDescent="0.2">
      <c r="A17" s="16"/>
      <c r="B17" s="21" t="s">
        <v>18</v>
      </c>
      <c r="C17" s="57">
        <f>(F17+G17+H17)/$J$6</f>
        <v>0.73239436619718312</v>
      </c>
      <c r="D17" s="57">
        <f>$I17/$J$6</f>
        <v>0.26760563380281688</v>
      </c>
      <c r="E17" s="57">
        <f t="shared" ref="E17" si="6">C17+D17</f>
        <v>1</v>
      </c>
      <c r="F17" s="22">
        <f>COUNTIFS(Percentuais!$CA$3:$CA$73,$B17,Percentuais!$A$3:$A$73,$F$3)</f>
        <v>0</v>
      </c>
      <c r="G17" s="22">
        <f>COUNTIFS(Percentuais!$CA$3:$CA$73,$B17,Percentuais!$A$3:$A$73,$G$3)</f>
        <v>0</v>
      </c>
      <c r="H17" s="22">
        <f>COUNTIFS(Percentuais!$CA$3:$CA$73,$B17,Percentuais!$A$3:$A$73,$H$3)</f>
        <v>52</v>
      </c>
      <c r="I17" s="22">
        <f>COUNTIFS(Percentuais!$CA$3:$CA$73,$B17,Percentuais!$A$3:$A$73,$I$3)</f>
        <v>19</v>
      </c>
      <c r="J17" s="50"/>
    </row>
    <row r="18" spans="1:10" x14ac:dyDescent="0.2">
      <c r="A18" s="45"/>
      <c r="B18" s="21"/>
      <c r="C18" s="57">
        <f t="shared" ref="C18:I18" si="7">SUM(C16:C17)</f>
        <v>0.73239436619718312</v>
      </c>
      <c r="D18" s="57">
        <f t="shared" si="7"/>
        <v>0.26760563380281688</v>
      </c>
      <c r="E18" s="57">
        <f t="shared" si="7"/>
        <v>1</v>
      </c>
      <c r="F18" s="51">
        <f t="shared" si="7"/>
        <v>0</v>
      </c>
      <c r="G18" s="51">
        <f t="shared" si="7"/>
        <v>0</v>
      </c>
      <c r="H18" s="22">
        <f t="shared" si="7"/>
        <v>52</v>
      </c>
      <c r="I18" s="22">
        <f t="shared" si="7"/>
        <v>19</v>
      </c>
      <c r="J18" s="52">
        <f>SUM(F18:I18)</f>
        <v>71</v>
      </c>
    </row>
    <row r="19" spans="1:10" ht="38.25" x14ac:dyDescent="0.2">
      <c r="A19" s="47" t="s">
        <v>655</v>
      </c>
      <c r="B19" s="21" t="s">
        <v>656</v>
      </c>
      <c r="C19" s="69" t="s">
        <v>623</v>
      </c>
      <c r="D19" s="69" t="s">
        <v>624</v>
      </c>
      <c r="E19" s="69" t="s">
        <v>625</v>
      </c>
      <c r="F19" s="21" t="s">
        <v>14</v>
      </c>
      <c r="G19" s="21" t="s">
        <v>13</v>
      </c>
      <c r="H19" s="21" t="s">
        <v>0</v>
      </c>
      <c r="I19" s="21" t="s">
        <v>11</v>
      </c>
      <c r="J19" s="48" t="s">
        <v>622</v>
      </c>
    </row>
    <row r="20" spans="1:10" x14ac:dyDescent="0.2">
      <c r="A20" s="16"/>
      <c r="B20" s="21" t="s">
        <v>4</v>
      </c>
      <c r="C20" s="57">
        <f>(F20+G20+H20)/$J$6</f>
        <v>0</v>
      </c>
      <c r="D20" s="57">
        <f>$I20/$J$6</f>
        <v>0</v>
      </c>
      <c r="E20" s="57">
        <f>C20+D20</f>
        <v>0</v>
      </c>
      <c r="F20" s="22">
        <f>COUNTIFS(Percentuais!$CB$3:$CB$73,$B20,Percentuais!$A$3:$A$73,$F$3)</f>
        <v>0</v>
      </c>
      <c r="G20" s="22">
        <f>COUNTIFS(Percentuais!$CB$3:$CB$73,$B20,Percentuais!$A$3:$A$73,$G$3)</f>
        <v>0</v>
      </c>
      <c r="H20" s="22">
        <f>COUNTIFS(Percentuais!$CB$3:$CB$73,$B20,Percentuais!$A$3:$A$73,$H$3)</f>
        <v>0</v>
      </c>
      <c r="I20" s="22">
        <f>COUNTIFS(Percentuais!$CB$3:$CB$73,$B20,Percentuais!$A$3:$A$73,$I$3)</f>
        <v>0</v>
      </c>
      <c r="J20" s="49"/>
    </row>
    <row r="21" spans="1:10" x14ac:dyDescent="0.2">
      <c r="A21" s="16"/>
      <c r="B21" s="21" t="s">
        <v>18</v>
      </c>
      <c r="C21" s="57">
        <f>(F21+G21+H21)/$J$6</f>
        <v>0.73239436619718312</v>
      </c>
      <c r="D21" s="57">
        <f>$I21/$J$6</f>
        <v>0.26760563380281688</v>
      </c>
      <c r="E21" s="57">
        <f t="shared" ref="E21" si="8">C21+D21</f>
        <v>1</v>
      </c>
      <c r="F21" s="22">
        <f>COUNTIFS(Percentuais!$CB$3:$CB$73,$B21,Percentuais!$A$3:$A$73,$F$3)</f>
        <v>0</v>
      </c>
      <c r="G21" s="22">
        <f>COUNTIFS(Percentuais!$CB$3:$CB$73,$B21,Percentuais!$A$3:$A$73,$G$3)</f>
        <v>0</v>
      </c>
      <c r="H21" s="22">
        <f>COUNTIFS(Percentuais!$CB$3:$CB$73,$B21,Percentuais!$A$3:$A$73,$H$3)</f>
        <v>52</v>
      </c>
      <c r="I21" s="22">
        <f>COUNTIFS(Percentuais!$CB$3:$CB$73,$B21,Percentuais!$A$3:$A$73,$I$3)</f>
        <v>19</v>
      </c>
      <c r="J21" s="50"/>
    </row>
    <row r="22" spans="1:10" x14ac:dyDescent="0.2">
      <c r="A22" s="45"/>
      <c r="B22" s="21"/>
      <c r="C22" s="57">
        <f t="shared" ref="C22:I22" si="9">SUM(C20:C21)</f>
        <v>0.73239436619718312</v>
      </c>
      <c r="D22" s="57">
        <f t="shared" si="9"/>
        <v>0.26760563380281688</v>
      </c>
      <c r="E22" s="57">
        <f t="shared" si="9"/>
        <v>1</v>
      </c>
      <c r="F22" s="51">
        <f t="shared" si="9"/>
        <v>0</v>
      </c>
      <c r="G22" s="51">
        <f t="shared" si="9"/>
        <v>0</v>
      </c>
      <c r="H22" s="22">
        <f t="shared" si="9"/>
        <v>52</v>
      </c>
      <c r="I22" s="22">
        <f t="shared" si="9"/>
        <v>19</v>
      </c>
      <c r="J22" s="52">
        <f>SUM(F22:I22)</f>
        <v>71</v>
      </c>
    </row>
    <row r="23" spans="1:10" ht="25.5" x14ac:dyDescent="0.2">
      <c r="A23" s="47" t="s">
        <v>657</v>
      </c>
      <c r="B23" s="21" t="s">
        <v>658</v>
      </c>
      <c r="C23" s="69" t="s">
        <v>623</v>
      </c>
      <c r="D23" s="69" t="s">
        <v>624</v>
      </c>
      <c r="E23" s="69" t="s">
        <v>625</v>
      </c>
      <c r="F23" s="21" t="s">
        <v>14</v>
      </c>
      <c r="G23" s="21" t="s">
        <v>13</v>
      </c>
      <c r="H23" s="21" t="s">
        <v>0</v>
      </c>
      <c r="I23" s="21" t="s">
        <v>11</v>
      </c>
      <c r="J23" s="48" t="s">
        <v>622</v>
      </c>
    </row>
    <row r="24" spans="1:10" x14ac:dyDescent="0.2">
      <c r="A24" s="16"/>
      <c r="B24" s="21" t="s">
        <v>4</v>
      </c>
      <c r="C24" s="57">
        <f>(F24+G24+H24)/$J$6</f>
        <v>0</v>
      </c>
      <c r="D24" s="57">
        <f>$I24/$J$6</f>
        <v>0</v>
      </c>
      <c r="E24" s="57">
        <f>C24+D24</f>
        <v>0</v>
      </c>
      <c r="F24" s="22">
        <f>COUNTIFS(Percentuais!$CC$3:$CC$73,$B24,Percentuais!$A$3:$A$73,$F$3)</f>
        <v>0</v>
      </c>
      <c r="G24" s="22">
        <f>COUNTIFS(Percentuais!$CC$3:$CC$73,$B24,Percentuais!$A$3:$A$73,$G$3)</f>
        <v>0</v>
      </c>
      <c r="H24" s="22">
        <f>COUNTIFS(Percentuais!$CC$3:$CC$73,$B24,Percentuais!$A$3:$A$73,$H$3)</f>
        <v>0</v>
      </c>
      <c r="I24" s="22">
        <f>COUNTIFS(Percentuais!$CC$3:$CC$73,$B24,Percentuais!$A$3:$A$73,$I$3)</f>
        <v>0</v>
      </c>
      <c r="J24" s="49"/>
    </row>
    <row r="25" spans="1:10" x14ac:dyDescent="0.2">
      <c r="A25" s="16"/>
      <c r="B25" s="21" t="s">
        <v>18</v>
      </c>
      <c r="C25" s="57">
        <f>(F25+G25+H25)/$J$6</f>
        <v>0.73239436619718312</v>
      </c>
      <c r="D25" s="57">
        <f>$I25/$J$6</f>
        <v>0.26760563380281688</v>
      </c>
      <c r="E25" s="57">
        <f t="shared" ref="E25" si="10">C25+D25</f>
        <v>1</v>
      </c>
      <c r="F25" s="22">
        <f>COUNTIFS(Percentuais!$CC$3:$CC$73,$B25,Percentuais!$A$3:$A$73,$F$3)</f>
        <v>0</v>
      </c>
      <c r="G25" s="22">
        <f>COUNTIFS(Percentuais!$CC$3:$CC$73,$B25,Percentuais!$A$3:$A$73,$G$3)</f>
        <v>0</v>
      </c>
      <c r="H25" s="22">
        <f>COUNTIFS(Percentuais!$CC$3:$CC$73,$B25,Percentuais!$A$3:$A$73,$H$3)</f>
        <v>52</v>
      </c>
      <c r="I25" s="22">
        <f>COUNTIFS(Percentuais!$CC$3:$CC$73,$B25,Percentuais!$A$3:$A$73,$I$3)</f>
        <v>19</v>
      </c>
      <c r="J25" s="50"/>
    </row>
    <row r="26" spans="1:10" x14ac:dyDescent="0.2">
      <c r="A26" s="45"/>
      <c r="B26" s="21"/>
      <c r="C26" s="57">
        <f t="shared" ref="C26:I26" si="11">SUM(C24:C25)</f>
        <v>0.73239436619718312</v>
      </c>
      <c r="D26" s="57">
        <f t="shared" si="11"/>
        <v>0.26760563380281688</v>
      </c>
      <c r="E26" s="57">
        <f t="shared" si="11"/>
        <v>1</v>
      </c>
      <c r="F26" s="51">
        <f t="shared" si="11"/>
        <v>0</v>
      </c>
      <c r="G26" s="51">
        <f t="shared" si="11"/>
        <v>0</v>
      </c>
      <c r="H26" s="22">
        <f t="shared" si="11"/>
        <v>52</v>
      </c>
      <c r="I26" s="22">
        <f t="shared" si="11"/>
        <v>19</v>
      </c>
      <c r="J26" s="52">
        <f>SUM(F26:I26)</f>
        <v>71</v>
      </c>
    </row>
    <row r="27" spans="1:10" ht="51" x14ac:dyDescent="0.2">
      <c r="A27" s="47" t="s">
        <v>659</v>
      </c>
      <c r="B27" s="21" t="s">
        <v>660</v>
      </c>
      <c r="C27" s="69" t="s">
        <v>623</v>
      </c>
      <c r="D27" s="69" t="s">
        <v>624</v>
      </c>
      <c r="E27" s="69" t="s">
        <v>625</v>
      </c>
      <c r="F27" s="21" t="s">
        <v>14</v>
      </c>
      <c r="G27" s="21" t="s">
        <v>13</v>
      </c>
      <c r="H27" s="21" t="s">
        <v>0</v>
      </c>
      <c r="I27" s="21" t="s">
        <v>11</v>
      </c>
      <c r="J27" s="48" t="s">
        <v>622</v>
      </c>
    </row>
    <row r="28" spans="1:10" x14ac:dyDescent="0.2">
      <c r="A28" s="16"/>
      <c r="B28" s="21" t="s">
        <v>4</v>
      </c>
      <c r="C28" s="57">
        <f>(F28+G28+H28)/$J$6</f>
        <v>0</v>
      </c>
      <c r="D28" s="57">
        <f>$I28/$J$6</f>
        <v>0</v>
      </c>
      <c r="E28" s="57">
        <f>C28+D28</f>
        <v>0</v>
      </c>
      <c r="F28" s="22">
        <f>COUNTIFS(Percentuais!$CD$3:$CD$73,$B28,Percentuais!$A$3:$A$73,$F$3)</f>
        <v>0</v>
      </c>
      <c r="G28" s="22">
        <f>COUNTIFS(Percentuais!$CD$3:$CD$73,$B28,Percentuais!$A$3:$A$73,$G$3)</f>
        <v>0</v>
      </c>
      <c r="H28" s="22">
        <f>COUNTIFS(Percentuais!$CD$3:$CD$73,$B28,Percentuais!$A$3:$A$73,$H$3)</f>
        <v>0</v>
      </c>
      <c r="I28" s="22">
        <f>COUNTIFS(Percentuais!$CD$3:$CD$73,$B28,Percentuais!$A$3:$A$73,$I$3)</f>
        <v>0</v>
      </c>
      <c r="J28" s="49"/>
    </row>
    <row r="29" spans="1:10" x14ac:dyDescent="0.2">
      <c r="A29" s="16"/>
      <c r="B29" s="21" t="s">
        <v>18</v>
      </c>
      <c r="C29" s="57">
        <f>(F29+G29+H29)/$J$6</f>
        <v>0.73239436619718312</v>
      </c>
      <c r="D29" s="57">
        <f>$I29/$J$6</f>
        <v>0.26760563380281688</v>
      </c>
      <c r="E29" s="57">
        <f t="shared" ref="E29" si="12">C29+D29</f>
        <v>1</v>
      </c>
      <c r="F29" s="22">
        <f>COUNTIFS(Percentuais!$CD$3:$CD$73,$B29,Percentuais!$A$3:$A$73,$F$3)</f>
        <v>0</v>
      </c>
      <c r="G29" s="22">
        <f>COUNTIFS(Percentuais!$CD$3:$CD$73,$B29,Percentuais!$A$3:$A$73,$G$3)</f>
        <v>0</v>
      </c>
      <c r="H29" s="22">
        <f>COUNTIFS(Percentuais!$CD$3:$CD$73,$B29,Percentuais!$A$3:$A$73,$H$3)</f>
        <v>52</v>
      </c>
      <c r="I29" s="22">
        <f>COUNTIFS(Percentuais!$CD$3:$CD$73,$B29,Percentuais!$A$3:$A$73,$I$3)</f>
        <v>19</v>
      </c>
      <c r="J29" s="50"/>
    </row>
    <row r="30" spans="1:10" x14ac:dyDescent="0.2">
      <c r="A30" s="45"/>
      <c r="B30" s="21"/>
      <c r="C30" s="57">
        <f t="shared" ref="C30:I30" si="13">SUM(C28:C29)</f>
        <v>0.73239436619718312</v>
      </c>
      <c r="D30" s="57">
        <f t="shared" si="13"/>
        <v>0.26760563380281688</v>
      </c>
      <c r="E30" s="57">
        <f t="shared" si="13"/>
        <v>1</v>
      </c>
      <c r="F30" s="51">
        <f t="shared" si="13"/>
        <v>0</v>
      </c>
      <c r="G30" s="51">
        <f t="shared" si="13"/>
        <v>0</v>
      </c>
      <c r="H30" s="22">
        <f t="shared" si="13"/>
        <v>52</v>
      </c>
      <c r="I30" s="22">
        <f t="shared" si="13"/>
        <v>19</v>
      </c>
      <c r="J30" s="52">
        <f>SUM(F30:I30)</f>
        <v>71</v>
      </c>
    </row>
    <row r="31" spans="1:10" ht="25.5" x14ac:dyDescent="0.2">
      <c r="A31" s="47" t="s">
        <v>661</v>
      </c>
      <c r="B31" s="21" t="s">
        <v>662</v>
      </c>
      <c r="C31" s="69" t="s">
        <v>623</v>
      </c>
      <c r="D31" s="69" t="s">
        <v>624</v>
      </c>
      <c r="E31" s="69" t="s">
        <v>625</v>
      </c>
      <c r="F31" s="21" t="s">
        <v>14</v>
      </c>
      <c r="G31" s="21" t="s">
        <v>13</v>
      </c>
      <c r="H31" s="21" t="s">
        <v>0</v>
      </c>
      <c r="I31" s="21" t="s">
        <v>11</v>
      </c>
      <c r="J31" s="48" t="s">
        <v>622</v>
      </c>
    </row>
    <row r="32" spans="1:10" x14ac:dyDescent="0.2">
      <c r="A32" s="16"/>
      <c r="B32" s="21" t="s">
        <v>4</v>
      </c>
      <c r="C32" s="57">
        <f>(F32+G32+H32)/$J$6</f>
        <v>0</v>
      </c>
      <c r="D32" s="57">
        <f>$I32/$J$6</f>
        <v>0</v>
      </c>
      <c r="E32" s="57">
        <f>C32+D32</f>
        <v>0</v>
      </c>
      <c r="F32" s="22">
        <f>COUNTIFS(Percentuais!$CE$3:$CE$73,$B32,Percentuais!$A$3:$A$73,$F$3)</f>
        <v>0</v>
      </c>
      <c r="G32" s="22">
        <f>COUNTIFS(Percentuais!$CE$3:$CE$73,$B32,Percentuais!$A$3:$A$73,$G$3)</f>
        <v>0</v>
      </c>
      <c r="H32" s="22">
        <f>COUNTIFS(Percentuais!$CE$3:$CE$73,$B32,Percentuais!$A$3:$A$73,$H$3)</f>
        <v>0</v>
      </c>
      <c r="I32" s="22">
        <f>COUNTIFS(Percentuais!$CE$3:$CE$73,$B32,Percentuais!$A$3:$A$73,$I$3)</f>
        <v>0</v>
      </c>
      <c r="J32" s="49"/>
    </row>
    <row r="33" spans="1:10" x14ac:dyDescent="0.2">
      <c r="A33" s="16"/>
      <c r="B33" s="21" t="s">
        <v>18</v>
      </c>
      <c r="C33" s="57">
        <f>(F33+G33+H33)/$J$6</f>
        <v>0.73239436619718312</v>
      </c>
      <c r="D33" s="57">
        <f>$I33/$J$6</f>
        <v>0.26760563380281688</v>
      </c>
      <c r="E33" s="57">
        <f t="shared" ref="E33" si="14">C33+D33</f>
        <v>1</v>
      </c>
      <c r="F33" s="22">
        <f>COUNTIFS(Percentuais!$CE$3:$CE$73,$B33,Percentuais!$A$3:$A$73,$F$3)</f>
        <v>0</v>
      </c>
      <c r="G33" s="22">
        <f>COUNTIFS(Percentuais!$CE$3:$CE$73,$B33,Percentuais!$A$3:$A$73,$G$3)</f>
        <v>0</v>
      </c>
      <c r="H33" s="22">
        <f>COUNTIFS(Percentuais!$CE$3:$CE$73,$B33,Percentuais!$A$3:$A$73,$H$3)</f>
        <v>52</v>
      </c>
      <c r="I33" s="22">
        <f>COUNTIFS(Percentuais!$CE$3:$CE$73,$B33,Percentuais!$A$3:$A$73,$I$3)</f>
        <v>19</v>
      </c>
      <c r="J33" s="50"/>
    </row>
    <row r="34" spans="1:10" x14ac:dyDescent="0.2">
      <c r="A34" s="45"/>
      <c r="B34" s="21"/>
      <c r="C34" s="57">
        <f t="shared" ref="C34:I34" si="15">SUM(C32:C33)</f>
        <v>0.73239436619718312</v>
      </c>
      <c r="D34" s="57">
        <f t="shared" si="15"/>
        <v>0.26760563380281688</v>
      </c>
      <c r="E34" s="57">
        <f t="shared" si="15"/>
        <v>1</v>
      </c>
      <c r="F34" s="51">
        <f t="shared" si="15"/>
        <v>0</v>
      </c>
      <c r="G34" s="51">
        <f t="shared" si="15"/>
        <v>0</v>
      </c>
      <c r="H34" s="22">
        <f t="shared" si="15"/>
        <v>52</v>
      </c>
      <c r="I34" s="22">
        <f t="shared" si="15"/>
        <v>19</v>
      </c>
      <c r="J34" s="52">
        <f>SUM(F34:I34)</f>
        <v>71</v>
      </c>
    </row>
    <row r="35" spans="1:10" ht="25.5" x14ac:dyDescent="0.2">
      <c r="A35" s="47" t="s">
        <v>663</v>
      </c>
      <c r="B35" s="21" t="s">
        <v>664</v>
      </c>
      <c r="C35" s="69" t="s">
        <v>623</v>
      </c>
      <c r="D35" s="69" t="s">
        <v>624</v>
      </c>
      <c r="E35" s="69" t="s">
        <v>625</v>
      </c>
      <c r="F35" s="21" t="s">
        <v>14</v>
      </c>
      <c r="G35" s="21" t="s">
        <v>13</v>
      </c>
      <c r="H35" s="21" t="s">
        <v>0</v>
      </c>
      <c r="I35" s="21" t="s">
        <v>11</v>
      </c>
      <c r="J35" s="48" t="s">
        <v>622</v>
      </c>
    </row>
    <row r="36" spans="1:10" x14ac:dyDescent="0.2">
      <c r="A36" s="16"/>
      <c r="B36" s="21" t="s">
        <v>4</v>
      </c>
      <c r="C36" s="57">
        <f>(F36+G36+H36)/$J$6</f>
        <v>0</v>
      </c>
      <c r="D36" s="57">
        <f>$I36/$J$6</f>
        <v>0</v>
      </c>
      <c r="E36" s="57">
        <f>C36+D36</f>
        <v>0</v>
      </c>
      <c r="F36" s="22">
        <f>COUNTIFS(Percentuais!$CF$3:$CF$73,$B36,Percentuais!$A$3:$A$73,$F$3)</f>
        <v>0</v>
      </c>
      <c r="G36" s="22">
        <f>COUNTIFS(Percentuais!$CF$3:$CF$73,$B36,Percentuais!$A$3:$A$73,$G$3)</f>
        <v>0</v>
      </c>
      <c r="H36" s="22">
        <f>COUNTIFS(Percentuais!$CF$3:$CF$73,$B36,Percentuais!$A$3:$A$73,$H$3)</f>
        <v>0</v>
      </c>
      <c r="I36" s="22">
        <f>COUNTIFS(Percentuais!$CF$3:$CF$73,$B36,Percentuais!$A$3:$A$73,$I$3)</f>
        <v>0</v>
      </c>
      <c r="J36" s="49"/>
    </row>
    <row r="37" spans="1:10" x14ac:dyDescent="0.2">
      <c r="A37" s="16"/>
      <c r="B37" s="21" t="s">
        <v>18</v>
      </c>
      <c r="C37" s="57">
        <f>(F37+G37+H37)/$J$6</f>
        <v>0.73239436619718312</v>
      </c>
      <c r="D37" s="57">
        <f>$I37/$J$6</f>
        <v>0.26760563380281688</v>
      </c>
      <c r="E37" s="57">
        <f t="shared" ref="E37" si="16">C37+D37</f>
        <v>1</v>
      </c>
      <c r="F37" s="22">
        <f>COUNTIFS(Percentuais!$CF$3:$CF$73,$B37,Percentuais!$A$3:$A$73,$F$3)</f>
        <v>0</v>
      </c>
      <c r="G37" s="22">
        <f>COUNTIFS(Percentuais!$CF$3:$CF$73,$B37,Percentuais!$A$3:$A$73,$G$3)</f>
        <v>0</v>
      </c>
      <c r="H37" s="22">
        <f>COUNTIFS(Percentuais!$CF$3:$CF$73,$B37,Percentuais!$A$3:$A$73,$H$3)</f>
        <v>52</v>
      </c>
      <c r="I37" s="22">
        <f>COUNTIFS(Percentuais!$CF$3:$CF$73,$B37,Percentuais!$A$3:$A$73,$I$3)</f>
        <v>19</v>
      </c>
      <c r="J37" s="50"/>
    </row>
    <row r="38" spans="1:10" x14ac:dyDescent="0.2">
      <c r="A38" s="45"/>
      <c r="B38" s="21"/>
      <c r="C38" s="57">
        <f t="shared" ref="C38:I38" si="17">SUM(C36:C37)</f>
        <v>0.73239436619718312</v>
      </c>
      <c r="D38" s="57">
        <f t="shared" si="17"/>
        <v>0.26760563380281688</v>
      </c>
      <c r="E38" s="57">
        <f t="shared" si="17"/>
        <v>1</v>
      </c>
      <c r="F38" s="51">
        <f t="shared" si="17"/>
        <v>0</v>
      </c>
      <c r="G38" s="51">
        <f t="shared" si="17"/>
        <v>0</v>
      </c>
      <c r="H38" s="22">
        <f t="shared" si="17"/>
        <v>52</v>
      </c>
      <c r="I38" s="22">
        <f t="shared" si="17"/>
        <v>19</v>
      </c>
      <c r="J38" s="52">
        <f>SUM(F38:I38)</f>
        <v>71</v>
      </c>
    </row>
    <row r="39" spans="1:10" ht="25.5" x14ac:dyDescent="0.2">
      <c r="A39" s="47" t="s">
        <v>665</v>
      </c>
      <c r="B39" s="21" t="s">
        <v>666</v>
      </c>
      <c r="C39" s="69" t="s">
        <v>623</v>
      </c>
      <c r="D39" s="69" t="s">
        <v>624</v>
      </c>
      <c r="E39" s="69" t="s">
        <v>625</v>
      </c>
      <c r="F39" s="21" t="s">
        <v>14</v>
      </c>
      <c r="G39" s="21" t="s">
        <v>13</v>
      </c>
      <c r="H39" s="21" t="s">
        <v>0</v>
      </c>
      <c r="I39" s="21" t="s">
        <v>11</v>
      </c>
      <c r="J39" s="48" t="s">
        <v>622</v>
      </c>
    </row>
    <row r="40" spans="1:10" x14ac:dyDescent="0.2">
      <c r="A40" s="16"/>
      <c r="B40" s="21" t="s">
        <v>4</v>
      </c>
      <c r="C40" s="57">
        <f>(F40+G40+H40)/$J$6</f>
        <v>0</v>
      </c>
      <c r="D40" s="57">
        <f>$I40/$J$6</f>
        <v>0</v>
      </c>
      <c r="E40" s="57">
        <f>C40+D40</f>
        <v>0</v>
      </c>
      <c r="F40" s="22">
        <f>COUNTIFS(Percentuais!$CG$3:$CG$73,$B40,Percentuais!$A$3:$A$73,$F$3)</f>
        <v>0</v>
      </c>
      <c r="G40" s="22">
        <f>COUNTIFS(Percentuais!$CG$3:$CG$73,$B40,Percentuais!$A$3:$A$73,$G$3)</f>
        <v>0</v>
      </c>
      <c r="H40" s="22">
        <f>COUNTIFS(Percentuais!$CG$3:$CG$73,$B40,Percentuais!$A$3:$A$73,$H$3)</f>
        <v>0</v>
      </c>
      <c r="I40" s="22">
        <f>COUNTIFS(Percentuais!$CG$3:$CG$73,$B40,Percentuais!$A$3:$A$73,$I$3)</f>
        <v>0</v>
      </c>
      <c r="J40" s="49"/>
    </row>
    <row r="41" spans="1:10" x14ac:dyDescent="0.2">
      <c r="A41" s="16"/>
      <c r="B41" s="21" t="s">
        <v>18</v>
      </c>
      <c r="C41" s="57">
        <f>(F41+G41+H41)/$J$6</f>
        <v>0.73239436619718312</v>
      </c>
      <c r="D41" s="57">
        <f>$I41/$J$6</f>
        <v>0.26760563380281688</v>
      </c>
      <c r="E41" s="57">
        <f t="shared" ref="E41" si="18">C41+D41</f>
        <v>1</v>
      </c>
      <c r="F41" s="22">
        <f>COUNTIFS(Percentuais!$CG$3:$CG$73,$B41,Percentuais!$A$3:$A$73,$F$3)</f>
        <v>0</v>
      </c>
      <c r="G41" s="22">
        <f>COUNTIFS(Percentuais!$CG$3:$CG$73,$B41,Percentuais!$A$3:$A$73,$G$3)</f>
        <v>0</v>
      </c>
      <c r="H41" s="22">
        <f>COUNTIFS(Percentuais!$CG$3:$CG$73,$B41,Percentuais!$A$3:$A$73,$H$3)</f>
        <v>52</v>
      </c>
      <c r="I41" s="22">
        <f>COUNTIFS(Percentuais!$CG$3:$CG$73,$B41,Percentuais!$A$3:$A$73,$I$3)</f>
        <v>19</v>
      </c>
      <c r="J41" s="50"/>
    </row>
    <row r="42" spans="1:10" x14ac:dyDescent="0.2">
      <c r="A42" s="45"/>
      <c r="B42" s="21"/>
      <c r="C42" s="57">
        <f t="shared" ref="C42:I42" si="19">SUM(C40:C41)</f>
        <v>0.73239436619718312</v>
      </c>
      <c r="D42" s="57">
        <f t="shared" si="19"/>
        <v>0.26760563380281688</v>
      </c>
      <c r="E42" s="57">
        <f t="shared" si="19"/>
        <v>1</v>
      </c>
      <c r="F42" s="51">
        <f t="shared" si="19"/>
        <v>0</v>
      </c>
      <c r="G42" s="51">
        <f t="shared" si="19"/>
        <v>0</v>
      </c>
      <c r="H42" s="22">
        <f t="shared" si="19"/>
        <v>52</v>
      </c>
      <c r="I42" s="22">
        <f t="shared" si="19"/>
        <v>19</v>
      </c>
      <c r="J42" s="52">
        <f>SUM(F42:I42)</f>
        <v>71</v>
      </c>
    </row>
    <row r="43" spans="1:10" ht="25.5" x14ac:dyDescent="0.2">
      <c r="A43" s="47" t="s">
        <v>667</v>
      </c>
      <c r="B43" s="21" t="s">
        <v>668</v>
      </c>
      <c r="C43" s="69" t="s">
        <v>623</v>
      </c>
      <c r="D43" s="69" t="s">
        <v>624</v>
      </c>
      <c r="E43" s="69" t="s">
        <v>625</v>
      </c>
      <c r="F43" s="21" t="s">
        <v>14</v>
      </c>
      <c r="G43" s="21" t="s">
        <v>13</v>
      </c>
      <c r="H43" s="21" t="s">
        <v>0</v>
      </c>
      <c r="I43" s="21" t="s">
        <v>11</v>
      </c>
      <c r="J43" s="48" t="s">
        <v>622</v>
      </c>
    </row>
    <row r="44" spans="1:10" x14ac:dyDescent="0.2">
      <c r="A44" s="16"/>
      <c r="B44" s="21" t="s">
        <v>4</v>
      </c>
      <c r="C44" s="57">
        <f>(F44+G44+H44)/$J$6</f>
        <v>0</v>
      </c>
      <c r="D44" s="57">
        <f>$I44/$J$6</f>
        <v>0</v>
      </c>
      <c r="E44" s="57">
        <f>C44+D44</f>
        <v>0</v>
      </c>
      <c r="F44" s="22">
        <f>COUNTIFS(Percentuais!$CH$3:$CH$73,$B44,Percentuais!$A$3:$A$73,$F$3)</f>
        <v>0</v>
      </c>
      <c r="G44" s="22">
        <f>COUNTIFS(Percentuais!$CH$3:$CH$73,$B44,Percentuais!$A$3:$A$73,$G$3)</f>
        <v>0</v>
      </c>
      <c r="H44" s="22">
        <f>COUNTIFS(Percentuais!$CH$3:$CH$73,$B44,Percentuais!$A$3:$A$73,$H$3)</f>
        <v>0</v>
      </c>
      <c r="I44" s="22">
        <f>COUNTIFS(Percentuais!$CH$3:$CH$73,$B44,Percentuais!$A$3:$A$73,$I$3)</f>
        <v>0</v>
      </c>
      <c r="J44" s="49"/>
    </row>
    <row r="45" spans="1:10" x14ac:dyDescent="0.2">
      <c r="A45" s="16"/>
      <c r="B45" s="21" t="s">
        <v>18</v>
      </c>
      <c r="C45" s="57">
        <f>(F45+G45+H45)/$J$6</f>
        <v>0.73239436619718312</v>
      </c>
      <c r="D45" s="57">
        <f>$I45/$J$6</f>
        <v>0.26760563380281688</v>
      </c>
      <c r="E45" s="57">
        <f t="shared" ref="E45" si="20">C45+D45</f>
        <v>1</v>
      </c>
      <c r="F45" s="22">
        <f>COUNTIFS(Percentuais!$CH$3:$CH$73,$B45,Percentuais!$A$3:$A$73,$F$3)</f>
        <v>0</v>
      </c>
      <c r="G45" s="22">
        <f>COUNTIFS(Percentuais!$CH$3:$CH$73,$B45,Percentuais!$A$3:$A$73,$G$3)</f>
        <v>0</v>
      </c>
      <c r="H45" s="22">
        <f>COUNTIFS(Percentuais!$CH$3:$CH$73,$B45,Percentuais!$A$3:$A$73,$H$3)</f>
        <v>52</v>
      </c>
      <c r="I45" s="22">
        <f>COUNTIFS(Percentuais!$CH$3:$CH$73,$B45,Percentuais!$A$3:$A$73,$I$3)</f>
        <v>19</v>
      </c>
      <c r="J45" s="50"/>
    </row>
    <row r="46" spans="1:10" x14ac:dyDescent="0.2">
      <c r="A46" s="45"/>
      <c r="B46" s="21"/>
      <c r="C46" s="57">
        <f t="shared" ref="C46:I46" si="21">SUM(C44:C45)</f>
        <v>0.73239436619718312</v>
      </c>
      <c r="D46" s="57">
        <f t="shared" si="21"/>
        <v>0.26760563380281688</v>
      </c>
      <c r="E46" s="57">
        <f t="shared" si="21"/>
        <v>1</v>
      </c>
      <c r="F46" s="51">
        <f t="shared" si="21"/>
        <v>0</v>
      </c>
      <c r="G46" s="51">
        <f t="shared" si="21"/>
        <v>0</v>
      </c>
      <c r="H46" s="22">
        <f t="shared" si="21"/>
        <v>52</v>
      </c>
      <c r="I46" s="22">
        <f t="shared" si="21"/>
        <v>19</v>
      </c>
      <c r="J46" s="52">
        <f>SUM(F46:I46)</f>
        <v>71</v>
      </c>
    </row>
    <row r="47" spans="1:10" ht="25.5" x14ac:dyDescent="0.2">
      <c r="A47" s="47" t="s">
        <v>669</v>
      </c>
      <c r="B47" s="21" t="s">
        <v>671</v>
      </c>
      <c r="C47" s="69" t="s">
        <v>623</v>
      </c>
      <c r="D47" s="69" t="s">
        <v>624</v>
      </c>
      <c r="E47" s="69" t="s">
        <v>625</v>
      </c>
      <c r="F47" s="21" t="s">
        <v>14</v>
      </c>
      <c r="G47" s="21" t="s">
        <v>13</v>
      </c>
      <c r="H47" s="21" t="s">
        <v>0</v>
      </c>
      <c r="I47" s="21" t="s">
        <v>11</v>
      </c>
      <c r="J47" s="48" t="s">
        <v>622</v>
      </c>
    </row>
    <row r="48" spans="1:10" x14ac:dyDescent="0.2">
      <c r="A48" s="16"/>
      <c r="B48" s="21" t="s">
        <v>4</v>
      </c>
      <c r="C48" s="57">
        <f>(F48+G48+H48)/$J$6</f>
        <v>0</v>
      </c>
      <c r="D48" s="57">
        <f>$I48/$J$6</f>
        <v>0</v>
      </c>
      <c r="E48" s="57">
        <f>C48+D48</f>
        <v>0</v>
      </c>
      <c r="F48" s="22">
        <f>COUNTIFS(Percentuais!$CI$3:$CI$73,$B48,Percentuais!$A$3:$A$73,$F$3)</f>
        <v>0</v>
      </c>
      <c r="G48" s="22">
        <f>COUNTIFS(Percentuais!$CI$3:$CI$73,$B48,Percentuais!$A$3:$A$73,$G$3)</f>
        <v>0</v>
      </c>
      <c r="H48" s="22">
        <f>COUNTIFS(Percentuais!$CI$3:$CI$73,$B48,Percentuais!$A$3:$A$73,$H$3)</f>
        <v>0</v>
      </c>
      <c r="I48" s="22">
        <f>COUNTIFS(Percentuais!$CI$3:$CI$73,$B48,Percentuais!$A$3:$A$73,$I$3)</f>
        <v>0</v>
      </c>
      <c r="J48" s="49"/>
    </row>
    <row r="49" spans="1:10" x14ac:dyDescent="0.2">
      <c r="A49" s="16"/>
      <c r="B49" s="21" t="s">
        <v>18</v>
      </c>
      <c r="C49" s="57">
        <f>(F49+G49+H49)/$J$6</f>
        <v>0.73239436619718312</v>
      </c>
      <c r="D49" s="57">
        <f>$I49/$J$6</f>
        <v>0.26760563380281688</v>
      </c>
      <c r="E49" s="57">
        <f t="shared" ref="E49" si="22">C49+D49</f>
        <v>1</v>
      </c>
      <c r="F49" s="22">
        <f>COUNTIFS(Percentuais!$CI$3:$CI$73,$B49,Percentuais!$A$3:$A$73,$F$3)</f>
        <v>0</v>
      </c>
      <c r="G49" s="22">
        <f>COUNTIFS(Percentuais!$CI$3:$CI$73,$B49,Percentuais!$A$3:$A$73,$G$3)</f>
        <v>0</v>
      </c>
      <c r="H49" s="22">
        <f>COUNTIFS(Percentuais!$CI$3:$CI$73,$B49,Percentuais!$A$3:$A$73,$H$3)</f>
        <v>52</v>
      </c>
      <c r="I49" s="22">
        <f>COUNTIFS(Percentuais!$CI$3:$CI$73,$B49,Percentuais!$A$3:$A$73,$I$3)</f>
        <v>19</v>
      </c>
      <c r="J49" s="50"/>
    </row>
    <row r="50" spans="1:10" x14ac:dyDescent="0.2">
      <c r="A50" s="45"/>
      <c r="B50" s="21"/>
      <c r="C50" s="57">
        <f t="shared" ref="C50:I50" si="23">SUM(C48:C49)</f>
        <v>0.73239436619718312</v>
      </c>
      <c r="D50" s="57">
        <f t="shared" si="23"/>
        <v>0.26760563380281688</v>
      </c>
      <c r="E50" s="57">
        <f t="shared" si="23"/>
        <v>1</v>
      </c>
      <c r="F50" s="51">
        <f t="shared" si="23"/>
        <v>0</v>
      </c>
      <c r="G50" s="51">
        <f t="shared" si="23"/>
        <v>0</v>
      </c>
      <c r="H50" s="22">
        <f t="shared" si="23"/>
        <v>52</v>
      </c>
      <c r="I50" s="22">
        <f t="shared" si="23"/>
        <v>19</v>
      </c>
      <c r="J50" s="52">
        <f>SUM(F50:I50)</f>
        <v>71</v>
      </c>
    </row>
    <row r="51" spans="1:10" ht="25.5" x14ac:dyDescent="0.2">
      <c r="A51" s="47" t="s">
        <v>670</v>
      </c>
      <c r="B51" s="21" t="s">
        <v>672</v>
      </c>
      <c r="C51" s="69" t="s">
        <v>623</v>
      </c>
      <c r="D51" s="69" t="s">
        <v>624</v>
      </c>
      <c r="E51" s="69" t="s">
        <v>625</v>
      </c>
      <c r="F51" s="21" t="s">
        <v>14</v>
      </c>
      <c r="G51" s="21" t="s">
        <v>13</v>
      </c>
      <c r="H51" s="21" t="s">
        <v>0</v>
      </c>
      <c r="I51" s="21" t="s">
        <v>11</v>
      </c>
      <c r="J51" s="48" t="s">
        <v>622</v>
      </c>
    </row>
    <row r="52" spans="1:10" x14ac:dyDescent="0.2">
      <c r="A52" s="16"/>
      <c r="B52" s="21" t="s">
        <v>4</v>
      </c>
      <c r="C52" s="57">
        <f>(F52+G52+H52)/$J$6</f>
        <v>0</v>
      </c>
      <c r="D52" s="57">
        <f>$I52/$J$6</f>
        <v>0</v>
      </c>
      <c r="E52" s="57">
        <f>C52+D52</f>
        <v>0</v>
      </c>
      <c r="F52" s="22">
        <f>COUNTIFS(Percentuais!$CJ$3:$CJ$73,$B52,Percentuais!$A$3:$A$73,$F$3)</f>
        <v>0</v>
      </c>
      <c r="G52" s="22">
        <f>COUNTIFS(Percentuais!$CJ$3:$CJ$73,$B52,Percentuais!$A$3:$A$73,$G$3)</f>
        <v>0</v>
      </c>
      <c r="H52" s="22">
        <f>COUNTIFS(Percentuais!$CJ$3:$CJ$73,$B52,Percentuais!$A$3:$A$73,$H$3)</f>
        <v>0</v>
      </c>
      <c r="I52" s="22">
        <f>COUNTIFS(Percentuais!$CJ$3:$CJ$73,$B52,Percentuais!$A$3:$A$73,$I$3)</f>
        <v>0</v>
      </c>
      <c r="J52" s="49"/>
    </row>
    <row r="53" spans="1:10" x14ac:dyDescent="0.2">
      <c r="A53" s="16"/>
      <c r="B53" s="21" t="s">
        <v>18</v>
      </c>
      <c r="C53" s="57">
        <f>(F53+G53+H53)/$J$6</f>
        <v>0.73239436619718312</v>
      </c>
      <c r="D53" s="57">
        <f>$I53/$J$6</f>
        <v>0.26760563380281688</v>
      </c>
      <c r="E53" s="57">
        <f t="shared" ref="E53" si="24">C53+D53</f>
        <v>1</v>
      </c>
      <c r="F53" s="22">
        <f>COUNTIFS(Percentuais!$CJ$3:$CJ$73,$B53,Percentuais!$A$3:$A$73,$F$3)</f>
        <v>0</v>
      </c>
      <c r="G53" s="22">
        <f>COUNTIFS(Percentuais!$CJ$3:$CJ$73,$B53,Percentuais!$A$3:$A$73,$G$3)</f>
        <v>0</v>
      </c>
      <c r="H53" s="22">
        <f>COUNTIFS(Percentuais!$CJ$3:$CJ$73,$B53,Percentuais!$A$3:$A$73,$H$3)</f>
        <v>52</v>
      </c>
      <c r="I53" s="22">
        <f>COUNTIFS(Percentuais!$CJ$3:$CJ$73,$B53,Percentuais!$A$3:$A$73,$I$3)</f>
        <v>19</v>
      </c>
      <c r="J53" s="50"/>
    </row>
    <row r="54" spans="1:10" x14ac:dyDescent="0.2">
      <c r="A54" s="45"/>
      <c r="B54" s="21"/>
      <c r="C54" s="57">
        <f t="shared" ref="C54:I54" si="25">SUM(C52:C53)</f>
        <v>0.73239436619718312</v>
      </c>
      <c r="D54" s="57">
        <f t="shared" si="25"/>
        <v>0.26760563380281688</v>
      </c>
      <c r="E54" s="57">
        <f t="shared" si="25"/>
        <v>1</v>
      </c>
      <c r="F54" s="51">
        <f t="shared" si="25"/>
        <v>0</v>
      </c>
      <c r="G54" s="51">
        <f t="shared" si="25"/>
        <v>0</v>
      </c>
      <c r="H54" s="22">
        <f t="shared" si="25"/>
        <v>52</v>
      </c>
      <c r="I54" s="22">
        <f t="shared" si="25"/>
        <v>19</v>
      </c>
      <c r="J54" s="52">
        <f>SUM(F54:I54)</f>
        <v>71</v>
      </c>
    </row>
    <row r="55" spans="1:10" ht="25.5" x14ac:dyDescent="0.2">
      <c r="A55" s="47" t="s">
        <v>673</v>
      </c>
      <c r="B55" s="21" t="s">
        <v>674</v>
      </c>
      <c r="C55" s="69" t="s">
        <v>623</v>
      </c>
      <c r="D55" s="69" t="s">
        <v>624</v>
      </c>
      <c r="E55" s="69" t="s">
        <v>625</v>
      </c>
      <c r="F55" s="21" t="s">
        <v>14</v>
      </c>
      <c r="G55" s="21" t="s">
        <v>13</v>
      </c>
      <c r="H55" s="21" t="s">
        <v>0</v>
      </c>
      <c r="I55" s="21" t="s">
        <v>11</v>
      </c>
      <c r="J55" s="48" t="s">
        <v>622</v>
      </c>
    </row>
    <row r="56" spans="1:10" x14ac:dyDescent="0.2">
      <c r="A56" s="16"/>
      <c r="B56" s="21" t="s">
        <v>4</v>
      </c>
      <c r="C56" s="57">
        <f>(F56+G56+H56)/$J$6</f>
        <v>0</v>
      </c>
      <c r="D56" s="57">
        <f>$I56/$J$6</f>
        <v>0</v>
      </c>
      <c r="E56" s="57">
        <f>C56+D56</f>
        <v>0</v>
      </c>
      <c r="F56" s="22">
        <f>COUNTIFS(Percentuais!$CK$3:$CK$73,$B56,Percentuais!$A$3:$A$73,$F$3)</f>
        <v>0</v>
      </c>
      <c r="G56" s="22">
        <f>COUNTIFS(Percentuais!$CK$3:$CK$73,$B56,Percentuais!$A$3:$A$73,$G$3)</f>
        <v>0</v>
      </c>
      <c r="H56" s="22">
        <f>COUNTIFS(Percentuais!$CK$3:$CK$73,$B56,Percentuais!$A$3:$A$73,$H$3)</f>
        <v>0</v>
      </c>
      <c r="I56" s="22">
        <f>COUNTIFS(Percentuais!$CK$3:$CK$73,$B56,Percentuais!$A$3:$A$73,$I$3)</f>
        <v>0</v>
      </c>
      <c r="J56" s="49"/>
    </row>
    <row r="57" spans="1:10" x14ac:dyDescent="0.2">
      <c r="A57" s="16"/>
      <c r="B57" s="21" t="s">
        <v>18</v>
      </c>
      <c r="C57" s="57">
        <f>(F57+G57+H57)/$J$6</f>
        <v>0.73239436619718312</v>
      </c>
      <c r="D57" s="57">
        <f>$I57/$J$6</f>
        <v>0.26760563380281688</v>
      </c>
      <c r="E57" s="57">
        <f t="shared" ref="E57" si="26">C57+D57</f>
        <v>1</v>
      </c>
      <c r="F57" s="22">
        <f>COUNTIFS(Percentuais!$CK$3:$CK$73,$B57,Percentuais!$A$3:$A$73,$F$3)</f>
        <v>0</v>
      </c>
      <c r="G57" s="22">
        <f>COUNTIFS(Percentuais!$CK$3:$CK$73,$B57,Percentuais!$A$3:$A$73,$G$3)</f>
        <v>0</v>
      </c>
      <c r="H57" s="22">
        <f>COUNTIFS(Percentuais!$CK$3:$CK$73,$B57,Percentuais!$A$3:$A$73,$H$3)</f>
        <v>52</v>
      </c>
      <c r="I57" s="22">
        <f>COUNTIFS(Percentuais!$CK$3:$CK$73,$B57,Percentuais!$A$3:$A$73,$I$3)</f>
        <v>19</v>
      </c>
      <c r="J57" s="50"/>
    </row>
    <row r="58" spans="1:10" x14ac:dyDescent="0.2">
      <c r="A58" s="45"/>
      <c r="B58" s="21"/>
      <c r="C58" s="57">
        <f t="shared" ref="C58:I58" si="27">SUM(C56:C57)</f>
        <v>0.73239436619718312</v>
      </c>
      <c r="D58" s="57">
        <f t="shared" si="27"/>
        <v>0.26760563380281688</v>
      </c>
      <c r="E58" s="57">
        <f t="shared" si="27"/>
        <v>1</v>
      </c>
      <c r="F58" s="51">
        <f t="shared" si="27"/>
        <v>0</v>
      </c>
      <c r="G58" s="51">
        <f t="shared" si="27"/>
        <v>0</v>
      </c>
      <c r="H58" s="22">
        <f t="shared" si="27"/>
        <v>52</v>
      </c>
      <c r="I58" s="22">
        <f t="shared" si="27"/>
        <v>19</v>
      </c>
      <c r="J58" s="52">
        <f>SUM(F58:I58)</f>
        <v>71</v>
      </c>
    </row>
    <row r="59" spans="1:10" ht="25.5" x14ac:dyDescent="0.2">
      <c r="A59" s="47" t="s">
        <v>675</v>
      </c>
      <c r="B59" s="21" t="s">
        <v>676</v>
      </c>
      <c r="C59" s="69" t="s">
        <v>623</v>
      </c>
      <c r="D59" s="69" t="s">
        <v>624</v>
      </c>
      <c r="E59" s="69" t="s">
        <v>625</v>
      </c>
      <c r="F59" s="21" t="s">
        <v>14</v>
      </c>
      <c r="G59" s="21" t="s">
        <v>13</v>
      </c>
      <c r="H59" s="21" t="s">
        <v>0</v>
      </c>
      <c r="I59" s="21" t="s">
        <v>11</v>
      </c>
      <c r="J59" s="48" t="s">
        <v>622</v>
      </c>
    </row>
    <row r="60" spans="1:10" x14ac:dyDescent="0.2">
      <c r="A60" s="16"/>
      <c r="B60" s="21" t="s">
        <v>4</v>
      </c>
      <c r="C60" s="57">
        <f>(F60+G60+H60)/$J$6</f>
        <v>0</v>
      </c>
      <c r="D60" s="57">
        <f>$I60/$J$6</f>
        <v>0</v>
      </c>
      <c r="E60" s="57">
        <f>C60+D60</f>
        <v>0</v>
      </c>
      <c r="F60" s="22">
        <f>COUNTIFS(Percentuais!$CL$3:$CL$73,$B60,Percentuais!$A$3:$A$73,$F$3)</f>
        <v>0</v>
      </c>
      <c r="G60" s="22">
        <f>COUNTIFS(Percentuais!$CL$3:$CL$73,$B60,Percentuais!$A$3:$A$73,$G$3)</f>
        <v>0</v>
      </c>
      <c r="H60" s="22">
        <f>COUNTIFS(Percentuais!$CL$3:$CL$73,$B60,Percentuais!$A$3:$A$73,$H$3)</f>
        <v>0</v>
      </c>
      <c r="I60" s="22">
        <f>COUNTIFS(Percentuais!$CL$3:$CL$73,$B60,Percentuais!$A$3:$A$73,$I$3)</f>
        <v>0</v>
      </c>
      <c r="J60" s="49"/>
    </row>
    <row r="61" spans="1:10" x14ac:dyDescent="0.2">
      <c r="A61" s="16"/>
      <c r="B61" s="21" t="s">
        <v>18</v>
      </c>
      <c r="C61" s="57">
        <f>(F61+G61+H61)/$J$6</f>
        <v>0.73239436619718312</v>
      </c>
      <c r="D61" s="57">
        <f>$I61/$J$6</f>
        <v>0.26760563380281688</v>
      </c>
      <c r="E61" s="57">
        <f t="shared" ref="E61" si="28">C61+D61</f>
        <v>1</v>
      </c>
      <c r="F61" s="22">
        <f>COUNTIFS(Percentuais!$CL$3:$CL$73,$B61,Percentuais!$A$3:$A$73,$F$3)</f>
        <v>0</v>
      </c>
      <c r="G61" s="22">
        <f>COUNTIFS(Percentuais!$CL$3:$CL$73,$B61,Percentuais!$A$3:$A$73,$G$3)</f>
        <v>0</v>
      </c>
      <c r="H61" s="22">
        <f>COUNTIFS(Percentuais!$CL$3:$CL$73,$B61,Percentuais!$A$3:$A$73,$H$3)</f>
        <v>52</v>
      </c>
      <c r="I61" s="22">
        <f>COUNTIFS(Percentuais!$CL$3:$CL$73,$B61,Percentuais!$A$3:$A$73,$I$3)</f>
        <v>19</v>
      </c>
      <c r="J61" s="50"/>
    </row>
    <row r="62" spans="1:10" x14ac:dyDescent="0.2">
      <c r="A62" s="45"/>
      <c r="B62" s="21"/>
      <c r="C62" s="57">
        <f t="shared" ref="C62:I62" si="29">SUM(C60:C61)</f>
        <v>0.73239436619718312</v>
      </c>
      <c r="D62" s="57">
        <f t="shared" si="29"/>
        <v>0.26760563380281688</v>
      </c>
      <c r="E62" s="57">
        <f t="shared" si="29"/>
        <v>1</v>
      </c>
      <c r="F62" s="51">
        <f t="shared" si="29"/>
        <v>0</v>
      </c>
      <c r="G62" s="51">
        <f t="shared" si="29"/>
        <v>0</v>
      </c>
      <c r="H62" s="22">
        <f t="shared" si="29"/>
        <v>52</v>
      </c>
      <c r="I62" s="22">
        <f t="shared" si="29"/>
        <v>19</v>
      </c>
      <c r="J62" s="52">
        <f>SUM(F62:I62)</f>
        <v>71</v>
      </c>
    </row>
    <row r="63" spans="1:10" ht="25.5" x14ac:dyDescent="0.2">
      <c r="A63" s="47" t="s">
        <v>677</v>
      </c>
      <c r="B63" s="21" t="s">
        <v>678</v>
      </c>
      <c r="C63" s="69" t="s">
        <v>623</v>
      </c>
      <c r="D63" s="69" t="s">
        <v>624</v>
      </c>
      <c r="E63" s="69" t="s">
        <v>625</v>
      </c>
      <c r="F63" s="21" t="s">
        <v>14</v>
      </c>
      <c r="G63" s="21" t="s">
        <v>13</v>
      </c>
      <c r="H63" s="21" t="s">
        <v>0</v>
      </c>
      <c r="I63" s="21" t="s">
        <v>11</v>
      </c>
      <c r="J63" s="48" t="s">
        <v>622</v>
      </c>
    </row>
    <row r="64" spans="1:10" x14ac:dyDescent="0.2">
      <c r="A64" s="16"/>
      <c r="B64" s="21" t="s">
        <v>4</v>
      </c>
      <c r="C64" s="57">
        <f>(F64+G64+H64)/$J$6</f>
        <v>0</v>
      </c>
      <c r="D64" s="57">
        <f>$I64/$J$6</f>
        <v>0</v>
      </c>
      <c r="E64" s="57">
        <f>C64+D64</f>
        <v>0</v>
      </c>
      <c r="F64" s="22">
        <f>COUNTIFS(Percentuais!$CM$3:$CM$73,$B64,Percentuais!$A$3:$A$73,$F$3)</f>
        <v>0</v>
      </c>
      <c r="G64" s="22">
        <f>COUNTIFS(Percentuais!$CM$3:$CM$73,$B64,Percentuais!$A$3:$A$73,$G$3)</f>
        <v>0</v>
      </c>
      <c r="H64" s="22">
        <f>COUNTIFS(Percentuais!$CM$3:$CM$73,$B64,Percentuais!$A$3:$A$73,$H$3)</f>
        <v>0</v>
      </c>
      <c r="I64" s="22">
        <f>COUNTIFS(Percentuais!$CM$3:$CM$73,$B64,Percentuais!$A$3:$A$73,$I$3)</f>
        <v>0</v>
      </c>
      <c r="J64" s="49"/>
    </row>
    <row r="65" spans="1:10" x14ac:dyDescent="0.2">
      <c r="A65" s="16"/>
      <c r="B65" s="21" t="s">
        <v>18</v>
      </c>
      <c r="C65" s="57">
        <f>(F65+G65+H65)/$J$6</f>
        <v>0.73239436619718312</v>
      </c>
      <c r="D65" s="57">
        <f>$I65/$J$6</f>
        <v>0.26760563380281688</v>
      </c>
      <c r="E65" s="57">
        <f t="shared" ref="E65" si="30">C65+D65</f>
        <v>1</v>
      </c>
      <c r="F65" s="22">
        <f>COUNTIFS(Percentuais!$CM$3:$CM$73,$B65,Percentuais!$A$3:$A$73,$F$3)</f>
        <v>0</v>
      </c>
      <c r="G65" s="22">
        <f>COUNTIFS(Percentuais!$CM$3:$CM$73,$B65,Percentuais!$A$3:$A$73,$G$3)</f>
        <v>0</v>
      </c>
      <c r="H65" s="22">
        <f>COUNTIFS(Percentuais!$CM$3:$CM$73,$B65,Percentuais!$A$3:$A$73,$H$3)</f>
        <v>52</v>
      </c>
      <c r="I65" s="22">
        <f>COUNTIFS(Percentuais!$CM$3:$CM$73,$B65,Percentuais!$A$3:$A$73,$I$3)</f>
        <v>19</v>
      </c>
      <c r="J65" s="50"/>
    </row>
    <row r="66" spans="1:10" x14ac:dyDescent="0.2">
      <c r="A66" s="45"/>
      <c r="B66" s="21"/>
      <c r="C66" s="57">
        <f t="shared" ref="C66:I66" si="31">SUM(C64:C65)</f>
        <v>0.73239436619718312</v>
      </c>
      <c r="D66" s="57">
        <f t="shared" si="31"/>
        <v>0.26760563380281688</v>
      </c>
      <c r="E66" s="57">
        <f t="shared" si="31"/>
        <v>1</v>
      </c>
      <c r="F66" s="51">
        <f t="shared" si="31"/>
        <v>0</v>
      </c>
      <c r="G66" s="51">
        <f t="shared" si="31"/>
        <v>0</v>
      </c>
      <c r="H66" s="22">
        <f t="shared" si="31"/>
        <v>52</v>
      </c>
      <c r="I66" s="22">
        <f t="shared" si="31"/>
        <v>19</v>
      </c>
      <c r="J66" s="52">
        <f>SUM(F66:I66)</f>
        <v>71</v>
      </c>
    </row>
    <row r="67" spans="1:10" ht="38.25" x14ac:dyDescent="0.2">
      <c r="A67" s="47" t="s">
        <v>679</v>
      </c>
      <c r="B67" s="21" t="s">
        <v>680</v>
      </c>
      <c r="C67" s="69" t="s">
        <v>623</v>
      </c>
      <c r="D67" s="69" t="s">
        <v>624</v>
      </c>
      <c r="E67" s="69" t="s">
        <v>625</v>
      </c>
      <c r="F67" s="21" t="s">
        <v>14</v>
      </c>
      <c r="G67" s="21" t="s">
        <v>13</v>
      </c>
      <c r="H67" s="21" t="s">
        <v>0</v>
      </c>
      <c r="I67" s="21" t="s">
        <v>11</v>
      </c>
      <c r="J67" s="48" t="s">
        <v>622</v>
      </c>
    </row>
    <row r="68" spans="1:10" x14ac:dyDescent="0.2">
      <c r="A68" s="16"/>
      <c r="B68" s="21" t="s">
        <v>4</v>
      </c>
      <c r="C68" s="57">
        <f>(F68+G68+H68)/$J$6</f>
        <v>0</v>
      </c>
      <c r="D68" s="57">
        <f>$I68/$J$6</f>
        <v>0</v>
      </c>
      <c r="E68" s="57">
        <f>C68+D68</f>
        <v>0</v>
      </c>
      <c r="F68" s="22">
        <f>COUNTIFS(Percentuais!$CN$3:$CN$73,$B68,Percentuais!$A$3:$A$73,$F$3)</f>
        <v>0</v>
      </c>
      <c r="G68" s="22">
        <f>COUNTIFS(Percentuais!$CN$3:$CN$73,$B68,Percentuais!$A$3:$A$73,$G$3)</f>
        <v>0</v>
      </c>
      <c r="H68" s="22">
        <f>COUNTIFS(Percentuais!$CN$3:$CN$73,$B68,Percentuais!$A$3:$A$73,$H$3)</f>
        <v>0</v>
      </c>
      <c r="I68" s="22">
        <f>COUNTIFS(Percentuais!$CN$3:$CN$73,$B68,Percentuais!$A$3:$A$73,$I$3)</f>
        <v>0</v>
      </c>
      <c r="J68" s="49"/>
    </row>
    <row r="69" spans="1:10" x14ac:dyDescent="0.2">
      <c r="A69" s="16"/>
      <c r="B69" s="21" t="s">
        <v>18</v>
      </c>
      <c r="C69" s="57">
        <f>(F69+G69+H69)/$J$6</f>
        <v>0.73239436619718312</v>
      </c>
      <c r="D69" s="57">
        <f>$I69/$J$6</f>
        <v>0.26760563380281688</v>
      </c>
      <c r="E69" s="57">
        <f t="shared" ref="E69" si="32">C69+D69</f>
        <v>1</v>
      </c>
      <c r="F69" s="22">
        <f>COUNTIFS(Percentuais!$CN$3:$CN$73,$B69,Percentuais!$A$3:$A$73,$F$3)</f>
        <v>0</v>
      </c>
      <c r="G69" s="22">
        <f>COUNTIFS(Percentuais!$CN$3:$CN$73,$B69,Percentuais!$A$3:$A$73,$G$3)</f>
        <v>0</v>
      </c>
      <c r="H69" s="22">
        <f>COUNTIFS(Percentuais!$CN$3:$CN$73,$B69,Percentuais!$A$3:$A$73,$H$3)</f>
        <v>52</v>
      </c>
      <c r="I69" s="22">
        <f>COUNTIFS(Percentuais!$CN$3:$CN$73,$B69,Percentuais!$A$3:$A$73,$I$3)</f>
        <v>19</v>
      </c>
      <c r="J69" s="50"/>
    </row>
    <row r="70" spans="1:10" x14ac:dyDescent="0.2">
      <c r="A70" s="45"/>
      <c r="B70" s="21"/>
      <c r="C70" s="57">
        <f t="shared" ref="C70:I70" si="33">SUM(C68:C69)</f>
        <v>0.73239436619718312</v>
      </c>
      <c r="D70" s="57">
        <f t="shared" si="33"/>
        <v>0.26760563380281688</v>
      </c>
      <c r="E70" s="57">
        <f t="shared" si="33"/>
        <v>1</v>
      </c>
      <c r="F70" s="51">
        <f t="shared" si="33"/>
        <v>0</v>
      </c>
      <c r="G70" s="51">
        <f t="shared" si="33"/>
        <v>0</v>
      </c>
      <c r="H70" s="22">
        <f t="shared" si="33"/>
        <v>52</v>
      </c>
      <c r="I70" s="22">
        <f t="shared" si="33"/>
        <v>19</v>
      </c>
      <c r="J70" s="52">
        <f>SUM(F70:I70)</f>
        <v>71</v>
      </c>
    </row>
    <row r="71" spans="1:10" ht="25.5" x14ac:dyDescent="0.2">
      <c r="A71" s="47" t="s">
        <v>681</v>
      </c>
      <c r="B71" s="21" t="s">
        <v>682</v>
      </c>
      <c r="C71" s="69" t="s">
        <v>623</v>
      </c>
      <c r="D71" s="69" t="s">
        <v>624</v>
      </c>
      <c r="E71" s="69" t="s">
        <v>625</v>
      </c>
      <c r="F71" s="21" t="s">
        <v>14</v>
      </c>
      <c r="G71" s="21" t="s">
        <v>13</v>
      </c>
      <c r="H71" s="21" t="s">
        <v>0</v>
      </c>
      <c r="I71" s="21" t="s">
        <v>11</v>
      </c>
      <c r="J71" s="48" t="s">
        <v>622</v>
      </c>
    </row>
    <row r="72" spans="1:10" x14ac:dyDescent="0.2">
      <c r="A72" s="16"/>
      <c r="B72" s="21" t="s">
        <v>4</v>
      </c>
      <c r="C72" s="57">
        <f>(F72+G72+H72)/$J$6</f>
        <v>0</v>
      </c>
      <c r="D72" s="57">
        <f>$I72/$J$6</f>
        <v>0</v>
      </c>
      <c r="E72" s="57">
        <f>C72+D72</f>
        <v>0</v>
      </c>
      <c r="F72" s="22">
        <f>COUNTIFS(Percentuais!$CO$3:$CO$73,$B72,Percentuais!$A$3:$A$73,$F$3)</f>
        <v>0</v>
      </c>
      <c r="G72" s="22">
        <f>COUNTIFS(Percentuais!$CO$3:$CO$73,$B72,Percentuais!$A$3:$A$73,$G$3)</f>
        <v>0</v>
      </c>
      <c r="H72" s="22">
        <f>COUNTIFS(Percentuais!$CO$3:$CO$73,$B72,Percentuais!$A$3:$A$73,$H$3)</f>
        <v>0</v>
      </c>
      <c r="I72" s="22">
        <f>COUNTIFS(Percentuais!$CO$3:$CO$73,$B72,Percentuais!$A$3:$A$73,$I$3)</f>
        <v>0</v>
      </c>
      <c r="J72" s="49"/>
    </row>
    <row r="73" spans="1:10" x14ac:dyDescent="0.2">
      <c r="A73" s="16"/>
      <c r="B73" s="21" t="s">
        <v>18</v>
      </c>
      <c r="C73" s="57">
        <f>(F73+G73+H73)/$J$6</f>
        <v>0.73239436619718312</v>
      </c>
      <c r="D73" s="57">
        <f>$I73/$J$6</f>
        <v>0.26760563380281688</v>
      </c>
      <c r="E73" s="57">
        <f t="shared" ref="E73" si="34">C73+D73</f>
        <v>1</v>
      </c>
      <c r="F73" s="22">
        <f>COUNTIFS(Percentuais!$CO$3:$CO$73,$B73,Percentuais!$A$3:$A$73,$F$3)</f>
        <v>0</v>
      </c>
      <c r="G73" s="22">
        <f>COUNTIFS(Percentuais!$CO$3:$CO$73,$B73,Percentuais!$A$3:$A$73,$G$3)</f>
        <v>0</v>
      </c>
      <c r="H73" s="22">
        <f>COUNTIFS(Percentuais!$CO$3:$CO$73,$B73,Percentuais!$A$3:$A$73,$H$3)</f>
        <v>52</v>
      </c>
      <c r="I73" s="22">
        <f>COUNTIFS(Percentuais!$CO$3:$CO$73,$B73,Percentuais!$A$3:$A$73,$I$3)</f>
        <v>19</v>
      </c>
      <c r="J73" s="50"/>
    </row>
    <row r="74" spans="1:10" x14ac:dyDescent="0.2">
      <c r="A74" s="45"/>
      <c r="B74" s="21"/>
      <c r="C74" s="57">
        <f t="shared" ref="C74:I74" si="35">SUM(C72:C73)</f>
        <v>0.73239436619718312</v>
      </c>
      <c r="D74" s="57">
        <f t="shared" si="35"/>
        <v>0.26760563380281688</v>
      </c>
      <c r="E74" s="57">
        <f t="shared" si="35"/>
        <v>1</v>
      </c>
      <c r="F74" s="51">
        <f t="shared" si="35"/>
        <v>0</v>
      </c>
      <c r="G74" s="51">
        <f t="shared" si="35"/>
        <v>0</v>
      </c>
      <c r="H74" s="22">
        <f t="shared" si="35"/>
        <v>52</v>
      </c>
      <c r="I74" s="22">
        <f t="shared" si="35"/>
        <v>19</v>
      </c>
      <c r="J74" s="52">
        <f>SUM(F74:I74)</f>
        <v>71</v>
      </c>
    </row>
    <row r="75" spans="1:10" ht="25.5" x14ac:dyDescent="0.2">
      <c r="A75" s="47" t="s">
        <v>683</v>
      </c>
      <c r="B75" s="21" t="s">
        <v>684</v>
      </c>
      <c r="C75" s="69" t="s">
        <v>623</v>
      </c>
      <c r="D75" s="69" t="s">
        <v>624</v>
      </c>
      <c r="E75" s="69" t="s">
        <v>625</v>
      </c>
      <c r="F75" s="21" t="s">
        <v>14</v>
      </c>
      <c r="G75" s="21" t="s">
        <v>13</v>
      </c>
      <c r="H75" s="21" t="s">
        <v>0</v>
      </c>
      <c r="I75" s="21" t="s">
        <v>11</v>
      </c>
      <c r="J75" s="48" t="s">
        <v>622</v>
      </c>
    </row>
    <row r="76" spans="1:10" x14ac:dyDescent="0.2">
      <c r="A76" s="16"/>
      <c r="B76" s="21" t="s">
        <v>4</v>
      </c>
      <c r="C76" s="57">
        <f>(F76+G76+H76)/$J$6</f>
        <v>0</v>
      </c>
      <c r="D76" s="57">
        <f>$I76/$J$6</f>
        <v>0</v>
      </c>
      <c r="E76" s="57">
        <f>C76+D76</f>
        <v>0</v>
      </c>
      <c r="F76" s="22">
        <f>COUNTIFS(Percentuais!$CP$3:$CP$73,$B76,Percentuais!$A$3:$A$73,$F$3)</f>
        <v>0</v>
      </c>
      <c r="G76" s="22">
        <f>COUNTIFS(Percentuais!$CP$3:$CP$73,$B76,Percentuais!$A$3:$A$73,$G$3)</f>
        <v>0</v>
      </c>
      <c r="H76" s="22">
        <f>COUNTIFS(Percentuais!$CP$3:$CP$73,$B76,Percentuais!$A$3:$A$73,$H$3)</f>
        <v>0</v>
      </c>
      <c r="I76" s="22">
        <f>COUNTIFS(Percentuais!$CP$3:$CP$73,$B76,Percentuais!$A$3:$A$73,$I$3)</f>
        <v>0</v>
      </c>
      <c r="J76" s="49"/>
    </row>
    <row r="77" spans="1:10" x14ac:dyDescent="0.2">
      <c r="A77" s="16"/>
      <c r="B77" s="21" t="s">
        <v>18</v>
      </c>
      <c r="C77" s="57">
        <f>(F77+G77+H77)/$J$6</f>
        <v>0.73239436619718312</v>
      </c>
      <c r="D77" s="57">
        <f>$I77/$J$6</f>
        <v>0.26760563380281688</v>
      </c>
      <c r="E77" s="57">
        <f t="shared" ref="E77" si="36">C77+D77</f>
        <v>1</v>
      </c>
      <c r="F77" s="22">
        <f>COUNTIFS(Percentuais!$CP$3:$CP$73,$B77,Percentuais!$A$3:$A$73,$F$3)</f>
        <v>0</v>
      </c>
      <c r="G77" s="22">
        <f>COUNTIFS(Percentuais!$CP$3:$CP$73,$B77,Percentuais!$A$3:$A$73,$G$3)</f>
        <v>0</v>
      </c>
      <c r="H77" s="22">
        <f>COUNTIFS(Percentuais!$CP$3:$CP$73,$B77,Percentuais!$A$3:$A$73,$H$3)</f>
        <v>52</v>
      </c>
      <c r="I77" s="22">
        <f>COUNTIFS(Percentuais!$CP$3:$CP$73,$B77,Percentuais!$A$3:$A$73,$I$3)</f>
        <v>19</v>
      </c>
      <c r="J77" s="50"/>
    </row>
    <row r="78" spans="1:10" x14ac:dyDescent="0.2">
      <c r="A78" s="16"/>
      <c r="B78" s="21"/>
      <c r="C78" s="57">
        <f t="shared" ref="C78:I78" si="37">SUM(C76:C77)</f>
        <v>0.73239436619718312</v>
      </c>
      <c r="D78" s="57">
        <f t="shared" si="37"/>
        <v>0.26760563380281688</v>
      </c>
      <c r="E78" s="57">
        <f t="shared" si="37"/>
        <v>1</v>
      </c>
      <c r="F78" s="51">
        <f t="shared" si="37"/>
        <v>0</v>
      </c>
      <c r="G78" s="51">
        <f t="shared" si="37"/>
        <v>0</v>
      </c>
      <c r="H78" s="22">
        <f t="shared" si="37"/>
        <v>52</v>
      </c>
      <c r="I78" s="22">
        <f t="shared" si="37"/>
        <v>19</v>
      </c>
      <c r="J78" s="52">
        <f>SUM(F78:I78)</f>
        <v>71</v>
      </c>
    </row>
    <row r="79" spans="1:10" ht="25.5" x14ac:dyDescent="0.2">
      <c r="A79" s="44" t="s">
        <v>685</v>
      </c>
      <c r="B79" s="42" t="s">
        <v>686</v>
      </c>
      <c r="C79" s="69" t="s">
        <v>623</v>
      </c>
      <c r="D79" s="69" t="s">
        <v>624</v>
      </c>
      <c r="E79" s="69" t="s">
        <v>625</v>
      </c>
      <c r="F79" s="21" t="s">
        <v>14</v>
      </c>
      <c r="G79" s="21" t="s">
        <v>13</v>
      </c>
      <c r="H79" s="21" t="s">
        <v>0</v>
      </c>
      <c r="I79" s="21" t="s">
        <v>11</v>
      </c>
      <c r="J79" s="48" t="s">
        <v>622</v>
      </c>
    </row>
    <row r="80" spans="1:10" x14ac:dyDescent="0.2">
      <c r="A80" s="16"/>
      <c r="B80" s="42" t="s">
        <v>4</v>
      </c>
      <c r="C80" s="57">
        <f>(F80+G80+H80)/$J$6</f>
        <v>0</v>
      </c>
      <c r="D80" s="57">
        <f>$I80/$J$6</f>
        <v>0</v>
      </c>
      <c r="E80" s="57">
        <f>C80+D80</f>
        <v>0</v>
      </c>
      <c r="F80" s="22">
        <f>COUNTIFS(Percentuais!$CQ$3:$CQ$73,$B80,Percentuais!$A$3:$A$73,$F$3)</f>
        <v>0</v>
      </c>
      <c r="G80" s="22">
        <f>COUNTIFS(Percentuais!$CQ$3:$CQ$73,$B80,Percentuais!$A$3:$A$73,$G$3)</f>
        <v>0</v>
      </c>
      <c r="H80" s="22">
        <f>COUNTIFS(Percentuais!$CQ$3:$CQ$73,$B80,Percentuais!$A$3:$A$73,$H$3)</f>
        <v>0</v>
      </c>
      <c r="I80" s="22">
        <f>COUNTIFS(Percentuais!$CQ$3:$CQ$73,$B80,Percentuais!$A$3:$A$73,$I$3)</f>
        <v>0</v>
      </c>
      <c r="J80" s="49"/>
    </row>
    <row r="81" spans="1:10" x14ac:dyDescent="0.2">
      <c r="A81" s="16"/>
      <c r="B81" s="42" t="s">
        <v>18</v>
      </c>
      <c r="C81" s="57">
        <f>(F81+G81+H81)/$J$6</f>
        <v>0.73239436619718312</v>
      </c>
      <c r="D81" s="57">
        <f>$I81/$J$6</f>
        <v>0.26760563380281688</v>
      </c>
      <c r="E81" s="57">
        <f t="shared" ref="E81" si="38">C81+D81</f>
        <v>1</v>
      </c>
      <c r="F81" s="22">
        <f>COUNTIFS(Percentuais!$CQ$3:$CQ$73,$B81,Percentuais!$A$3:$A$73,$F$3)</f>
        <v>0</v>
      </c>
      <c r="G81" s="22">
        <f>COUNTIFS(Percentuais!$CQ$3:$CQ$73,$B81,Percentuais!$A$3:$A$73,$G$3)</f>
        <v>0</v>
      </c>
      <c r="H81" s="22">
        <f>COUNTIFS(Percentuais!$CQ$3:$CQ$73,$B81,Percentuais!$A$3:$A$73,$H$3)</f>
        <v>52</v>
      </c>
      <c r="I81" s="22">
        <f>COUNTIFS(Percentuais!$CQ$3:$CQ$73,$B81,Percentuais!$A$3:$A$73,$I$3)</f>
        <v>19</v>
      </c>
      <c r="J81" s="50"/>
    </row>
    <row r="82" spans="1:10" x14ac:dyDescent="0.2">
      <c r="A82" s="16"/>
      <c r="B82" s="42"/>
      <c r="C82" s="57">
        <f t="shared" ref="C82:I82" si="39">SUM(C80:C81)</f>
        <v>0.73239436619718312</v>
      </c>
      <c r="D82" s="57">
        <f t="shared" si="39"/>
        <v>0.26760563380281688</v>
      </c>
      <c r="E82" s="57">
        <f t="shared" si="39"/>
        <v>1</v>
      </c>
      <c r="F82" s="51">
        <f t="shared" si="39"/>
        <v>0</v>
      </c>
      <c r="G82" s="51">
        <f t="shared" si="39"/>
        <v>0</v>
      </c>
      <c r="H82" s="22">
        <f t="shared" si="39"/>
        <v>52</v>
      </c>
      <c r="I82" s="22">
        <f t="shared" si="39"/>
        <v>19</v>
      </c>
      <c r="J82" s="52">
        <f>SUM(F82:I82)</f>
        <v>71</v>
      </c>
    </row>
    <row r="83" spans="1:10" ht="25.5" x14ac:dyDescent="0.2">
      <c r="A83" s="44" t="s">
        <v>687</v>
      </c>
      <c r="B83" s="42" t="s">
        <v>688</v>
      </c>
      <c r="C83" s="69" t="s">
        <v>623</v>
      </c>
      <c r="D83" s="69" t="s">
        <v>624</v>
      </c>
      <c r="E83" s="69" t="s">
        <v>625</v>
      </c>
      <c r="F83" s="21" t="s">
        <v>14</v>
      </c>
      <c r="G83" s="21" t="s">
        <v>13</v>
      </c>
      <c r="H83" s="21" t="s">
        <v>0</v>
      </c>
      <c r="I83" s="21" t="s">
        <v>11</v>
      </c>
      <c r="J83" s="48" t="s">
        <v>622</v>
      </c>
    </row>
    <row r="84" spans="1:10" x14ac:dyDescent="0.2">
      <c r="A84" s="16"/>
      <c r="B84" s="42" t="s">
        <v>4</v>
      </c>
      <c r="C84" s="57">
        <f>(F84+G84+H84)/$J$6</f>
        <v>1.4084507042253521E-2</v>
      </c>
      <c r="D84" s="57">
        <f>$I84/$J$6</f>
        <v>0</v>
      </c>
      <c r="E84" s="57">
        <f>C84+D84</f>
        <v>1.4084507042253521E-2</v>
      </c>
      <c r="F84" s="22">
        <f>COUNTIFS(Percentuais!$CR$3:$CR$73,$B84,Percentuais!$A$3:$A$73,$F$3)</f>
        <v>0</v>
      </c>
      <c r="G84" s="22">
        <f>COUNTIFS(Percentuais!$CR$3:$CR$73,$B84,Percentuais!$A$3:$A$73,$G$3)</f>
        <v>0</v>
      </c>
      <c r="H84" s="22">
        <f>COUNTIFS(Percentuais!$CR$3:$CR$73,$B84,Percentuais!$A$3:$A$73,$H$3)</f>
        <v>1</v>
      </c>
      <c r="I84" s="22">
        <f>COUNTIFS(Percentuais!$CR$3:$CR$73,$B84,Percentuais!$A$3:$A$73,$I$3)</f>
        <v>0</v>
      </c>
      <c r="J84" s="49"/>
    </row>
    <row r="85" spans="1:10" x14ac:dyDescent="0.2">
      <c r="A85" s="16"/>
      <c r="B85" s="42" t="s">
        <v>18</v>
      </c>
      <c r="C85" s="57">
        <f>(F85+G85+H85)/$J$6</f>
        <v>0.71830985915492962</v>
      </c>
      <c r="D85" s="57">
        <f>$I85/$J$6</f>
        <v>0.26760563380281688</v>
      </c>
      <c r="E85" s="57">
        <f t="shared" ref="E85" si="40">C85+D85</f>
        <v>0.9859154929577465</v>
      </c>
      <c r="F85" s="22">
        <f>COUNTIFS(Percentuais!$CR$3:$CR$73,$B85,Percentuais!$A$3:$A$73,$F$3)</f>
        <v>0</v>
      </c>
      <c r="G85" s="22">
        <f>COUNTIFS(Percentuais!$CR$3:$CR$73,$B85,Percentuais!$A$3:$A$73,$G$3)</f>
        <v>0</v>
      </c>
      <c r="H85" s="22">
        <f>COUNTIFS(Percentuais!$CR$3:$CR$73,$B85,Percentuais!$A$3:$A$73,$H$3)</f>
        <v>51</v>
      </c>
      <c r="I85" s="22">
        <f>COUNTIFS(Percentuais!$CR$3:$CR$73,$B85,Percentuais!$A$3:$A$73,$I$3)</f>
        <v>19</v>
      </c>
      <c r="J85" s="50"/>
    </row>
    <row r="86" spans="1:10" x14ac:dyDescent="0.2">
      <c r="A86" s="16"/>
      <c r="B86" s="42"/>
      <c r="C86" s="57">
        <f t="shared" ref="C86:I86" si="41">SUM(C84:C85)</f>
        <v>0.73239436619718312</v>
      </c>
      <c r="D86" s="57">
        <f t="shared" si="41"/>
        <v>0.26760563380281688</v>
      </c>
      <c r="E86" s="57">
        <f t="shared" si="41"/>
        <v>1</v>
      </c>
      <c r="F86" s="51">
        <f t="shared" si="41"/>
        <v>0</v>
      </c>
      <c r="G86" s="51">
        <f t="shared" si="41"/>
        <v>0</v>
      </c>
      <c r="H86" s="22">
        <f t="shared" si="41"/>
        <v>52</v>
      </c>
      <c r="I86" s="22">
        <f t="shared" si="41"/>
        <v>19</v>
      </c>
      <c r="J86" s="52">
        <f>SUM(F86:I86)</f>
        <v>71</v>
      </c>
    </row>
    <row r="87" spans="1:10" ht="25.5" x14ac:dyDescent="0.2">
      <c r="A87" s="44" t="s">
        <v>689</v>
      </c>
      <c r="B87" s="42" t="s">
        <v>690</v>
      </c>
      <c r="C87" s="69" t="s">
        <v>623</v>
      </c>
      <c r="D87" s="69" t="s">
        <v>624</v>
      </c>
      <c r="E87" s="69" t="s">
        <v>625</v>
      </c>
      <c r="F87" s="21" t="s">
        <v>14</v>
      </c>
      <c r="G87" s="21" t="s">
        <v>13</v>
      </c>
      <c r="H87" s="21" t="s">
        <v>0</v>
      </c>
      <c r="I87" s="21" t="s">
        <v>11</v>
      </c>
      <c r="J87" s="48" t="s">
        <v>622</v>
      </c>
    </row>
    <row r="88" spans="1:10" x14ac:dyDescent="0.2">
      <c r="A88" s="16"/>
      <c r="B88" s="42" t="s">
        <v>4</v>
      </c>
      <c r="C88" s="57">
        <f>(F88+G88+H88)/$J$6</f>
        <v>7.0422535211267609E-2</v>
      </c>
      <c r="D88" s="57">
        <f>$I88/$J$6</f>
        <v>0</v>
      </c>
      <c r="E88" s="57">
        <f>C88+D88</f>
        <v>7.0422535211267609E-2</v>
      </c>
      <c r="F88" s="22">
        <f>COUNTIFS(Percentuais!$CS$3:$CS$73,$B88,Percentuais!$A$3:$A$73,$F$3)</f>
        <v>0</v>
      </c>
      <c r="G88" s="22">
        <f>COUNTIFS(Percentuais!$CS$3:$CS$73,$B88,Percentuais!$A$3:$A$73,$G$3)</f>
        <v>0</v>
      </c>
      <c r="H88" s="22">
        <f>COUNTIFS(Percentuais!$CS$3:$CS$73,$B88,Percentuais!$A$3:$A$73,$H$3)</f>
        <v>5</v>
      </c>
      <c r="I88" s="22">
        <f>COUNTIFS(Percentuais!$CS$3:$CS$73,$B88,Percentuais!$A$3:$A$73,$I$3)</f>
        <v>0</v>
      </c>
      <c r="J88" s="49"/>
    </row>
    <row r="89" spans="1:10" x14ac:dyDescent="0.2">
      <c r="A89" s="16"/>
      <c r="B89" s="42" t="s">
        <v>18</v>
      </c>
      <c r="C89" s="57">
        <f>(F89+G89+H89)/$J$6</f>
        <v>0.6619718309859155</v>
      </c>
      <c r="D89" s="57">
        <f>$I89/$J$6</f>
        <v>0.26760563380281688</v>
      </c>
      <c r="E89" s="57">
        <f t="shared" ref="E89" si="42">C89+D89</f>
        <v>0.92957746478873238</v>
      </c>
      <c r="F89" s="22">
        <f>COUNTIFS(Percentuais!$CS$3:$CS$73,$B89,Percentuais!$A$3:$A$73,$F$3)</f>
        <v>0</v>
      </c>
      <c r="G89" s="22">
        <f>COUNTIFS(Percentuais!$CS$3:$CS$73,$B89,Percentuais!$A$3:$A$73,$G$3)</f>
        <v>0</v>
      </c>
      <c r="H89" s="22">
        <f>COUNTIFS(Percentuais!$CS$3:$CS$73,$B89,Percentuais!$A$3:$A$73,$H$3)</f>
        <v>47</v>
      </c>
      <c r="I89" s="22">
        <f>COUNTIFS(Percentuais!$CS$3:$CS$73,$B89,Percentuais!$A$3:$A$73,$I$3)</f>
        <v>19</v>
      </c>
      <c r="J89" s="50"/>
    </row>
    <row r="90" spans="1:10" x14ac:dyDescent="0.2">
      <c r="A90" s="16"/>
      <c r="B90" s="42"/>
      <c r="C90" s="57">
        <f t="shared" ref="C90:I90" si="43">SUM(C88:C89)</f>
        <v>0.73239436619718312</v>
      </c>
      <c r="D90" s="57">
        <f t="shared" si="43"/>
        <v>0.26760563380281688</v>
      </c>
      <c r="E90" s="57">
        <f t="shared" si="43"/>
        <v>1</v>
      </c>
      <c r="F90" s="51">
        <f t="shared" si="43"/>
        <v>0</v>
      </c>
      <c r="G90" s="51">
        <f t="shared" si="43"/>
        <v>0</v>
      </c>
      <c r="H90" s="22">
        <f t="shared" si="43"/>
        <v>52</v>
      </c>
      <c r="I90" s="22">
        <f t="shared" si="43"/>
        <v>19</v>
      </c>
      <c r="J90" s="52">
        <f>SUM(F90:I90)</f>
        <v>71</v>
      </c>
    </row>
    <row r="91" spans="1:10" ht="25.5" x14ac:dyDescent="0.2">
      <c r="A91" s="44" t="s">
        <v>691</v>
      </c>
      <c r="B91" s="42" t="s">
        <v>692</v>
      </c>
      <c r="C91" s="69" t="s">
        <v>623</v>
      </c>
      <c r="D91" s="69" t="s">
        <v>624</v>
      </c>
      <c r="E91" s="69" t="s">
        <v>625</v>
      </c>
      <c r="F91" s="21" t="s">
        <v>14</v>
      </c>
      <c r="G91" s="21" t="s">
        <v>13</v>
      </c>
      <c r="H91" s="21" t="s">
        <v>0</v>
      </c>
      <c r="I91" s="21" t="s">
        <v>11</v>
      </c>
      <c r="J91" s="48" t="s">
        <v>622</v>
      </c>
    </row>
    <row r="92" spans="1:10" x14ac:dyDescent="0.2">
      <c r="A92" s="16"/>
      <c r="B92" s="42" t="s">
        <v>4</v>
      </c>
      <c r="C92" s="57">
        <f>(F92+G92+H92)/$J$6</f>
        <v>8.4507042253521125E-2</v>
      </c>
      <c r="D92" s="57">
        <f>$I92/$J$6</f>
        <v>1.4084507042253521E-2</v>
      </c>
      <c r="E92" s="57">
        <f>C92+D92</f>
        <v>9.8591549295774641E-2</v>
      </c>
      <c r="F92" s="22">
        <f>COUNTIFS(Percentuais!$CT$3:$CT$73,$B92,Percentuais!$A$3:$A$73,$F$3)</f>
        <v>0</v>
      </c>
      <c r="G92" s="22">
        <f>COUNTIFS(Percentuais!$CT$3:$CT$73,$B92,Percentuais!$A$3:$A$73,$G$3)</f>
        <v>0</v>
      </c>
      <c r="H92" s="22">
        <f>COUNTIFS(Percentuais!$CT$3:$CT$73,$B92,Percentuais!$A$3:$A$73,$H$3)</f>
        <v>6</v>
      </c>
      <c r="I92" s="22">
        <f>COUNTIFS(Percentuais!$CT$3:$CT$73,$B92,Percentuais!$A$3:$A$73,$I$3)</f>
        <v>1</v>
      </c>
      <c r="J92" s="49"/>
    </row>
    <row r="93" spans="1:10" x14ac:dyDescent="0.2">
      <c r="A93" s="16"/>
      <c r="B93" s="42" t="s">
        <v>18</v>
      </c>
      <c r="C93" s="57">
        <f>(F93+G93+H93)/$J$6</f>
        <v>0.647887323943662</v>
      </c>
      <c r="D93" s="57">
        <f>$I93/$J$6</f>
        <v>0.25352112676056338</v>
      </c>
      <c r="E93" s="57">
        <f t="shared" ref="E93" si="44">C93+D93</f>
        <v>0.90140845070422537</v>
      </c>
      <c r="F93" s="22">
        <f>COUNTIFS(Percentuais!$CT$3:$CT$73,$B93,Percentuais!$A$3:$A$73,$F$3)</f>
        <v>0</v>
      </c>
      <c r="G93" s="22">
        <f>COUNTIFS(Percentuais!$CT$3:$CT$73,$B93,Percentuais!$A$3:$A$73,$G$3)</f>
        <v>0</v>
      </c>
      <c r="H93" s="22">
        <f>COUNTIFS(Percentuais!$CT$3:$CT$73,$B93,Percentuais!$A$3:$A$73,$H$3)</f>
        <v>46</v>
      </c>
      <c r="I93" s="22">
        <f>COUNTIFS(Percentuais!$CT$3:$CT$73,$B93,Percentuais!$A$3:$A$73,$I$3)</f>
        <v>18</v>
      </c>
      <c r="J93" s="50"/>
    </row>
    <row r="94" spans="1:10" x14ac:dyDescent="0.2">
      <c r="A94" s="16"/>
      <c r="B94" s="42"/>
      <c r="C94" s="57">
        <f t="shared" ref="C94:I94" si="45">SUM(C92:C93)</f>
        <v>0.73239436619718312</v>
      </c>
      <c r="D94" s="57">
        <f t="shared" si="45"/>
        <v>0.26760563380281688</v>
      </c>
      <c r="E94" s="57">
        <f t="shared" si="45"/>
        <v>1</v>
      </c>
      <c r="F94" s="51">
        <f t="shared" si="45"/>
        <v>0</v>
      </c>
      <c r="G94" s="51">
        <f t="shared" si="45"/>
        <v>0</v>
      </c>
      <c r="H94" s="22">
        <f t="shared" si="45"/>
        <v>52</v>
      </c>
      <c r="I94" s="22">
        <f t="shared" si="45"/>
        <v>19</v>
      </c>
      <c r="J94" s="52">
        <f>SUM(F94:I94)</f>
        <v>71</v>
      </c>
    </row>
    <row r="95" spans="1:10" ht="38.25" x14ac:dyDescent="0.2">
      <c r="A95" s="44" t="s">
        <v>693</v>
      </c>
      <c r="B95" s="42" t="s">
        <v>694</v>
      </c>
      <c r="C95" s="69" t="s">
        <v>623</v>
      </c>
      <c r="D95" s="69" t="s">
        <v>624</v>
      </c>
      <c r="E95" s="69" t="s">
        <v>625</v>
      </c>
      <c r="F95" s="21" t="s">
        <v>14</v>
      </c>
      <c r="G95" s="21" t="s">
        <v>13</v>
      </c>
      <c r="H95" s="21" t="s">
        <v>0</v>
      </c>
      <c r="I95" s="21" t="s">
        <v>11</v>
      </c>
      <c r="J95" s="48" t="s">
        <v>622</v>
      </c>
    </row>
    <row r="96" spans="1:10" x14ac:dyDescent="0.2">
      <c r="A96" s="16"/>
      <c r="B96" s="42" t="s">
        <v>4</v>
      </c>
      <c r="C96" s="57">
        <f>(F96+G96+H96)/$J$6</f>
        <v>0</v>
      </c>
      <c r="D96" s="57">
        <f>$I96/$J$6</f>
        <v>0</v>
      </c>
      <c r="E96" s="57">
        <f>C96+D96</f>
        <v>0</v>
      </c>
      <c r="F96" s="22">
        <f>COUNTIFS(Percentuais!$CU$3:$CU$73,$B96,Percentuais!$A$3:$A$73,$F$3)</f>
        <v>0</v>
      </c>
      <c r="G96" s="22">
        <f>COUNTIFS(Percentuais!$CU$3:$CU$73,$B96,Percentuais!$A$3:$A$73,$G$3)</f>
        <v>0</v>
      </c>
      <c r="H96" s="22">
        <f>COUNTIFS(Percentuais!$CU$3:$CU$73,$B96,Percentuais!$A$3:$A$73,$H$3)</f>
        <v>0</v>
      </c>
      <c r="I96" s="22">
        <f>COUNTIFS(Percentuais!$CU$3:$CU$73,$B96,Percentuais!$A$3:$A$73,$I$3)</f>
        <v>0</v>
      </c>
      <c r="J96" s="49"/>
    </row>
    <row r="97" spans="1:10" x14ac:dyDescent="0.2">
      <c r="A97" s="16"/>
      <c r="B97" s="42" t="s">
        <v>18</v>
      </c>
      <c r="C97" s="57">
        <f>(F97+G97+H97)/$J$6</f>
        <v>0.73239436619718312</v>
      </c>
      <c r="D97" s="57">
        <f>$I97/$J$6</f>
        <v>0.26760563380281688</v>
      </c>
      <c r="E97" s="57">
        <f t="shared" ref="E97" si="46">C97+D97</f>
        <v>1</v>
      </c>
      <c r="F97" s="22">
        <f>COUNTIFS(Percentuais!$CU$3:$CU$73,$B97,Percentuais!$A$3:$A$73,$F$3)</f>
        <v>0</v>
      </c>
      <c r="G97" s="22">
        <f>COUNTIFS(Percentuais!$CU$3:$CU$73,$B97,Percentuais!$A$3:$A$73,$G$3)</f>
        <v>0</v>
      </c>
      <c r="H97" s="22">
        <f>COUNTIFS(Percentuais!$CU$3:$CU$73,$B97,Percentuais!$A$3:$A$73,$H$3)</f>
        <v>52</v>
      </c>
      <c r="I97" s="22">
        <f>COUNTIFS(Percentuais!$CU$3:$CU$73,$B97,Percentuais!$A$3:$A$73,$I$3)</f>
        <v>19</v>
      </c>
      <c r="J97" s="50"/>
    </row>
    <row r="98" spans="1:10" x14ac:dyDescent="0.2">
      <c r="A98" s="16"/>
      <c r="B98" s="42"/>
      <c r="C98" s="57">
        <f t="shared" ref="C98:I98" si="47">SUM(C96:C97)</f>
        <v>0.73239436619718312</v>
      </c>
      <c r="D98" s="57">
        <f t="shared" si="47"/>
        <v>0.26760563380281688</v>
      </c>
      <c r="E98" s="57">
        <f t="shared" si="47"/>
        <v>1</v>
      </c>
      <c r="F98" s="51">
        <f t="shared" si="47"/>
        <v>0</v>
      </c>
      <c r="G98" s="51">
        <f t="shared" si="47"/>
        <v>0</v>
      </c>
      <c r="H98" s="22">
        <f t="shared" si="47"/>
        <v>52</v>
      </c>
      <c r="I98" s="22">
        <f t="shared" si="47"/>
        <v>19</v>
      </c>
      <c r="J98" s="52">
        <f>SUM(F98:I98)</f>
        <v>71</v>
      </c>
    </row>
    <row r="99" spans="1:10" ht="25.5" x14ac:dyDescent="0.2">
      <c r="A99" s="44" t="s">
        <v>695</v>
      </c>
      <c r="B99" s="42" t="s">
        <v>696</v>
      </c>
      <c r="C99" s="69" t="s">
        <v>623</v>
      </c>
      <c r="D99" s="69" t="s">
        <v>624</v>
      </c>
      <c r="E99" s="69" t="s">
        <v>625</v>
      </c>
      <c r="F99" s="21" t="s">
        <v>14</v>
      </c>
      <c r="G99" s="21" t="s">
        <v>13</v>
      </c>
      <c r="H99" s="21" t="s">
        <v>0</v>
      </c>
      <c r="I99" s="21" t="s">
        <v>11</v>
      </c>
      <c r="J99" s="48" t="s">
        <v>622</v>
      </c>
    </row>
    <row r="100" spans="1:10" x14ac:dyDescent="0.2">
      <c r="A100" s="16"/>
      <c r="B100" s="42" t="s">
        <v>4</v>
      </c>
      <c r="C100" s="57">
        <f>(F100+G100+H100)/$J$6</f>
        <v>0</v>
      </c>
      <c r="D100" s="57">
        <f>$I100/$J$6</f>
        <v>0</v>
      </c>
      <c r="E100" s="57">
        <f>C100+D100</f>
        <v>0</v>
      </c>
      <c r="F100" s="22">
        <f>COUNTIFS(Percentuais!$CV$3:$CV$73,$B100,Percentuais!$A$3:$A$73,$F$3)</f>
        <v>0</v>
      </c>
      <c r="G100" s="22">
        <f>COUNTIFS(Percentuais!$CV$3:$CV$73,$B100,Percentuais!$A$3:$A$73,$G$3)</f>
        <v>0</v>
      </c>
      <c r="H100" s="22">
        <f>COUNTIFS(Percentuais!$CV$3:$CV$73,$B100,Percentuais!$A$3:$A$73,$H$3)</f>
        <v>0</v>
      </c>
      <c r="I100" s="22">
        <f>COUNTIFS(Percentuais!$CV$3:$CV$73,$B100,Percentuais!$A$3:$A$73,$I$3)</f>
        <v>0</v>
      </c>
      <c r="J100" s="49"/>
    </row>
    <row r="101" spans="1:10" x14ac:dyDescent="0.2">
      <c r="A101" s="16"/>
      <c r="B101" s="42" t="s">
        <v>18</v>
      </c>
      <c r="C101" s="57">
        <f>(F101+G101+H101)/$J$6</f>
        <v>0.73239436619718312</v>
      </c>
      <c r="D101" s="57">
        <f>$I101/$J$6</f>
        <v>0.26760563380281688</v>
      </c>
      <c r="E101" s="57">
        <f t="shared" ref="E101" si="48">C101+D101</f>
        <v>1</v>
      </c>
      <c r="F101" s="22">
        <f>COUNTIFS(Percentuais!$CV$3:$CV$73,$B101,Percentuais!$A$3:$A$73,$F$3)</f>
        <v>0</v>
      </c>
      <c r="G101" s="22">
        <f>COUNTIFS(Percentuais!$CV$3:$CV$73,$B101,Percentuais!$A$3:$A$73,$G$3)</f>
        <v>0</v>
      </c>
      <c r="H101" s="22">
        <f>COUNTIFS(Percentuais!$CV$3:$CV$73,$B101,Percentuais!$A$3:$A$73,$H$3)</f>
        <v>52</v>
      </c>
      <c r="I101" s="22">
        <f>COUNTIFS(Percentuais!$CV$3:$CV$73,$B101,Percentuais!$A$3:$A$73,$I$3)</f>
        <v>19</v>
      </c>
      <c r="J101" s="50"/>
    </row>
    <row r="102" spans="1:10" x14ac:dyDescent="0.2">
      <c r="A102" s="45"/>
      <c r="B102" s="42"/>
      <c r="C102" s="57">
        <f t="shared" ref="C102:I102" si="49">SUM(C100:C101)</f>
        <v>0.73239436619718312</v>
      </c>
      <c r="D102" s="57">
        <f t="shared" si="49"/>
        <v>0.26760563380281688</v>
      </c>
      <c r="E102" s="57">
        <f t="shared" si="49"/>
        <v>1</v>
      </c>
      <c r="F102" s="51">
        <f t="shared" si="49"/>
        <v>0</v>
      </c>
      <c r="G102" s="51">
        <f t="shared" si="49"/>
        <v>0</v>
      </c>
      <c r="H102" s="22">
        <f t="shared" si="49"/>
        <v>52</v>
      </c>
      <c r="I102" s="22">
        <f t="shared" si="49"/>
        <v>19</v>
      </c>
      <c r="J102" s="52">
        <f>SUM(F102:I102)</f>
        <v>71</v>
      </c>
    </row>
    <row r="103" spans="1:10" ht="25.5" x14ac:dyDescent="0.2">
      <c r="A103" s="44" t="s">
        <v>697</v>
      </c>
      <c r="B103" s="21" t="s">
        <v>698</v>
      </c>
      <c r="C103" s="69" t="s">
        <v>623</v>
      </c>
      <c r="D103" s="69" t="s">
        <v>624</v>
      </c>
      <c r="E103" s="69" t="s">
        <v>625</v>
      </c>
      <c r="F103" s="21" t="s">
        <v>14</v>
      </c>
      <c r="G103" s="21" t="s">
        <v>13</v>
      </c>
      <c r="H103" s="21" t="s">
        <v>0</v>
      </c>
      <c r="I103" s="21" t="s">
        <v>11</v>
      </c>
      <c r="J103" s="48" t="s">
        <v>622</v>
      </c>
    </row>
    <row r="104" spans="1:10" x14ac:dyDescent="0.2">
      <c r="A104" s="16"/>
      <c r="B104" s="21" t="s">
        <v>4</v>
      </c>
      <c r="C104" s="57">
        <f>(F104+G104+H104)/$J$6</f>
        <v>0</v>
      </c>
      <c r="D104" s="57">
        <f>$I104/$J$6</f>
        <v>0</v>
      </c>
      <c r="E104" s="57">
        <f>C104+D104</f>
        <v>0</v>
      </c>
      <c r="F104" s="22">
        <f>COUNTIFS(Percentuais!$CW$3:$CW$73,$B104,Percentuais!$A$3:$A$73,$F$3)</f>
        <v>0</v>
      </c>
      <c r="G104" s="22">
        <f>COUNTIFS(Percentuais!$CW$3:$CW$73,$B104,Percentuais!$A$3:$A$73,$G$3)</f>
        <v>0</v>
      </c>
      <c r="H104" s="22">
        <f>COUNTIFS(Percentuais!$CW$3:$CW$73,$B104,Percentuais!$A$3:$A$73,$H$3)</f>
        <v>0</v>
      </c>
      <c r="I104" s="22">
        <f>COUNTIFS(Percentuais!$CW$3:$CW$73,$B104,Percentuais!$A$3:$A$73,$I$3)</f>
        <v>0</v>
      </c>
      <c r="J104" s="49"/>
    </row>
    <row r="105" spans="1:10" x14ac:dyDescent="0.2">
      <c r="A105" s="16"/>
      <c r="B105" s="21" t="s">
        <v>18</v>
      </c>
      <c r="C105" s="57">
        <f>(F105+G105+H105)/$J$6</f>
        <v>0.73239436619718312</v>
      </c>
      <c r="D105" s="57">
        <f>$I105/$J$6</f>
        <v>0.26760563380281688</v>
      </c>
      <c r="E105" s="57">
        <f t="shared" ref="E105" si="50">C105+D105</f>
        <v>1</v>
      </c>
      <c r="F105" s="22">
        <f>COUNTIFS(Percentuais!$CW$3:$CW$73,$B105,Percentuais!$A$3:$A$73,$F$3)</f>
        <v>0</v>
      </c>
      <c r="G105" s="22">
        <f>COUNTIFS(Percentuais!$CW$3:$CW$73,$B105,Percentuais!$A$3:$A$73,$G$3)</f>
        <v>0</v>
      </c>
      <c r="H105" s="22">
        <f>COUNTIFS(Percentuais!$CW$3:$CW$73,$B105,Percentuais!$A$3:$A$73,$H$3)</f>
        <v>52</v>
      </c>
      <c r="I105" s="22">
        <f>COUNTIFS(Percentuais!$CW$3:$CW$73,$B105,Percentuais!$A$3:$A$73,$I$3)</f>
        <v>19</v>
      </c>
      <c r="J105" s="50"/>
    </row>
    <row r="106" spans="1:10" x14ac:dyDescent="0.2">
      <c r="A106" s="45"/>
      <c r="B106" s="21"/>
      <c r="C106" s="57">
        <f t="shared" ref="C106:I106" si="51">SUM(C104:C105)</f>
        <v>0.73239436619718312</v>
      </c>
      <c r="D106" s="57">
        <f t="shared" si="51"/>
        <v>0.26760563380281688</v>
      </c>
      <c r="E106" s="57">
        <f t="shared" si="51"/>
        <v>1</v>
      </c>
      <c r="F106" s="51">
        <f t="shared" si="51"/>
        <v>0</v>
      </c>
      <c r="G106" s="51">
        <f t="shared" si="51"/>
        <v>0</v>
      </c>
      <c r="H106" s="22">
        <f t="shared" si="51"/>
        <v>52</v>
      </c>
      <c r="I106" s="22">
        <f t="shared" si="51"/>
        <v>19</v>
      </c>
      <c r="J106" s="52">
        <f>SUM(F106:I106)</f>
        <v>71</v>
      </c>
    </row>
    <row r="107" spans="1:10" ht="25.5" x14ac:dyDescent="0.2">
      <c r="A107" s="44" t="s">
        <v>699</v>
      </c>
      <c r="B107" s="21" t="s">
        <v>700</v>
      </c>
      <c r="C107" s="69" t="s">
        <v>623</v>
      </c>
      <c r="D107" s="69" t="s">
        <v>624</v>
      </c>
      <c r="E107" s="69" t="s">
        <v>625</v>
      </c>
      <c r="F107" s="21" t="s">
        <v>14</v>
      </c>
      <c r="G107" s="21" t="s">
        <v>13</v>
      </c>
      <c r="H107" s="21" t="s">
        <v>0</v>
      </c>
      <c r="I107" s="21" t="s">
        <v>11</v>
      </c>
      <c r="J107" s="48" t="s">
        <v>622</v>
      </c>
    </row>
    <row r="108" spans="1:10" x14ac:dyDescent="0.2">
      <c r="A108" s="16"/>
      <c r="B108" s="21" t="s">
        <v>4</v>
      </c>
      <c r="C108" s="57">
        <f>(F108+G108+H108)/$J$6</f>
        <v>0</v>
      </c>
      <c r="D108" s="57">
        <f>$I108/$J$6</f>
        <v>0</v>
      </c>
      <c r="E108" s="57">
        <f>C108+D108</f>
        <v>0</v>
      </c>
      <c r="F108" s="22">
        <f>COUNTIFS(Percentuais!$CX$3:$CX$73,$B108,Percentuais!$A$3:$A$73,$F$3)</f>
        <v>0</v>
      </c>
      <c r="G108" s="22">
        <f>COUNTIFS(Percentuais!$CX$3:$CX$73,$B108,Percentuais!$A$3:$A$73,$G$3)</f>
        <v>0</v>
      </c>
      <c r="H108" s="22">
        <f>COUNTIFS(Percentuais!$CX$3:$CX$73,$B108,Percentuais!$A$3:$A$73,$H$3)</f>
        <v>0</v>
      </c>
      <c r="I108" s="22">
        <f>COUNTIFS(Percentuais!$CX$3:$CX$73,$B108,Percentuais!$A$3:$A$73,$I$3)</f>
        <v>0</v>
      </c>
      <c r="J108" s="49"/>
    </row>
    <row r="109" spans="1:10" x14ac:dyDescent="0.2">
      <c r="A109" s="16"/>
      <c r="B109" s="21" t="s">
        <v>18</v>
      </c>
      <c r="C109" s="57">
        <f>(F109+G109+H109)/$J$6</f>
        <v>0.73239436619718312</v>
      </c>
      <c r="D109" s="57">
        <f>$I109/$J$6</f>
        <v>0.26760563380281688</v>
      </c>
      <c r="E109" s="57">
        <f t="shared" ref="E109" si="52">C109+D109</f>
        <v>1</v>
      </c>
      <c r="F109" s="22">
        <f>COUNTIFS(Percentuais!$CX$3:$CX$73,$B109,Percentuais!$A$3:$A$73,$F$3)</f>
        <v>0</v>
      </c>
      <c r="G109" s="22">
        <f>COUNTIFS(Percentuais!$CX$3:$CX$73,$B109,Percentuais!$A$3:$A$73,$G$3)</f>
        <v>0</v>
      </c>
      <c r="H109" s="22">
        <f>COUNTIFS(Percentuais!$CX$3:$CX$73,$B109,Percentuais!$A$3:$A$73,$H$3)</f>
        <v>52</v>
      </c>
      <c r="I109" s="22">
        <f>COUNTIFS(Percentuais!$CX$3:$CX$73,$B109,Percentuais!$A$3:$A$73,$I$3)</f>
        <v>19</v>
      </c>
      <c r="J109" s="50"/>
    </row>
    <row r="110" spans="1:10" x14ac:dyDescent="0.2">
      <c r="A110" s="45"/>
      <c r="B110" s="21"/>
      <c r="C110" s="57">
        <f t="shared" ref="C110:I110" si="53">SUM(C108:C109)</f>
        <v>0.73239436619718312</v>
      </c>
      <c r="D110" s="57">
        <f t="shared" si="53"/>
        <v>0.26760563380281688</v>
      </c>
      <c r="E110" s="57">
        <f t="shared" si="53"/>
        <v>1</v>
      </c>
      <c r="F110" s="51">
        <f t="shared" si="53"/>
        <v>0</v>
      </c>
      <c r="G110" s="51">
        <f t="shared" si="53"/>
        <v>0</v>
      </c>
      <c r="H110" s="22">
        <f t="shared" si="53"/>
        <v>52</v>
      </c>
      <c r="I110" s="22">
        <f t="shared" si="53"/>
        <v>19</v>
      </c>
      <c r="J110" s="52">
        <f>SUM(F110:I110)</f>
        <v>71</v>
      </c>
    </row>
    <row r="111" spans="1:10" ht="25.5" x14ac:dyDescent="0.2">
      <c r="A111" s="44" t="s">
        <v>701</v>
      </c>
      <c r="B111" s="21" t="s">
        <v>702</v>
      </c>
      <c r="C111" s="69" t="s">
        <v>623</v>
      </c>
      <c r="D111" s="69" t="s">
        <v>624</v>
      </c>
      <c r="E111" s="69" t="s">
        <v>625</v>
      </c>
      <c r="F111" s="21" t="s">
        <v>14</v>
      </c>
      <c r="G111" s="21" t="s">
        <v>13</v>
      </c>
      <c r="H111" s="21" t="s">
        <v>0</v>
      </c>
      <c r="I111" s="21" t="s">
        <v>11</v>
      </c>
      <c r="J111" s="48" t="s">
        <v>622</v>
      </c>
    </row>
    <row r="112" spans="1:10" x14ac:dyDescent="0.2">
      <c r="A112" s="16"/>
      <c r="B112" s="21" t="s">
        <v>4</v>
      </c>
      <c r="C112" s="57">
        <f>(F112+G112+H112)/$J$6</f>
        <v>2.8169014084507043E-2</v>
      </c>
      <c r="D112" s="57">
        <f>$I112/$J$6</f>
        <v>0</v>
      </c>
      <c r="E112" s="57">
        <f>C112+D112</f>
        <v>2.8169014084507043E-2</v>
      </c>
      <c r="F112" s="22">
        <f>COUNTIFS(Percentuais!$CY$3:$CY$73,$B112,Percentuais!$A$3:$A$73,$F$3)</f>
        <v>0</v>
      </c>
      <c r="G112" s="22">
        <f>COUNTIFS(Percentuais!$CY$3:$CY$73,$B112,Percentuais!$A$3:$A$73,$G$3)</f>
        <v>0</v>
      </c>
      <c r="H112" s="22">
        <f>COUNTIFS(Percentuais!$CY$3:$CY$73,$B112,Percentuais!$A$3:$A$73,$H$3)</f>
        <v>2</v>
      </c>
      <c r="I112" s="22">
        <f>COUNTIFS(Percentuais!$CY$3:$CY$73,$B112,Percentuais!$A$3:$A$73,$I$3)</f>
        <v>0</v>
      </c>
      <c r="J112" s="49"/>
    </row>
    <row r="113" spans="1:10" x14ac:dyDescent="0.2">
      <c r="A113" s="16"/>
      <c r="B113" s="21" t="s">
        <v>18</v>
      </c>
      <c r="C113" s="57">
        <f>(F113+G113+H113)/$J$6</f>
        <v>0.70422535211267601</v>
      </c>
      <c r="D113" s="57">
        <f>$I113/$J$6</f>
        <v>0.26760563380281688</v>
      </c>
      <c r="E113" s="57">
        <f t="shared" ref="E113" si="54">C113+D113</f>
        <v>0.97183098591549288</v>
      </c>
      <c r="F113" s="22">
        <f>COUNTIFS(Percentuais!$CY$3:$CY$73,$B113,Percentuais!$A$3:$A$73,$F$3)</f>
        <v>0</v>
      </c>
      <c r="G113" s="22">
        <f>COUNTIFS(Percentuais!$CY$3:$CY$73,$B113,Percentuais!$A$3:$A$73,$G$3)</f>
        <v>0</v>
      </c>
      <c r="H113" s="22">
        <f>COUNTIFS(Percentuais!$CY$3:$CY$73,$B113,Percentuais!$A$3:$A$73,$H$3)</f>
        <v>50</v>
      </c>
      <c r="I113" s="22">
        <f>COUNTIFS(Percentuais!$CY$3:$CY$73,$B113,Percentuais!$A$3:$A$73,$I$3)</f>
        <v>19</v>
      </c>
      <c r="J113" s="50"/>
    </row>
    <row r="114" spans="1:10" x14ac:dyDescent="0.2">
      <c r="A114" s="45"/>
      <c r="B114" s="21"/>
      <c r="C114" s="70">
        <f t="shared" ref="C114:I114" si="55">SUM(C112:C113)</f>
        <v>0.73239436619718301</v>
      </c>
      <c r="D114" s="70">
        <f t="shared" si="55"/>
        <v>0.26760563380281688</v>
      </c>
      <c r="E114" s="57">
        <f t="shared" si="55"/>
        <v>0.99999999999999989</v>
      </c>
      <c r="F114" s="51">
        <f t="shared" si="55"/>
        <v>0</v>
      </c>
      <c r="G114" s="51">
        <f t="shared" si="55"/>
        <v>0</v>
      </c>
      <c r="H114" s="22">
        <f t="shared" si="55"/>
        <v>52</v>
      </c>
      <c r="I114" s="22">
        <f t="shared" si="55"/>
        <v>19</v>
      </c>
      <c r="J114" s="52">
        <f>SUM(F114:I114)</f>
        <v>71</v>
      </c>
    </row>
    <row r="115" spans="1:10" ht="25.5" x14ac:dyDescent="0.2">
      <c r="A115" s="44" t="s">
        <v>703</v>
      </c>
      <c r="B115" s="21" t="s">
        <v>704</v>
      </c>
      <c r="C115" s="69" t="s">
        <v>623</v>
      </c>
      <c r="D115" s="69" t="s">
        <v>624</v>
      </c>
      <c r="E115" s="69" t="s">
        <v>625</v>
      </c>
      <c r="F115" s="21" t="s">
        <v>14</v>
      </c>
      <c r="G115" s="21" t="s">
        <v>13</v>
      </c>
      <c r="H115" s="21" t="s">
        <v>0</v>
      </c>
      <c r="I115" s="21" t="s">
        <v>11</v>
      </c>
      <c r="J115" s="48" t="s">
        <v>622</v>
      </c>
    </row>
    <row r="116" spans="1:10" x14ac:dyDescent="0.2">
      <c r="A116" s="16"/>
      <c r="B116" s="21" t="s">
        <v>4</v>
      </c>
      <c r="C116" s="57">
        <f>(F116+G116+H116)/$J$6</f>
        <v>0</v>
      </c>
      <c r="D116" s="57">
        <f>$I116/$J$6</f>
        <v>0</v>
      </c>
      <c r="E116" s="57">
        <f>C116+D116</f>
        <v>0</v>
      </c>
      <c r="F116" s="22">
        <f>COUNTIFS(Percentuais!$CZ$3:$CZ$73,$B116,Percentuais!$A$3:$A$73,$F$3)</f>
        <v>0</v>
      </c>
      <c r="G116" s="22">
        <f>COUNTIFS(Percentuais!$CZ$3:$CZ$73,$B116,Percentuais!$A$3:$A$73,$G$3)</f>
        <v>0</v>
      </c>
      <c r="H116" s="22">
        <f>COUNTIFS(Percentuais!$CZ$3:$CZ$73,$B116,Percentuais!$A$3:$A$73,$H$3)</f>
        <v>0</v>
      </c>
      <c r="I116" s="22">
        <f>COUNTIFS(Percentuais!$CZ$3:$CZ$73,$B116,Percentuais!$A$3:$A$73,$I$3)</f>
        <v>0</v>
      </c>
      <c r="J116" s="49"/>
    </row>
    <row r="117" spans="1:10" x14ac:dyDescent="0.2">
      <c r="A117" s="16"/>
      <c r="B117" s="21" t="s">
        <v>18</v>
      </c>
      <c r="C117" s="57">
        <f>(F117+G117+H117)/$J$6</f>
        <v>0.73239436619718312</v>
      </c>
      <c r="D117" s="57">
        <f>$I117/$J$6</f>
        <v>0.26760563380281688</v>
      </c>
      <c r="E117" s="57">
        <f t="shared" ref="E117" si="56">C117+D117</f>
        <v>1</v>
      </c>
      <c r="F117" s="22">
        <f>COUNTIFS(Percentuais!$CZ$3:$CZ$73,$B117,Percentuais!$A$3:$A$73,$F$3)</f>
        <v>0</v>
      </c>
      <c r="G117" s="22">
        <f>COUNTIFS(Percentuais!$CZ$3:$CZ$73,$B117,Percentuais!$A$3:$A$73,$G$3)</f>
        <v>0</v>
      </c>
      <c r="H117" s="22">
        <f>COUNTIFS(Percentuais!$CZ$3:$CZ$73,$B117,Percentuais!$A$3:$A$73,$H$3)</f>
        <v>52</v>
      </c>
      <c r="I117" s="22">
        <f>COUNTIFS(Percentuais!$CZ$3:$CZ$73,$B117,Percentuais!$A$3:$A$73,$I$3)</f>
        <v>19</v>
      </c>
      <c r="J117" s="50"/>
    </row>
    <row r="118" spans="1:10" x14ac:dyDescent="0.2">
      <c r="A118" s="45"/>
      <c r="B118" s="21"/>
      <c r="C118" s="57">
        <f t="shared" ref="C118:I118" si="57">SUM(C116:C117)</f>
        <v>0.73239436619718312</v>
      </c>
      <c r="D118" s="57">
        <f t="shared" si="57"/>
        <v>0.26760563380281688</v>
      </c>
      <c r="E118" s="57">
        <f t="shared" si="57"/>
        <v>1</v>
      </c>
      <c r="F118" s="51">
        <f t="shared" si="57"/>
        <v>0</v>
      </c>
      <c r="G118" s="51">
        <f t="shared" si="57"/>
        <v>0</v>
      </c>
      <c r="H118" s="22">
        <f t="shared" si="57"/>
        <v>52</v>
      </c>
      <c r="I118" s="22">
        <f t="shared" si="57"/>
        <v>19</v>
      </c>
      <c r="J118" s="52">
        <f>SUM(F118:I118)</f>
        <v>71</v>
      </c>
    </row>
    <row r="119" spans="1:10" ht="38.25" x14ac:dyDescent="0.2">
      <c r="A119" s="44" t="s">
        <v>705</v>
      </c>
      <c r="B119" s="21" t="s">
        <v>706</v>
      </c>
      <c r="C119" s="69" t="s">
        <v>623</v>
      </c>
      <c r="D119" s="69" t="s">
        <v>624</v>
      </c>
      <c r="E119" s="69" t="s">
        <v>625</v>
      </c>
      <c r="F119" s="21" t="s">
        <v>14</v>
      </c>
      <c r="G119" s="21" t="s">
        <v>13</v>
      </c>
      <c r="H119" s="21" t="s">
        <v>0</v>
      </c>
      <c r="I119" s="21" t="s">
        <v>11</v>
      </c>
      <c r="J119" s="48" t="s">
        <v>622</v>
      </c>
    </row>
    <row r="120" spans="1:10" x14ac:dyDescent="0.2">
      <c r="A120" s="16"/>
      <c r="B120" s="21" t="s">
        <v>4</v>
      </c>
      <c r="C120" s="57">
        <f>(F120+G120+H120)/$J$6</f>
        <v>0</v>
      </c>
      <c r="D120" s="57">
        <f>$I120/$J$6</f>
        <v>0</v>
      </c>
      <c r="E120" s="57">
        <f>C120+D120</f>
        <v>0</v>
      </c>
      <c r="F120" s="22">
        <f>COUNTIFS(Percentuais!$DA$3:$DA$73,$B120,Percentuais!$A$3:$A$73,$F$3)</f>
        <v>0</v>
      </c>
      <c r="G120" s="22">
        <f>COUNTIFS(Percentuais!$DA$3:$DA$73,$B120,Percentuais!$A$3:$A$73,$G$3)</f>
        <v>0</v>
      </c>
      <c r="H120" s="22">
        <f>COUNTIFS(Percentuais!$DA$3:$DA$73,$B120,Percentuais!$A$3:$A$73,$H$3)</f>
        <v>0</v>
      </c>
      <c r="I120" s="22">
        <f>COUNTIFS(Percentuais!$DA$3:$DA$73,$B120,Percentuais!$A$3:$A$73,$I$3)</f>
        <v>0</v>
      </c>
      <c r="J120" s="49"/>
    </row>
    <row r="121" spans="1:10" x14ac:dyDescent="0.2">
      <c r="A121" s="16"/>
      <c r="B121" s="21" t="s">
        <v>18</v>
      </c>
      <c r="C121" s="57">
        <f>(F121+G121+H121)/$J$6</f>
        <v>0.73239436619718312</v>
      </c>
      <c r="D121" s="57">
        <f>$I121/$J$6</f>
        <v>0.26760563380281688</v>
      </c>
      <c r="E121" s="57">
        <f t="shared" ref="E121" si="58">C121+D121</f>
        <v>1</v>
      </c>
      <c r="F121" s="22">
        <f>COUNTIFS(Percentuais!$DA$3:$DA$73,$B121,Percentuais!$A$3:$A$73,$F$3)</f>
        <v>0</v>
      </c>
      <c r="G121" s="22">
        <f>COUNTIFS(Percentuais!$DA$3:$DA$73,$B121,Percentuais!$A$3:$A$73,$G$3)</f>
        <v>0</v>
      </c>
      <c r="H121" s="22">
        <f>COUNTIFS(Percentuais!$DA$3:$DA$73,$B121,Percentuais!$A$3:$A$73,$H$3)</f>
        <v>52</v>
      </c>
      <c r="I121" s="22">
        <f>COUNTIFS(Percentuais!$DA$3:$DA$73,$B121,Percentuais!$A$3:$A$73,$I$3)</f>
        <v>19</v>
      </c>
      <c r="J121" s="50"/>
    </row>
    <row r="122" spans="1:10" x14ac:dyDescent="0.2">
      <c r="A122" s="45"/>
      <c r="B122" s="21"/>
      <c r="C122" s="57">
        <f t="shared" ref="C122:I122" si="59">SUM(C120:C121)</f>
        <v>0.73239436619718312</v>
      </c>
      <c r="D122" s="57">
        <f t="shared" si="59"/>
        <v>0.26760563380281688</v>
      </c>
      <c r="E122" s="57">
        <f t="shared" si="59"/>
        <v>1</v>
      </c>
      <c r="F122" s="51">
        <f t="shared" si="59"/>
        <v>0</v>
      </c>
      <c r="G122" s="51">
        <f t="shared" si="59"/>
        <v>0</v>
      </c>
      <c r="H122" s="22">
        <f t="shared" si="59"/>
        <v>52</v>
      </c>
      <c r="I122" s="22">
        <f t="shared" si="59"/>
        <v>19</v>
      </c>
      <c r="J122" s="52">
        <f>SUM(F122:I122)</f>
        <v>71</v>
      </c>
    </row>
    <row r="123" spans="1:10" ht="25.5" customHeight="1" x14ac:dyDescent="0.2">
      <c r="A123" s="44" t="s">
        <v>707</v>
      </c>
      <c r="B123" s="21" t="s">
        <v>709</v>
      </c>
      <c r="C123" s="69" t="s">
        <v>623</v>
      </c>
      <c r="D123" s="69" t="s">
        <v>624</v>
      </c>
      <c r="E123" s="69" t="s">
        <v>625</v>
      </c>
      <c r="F123" s="21" t="s">
        <v>14</v>
      </c>
      <c r="G123" s="21" t="s">
        <v>13</v>
      </c>
      <c r="H123" s="21" t="s">
        <v>0</v>
      </c>
      <c r="I123" s="21" t="s">
        <v>11</v>
      </c>
      <c r="J123" s="48" t="s">
        <v>622</v>
      </c>
    </row>
    <row r="124" spans="1:10" x14ac:dyDescent="0.2">
      <c r="A124" s="16"/>
      <c r="B124" s="21" t="s">
        <v>4</v>
      </c>
      <c r="C124" s="57">
        <f>(F124+G124+H124)/$J$6</f>
        <v>0</v>
      </c>
      <c r="D124" s="57">
        <f>$I124/$J$6</f>
        <v>0</v>
      </c>
      <c r="E124" s="57">
        <f>C124+D124</f>
        <v>0</v>
      </c>
      <c r="F124" s="22">
        <f>COUNTIFS(Percentuais!$DB$3:$DB$73,$B124,Percentuais!$A$3:$A$73,$F$3)</f>
        <v>0</v>
      </c>
      <c r="G124" s="22">
        <f>COUNTIFS(Percentuais!$DB$3:$DB$73,$B124,Percentuais!$A$3:$A$73,$G$3)</f>
        <v>0</v>
      </c>
      <c r="H124" s="22">
        <f>COUNTIFS(Percentuais!$DB$3:$DB$73,$B124,Percentuais!$A$3:$A$73,$H$3)</f>
        <v>0</v>
      </c>
      <c r="I124" s="22">
        <f>COUNTIFS(Percentuais!$DB$3:$DB$73,$B124,Percentuais!$A$3:$A$73,$I$3)</f>
        <v>0</v>
      </c>
      <c r="J124" s="49"/>
    </row>
    <row r="125" spans="1:10" x14ac:dyDescent="0.2">
      <c r="A125" s="16"/>
      <c r="B125" s="21" t="s">
        <v>18</v>
      </c>
      <c r="C125" s="57">
        <f>(F125+G125+H125)/$J$6</f>
        <v>0.73239436619718312</v>
      </c>
      <c r="D125" s="57">
        <f>$I125/$J$6</f>
        <v>0.26760563380281688</v>
      </c>
      <c r="E125" s="57">
        <f t="shared" ref="E125" si="60">C125+D125</f>
        <v>1</v>
      </c>
      <c r="F125" s="22">
        <f>COUNTIFS(Percentuais!$DB$3:$DB$73,$B125,Percentuais!$A$3:$A$73,$F$3)</f>
        <v>0</v>
      </c>
      <c r="G125" s="22">
        <f>COUNTIFS(Percentuais!$DB$3:$DB$73,$B125,Percentuais!$A$3:$A$73,$G$3)</f>
        <v>0</v>
      </c>
      <c r="H125" s="22">
        <f>COUNTIFS(Percentuais!$DB$3:$DB$73,$B125,Percentuais!$A$3:$A$73,$H$3)</f>
        <v>52</v>
      </c>
      <c r="I125" s="22">
        <f>COUNTIFS(Percentuais!$DB$3:$DB$73,$B125,Percentuais!$A$3:$A$73,$I$3)</f>
        <v>19</v>
      </c>
      <c r="J125" s="50"/>
    </row>
    <row r="126" spans="1:10" x14ac:dyDescent="0.2">
      <c r="A126" s="45"/>
      <c r="B126" s="21"/>
      <c r="C126" s="57">
        <f t="shared" ref="C126:I126" si="61">SUM(C124:C125)</f>
        <v>0.73239436619718312</v>
      </c>
      <c r="D126" s="57">
        <f t="shared" si="61"/>
        <v>0.26760563380281688</v>
      </c>
      <c r="E126" s="57">
        <f t="shared" si="61"/>
        <v>1</v>
      </c>
      <c r="F126" s="51">
        <f t="shared" si="61"/>
        <v>0</v>
      </c>
      <c r="G126" s="51">
        <f t="shared" si="61"/>
        <v>0</v>
      </c>
      <c r="H126" s="22">
        <f t="shared" si="61"/>
        <v>52</v>
      </c>
      <c r="I126" s="22">
        <f t="shared" si="61"/>
        <v>19</v>
      </c>
      <c r="J126" s="52">
        <f>SUM(F126:I126)</f>
        <v>71</v>
      </c>
    </row>
    <row r="127" spans="1:10" ht="25.5" x14ac:dyDescent="0.2">
      <c r="A127" s="44" t="s">
        <v>708</v>
      </c>
      <c r="B127" s="21" t="s">
        <v>711</v>
      </c>
      <c r="C127" s="69" t="s">
        <v>623</v>
      </c>
      <c r="D127" s="69" t="s">
        <v>624</v>
      </c>
      <c r="E127" s="69" t="s">
        <v>625</v>
      </c>
      <c r="F127" s="21" t="s">
        <v>14</v>
      </c>
      <c r="G127" s="21" t="s">
        <v>13</v>
      </c>
      <c r="H127" s="21" t="s">
        <v>0</v>
      </c>
      <c r="I127" s="21" t="s">
        <v>11</v>
      </c>
      <c r="J127" s="48" t="s">
        <v>622</v>
      </c>
    </row>
    <row r="128" spans="1:10" x14ac:dyDescent="0.2">
      <c r="A128" s="16"/>
      <c r="B128" s="21" t="s">
        <v>4</v>
      </c>
      <c r="C128" s="57">
        <f>(F128+G128+H128)/$J$6</f>
        <v>0</v>
      </c>
      <c r="D128" s="57">
        <f>$I128/$J$6</f>
        <v>0</v>
      </c>
      <c r="E128" s="57">
        <f>C128+D128</f>
        <v>0</v>
      </c>
      <c r="F128" s="22">
        <f>COUNTIFS(Percentuais!$DC$3:$DC$73,$B128,Percentuais!$A$3:$A$73,$F$3)</f>
        <v>0</v>
      </c>
      <c r="G128" s="22">
        <f>COUNTIFS(Percentuais!$DC$3:$DC$73,$B128,Percentuais!$A$3:$A$73,$G$3)</f>
        <v>0</v>
      </c>
      <c r="H128" s="22">
        <f>COUNTIFS(Percentuais!$DC$3:$DC$73,$B128,Percentuais!$A$3:$A$73,$H$3)</f>
        <v>0</v>
      </c>
      <c r="I128" s="22">
        <f>COUNTIFS(Percentuais!$DC$3:$DC$73,$B128,Percentuais!$A$3:$A$73,$I$3)</f>
        <v>0</v>
      </c>
      <c r="J128" s="49"/>
    </row>
    <row r="129" spans="1:10" x14ac:dyDescent="0.2">
      <c r="A129" s="16"/>
      <c r="B129" s="21" t="s">
        <v>18</v>
      </c>
      <c r="C129" s="57">
        <f>(F129+G129+H129)/$J$6</f>
        <v>0.73239436619718312</v>
      </c>
      <c r="D129" s="57">
        <f>$I129/$J$6</f>
        <v>0.26760563380281688</v>
      </c>
      <c r="E129" s="57">
        <f t="shared" ref="E129" si="62">C129+D129</f>
        <v>1</v>
      </c>
      <c r="F129" s="22">
        <f>COUNTIFS(Percentuais!$DC$3:$DC$73,$B129,Percentuais!$A$3:$A$73,$F$3)</f>
        <v>0</v>
      </c>
      <c r="G129" s="22">
        <f>COUNTIFS(Percentuais!$DC$3:$DC$73,$B129,Percentuais!$A$3:$A$73,$G$3)</f>
        <v>0</v>
      </c>
      <c r="H129" s="22">
        <f>COUNTIFS(Percentuais!$DC$3:$DC$73,$B129,Percentuais!$A$3:$A$73,$H$3)</f>
        <v>52</v>
      </c>
      <c r="I129" s="22">
        <f>COUNTIFS(Percentuais!$DC$3:$DC$73,$B129,Percentuais!$A$3:$A$73,$I$3)</f>
        <v>19</v>
      </c>
      <c r="J129" s="50"/>
    </row>
    <row r="130" spans="1:10" x14ac:dyDescent="0.2">
      <c r="A130" s="45"/>
      <c r="B130" s="21"/>
      <c r="C130" s="57">
        <f t="shared" ref="C130:I130" si="63">SUM(C128:C129)</f>
        <v>0.73239436619718312</v>
      </c>
      <c r="D130" s="57">
        <f t="shared" si="63"/>
        <v>0.26760563380281688</v>
      </c>
      <c r="E130" s="57">
        <f t="shared" si="63"/>
        <v>1</v>
      </c>
      <c r="F130" s="51">
        <f t="shared" si="63"/>
        <v>0</v>
      </c>
      <c r="G130" s="51">
        <f t="shared" si="63"/>
        <v>0</v>
      </c>
      <c r="H130" s="22">
        <f t="shared" si="63"/>
        <v>52</v>
      </c>
      <c r="I130" s="22">
        <f t="shared" si="63"/>
        <v>19</v>
      </c>
      <c r="J130" s="52">
        <f>SUM(F130:I130)</f>
        <v>71</v>
      </c>
    </row>
    <row r="131" spans="1:10" ht="25.5" x14ac:dyDescent="0.2">
      <c r="A131" s="44" t="s">
        <v>710</v>
      </c>
      <c r="B131" s="21" t="s">
        <v>712</v>
      </c>
      <c r="C131" s="69" t="s">
        <v>623</v>
      </c>
      <c r="D131" s="69" t="s">
        <v>624</v>
      </c>
      <c r="E131" s="69" t="s">
        <v>625</v>
      </c>
      <c r="F131" s="21" t="s">
        <v>14</v>
      </c>
      <c r="G131" s="21" t="s">
        <v>13</v>
      </c>
      <c r="H131" s="21" t="s">
        <v>0</v>
      </c>
      <c r="I131" s="21" t="s">
        <v>11</v>
      </c>
      <c r="J131" s="48" t="s">
        <v>622</v>
      </c>
    </row>
    <row r="132" spans="1:10" x14ac:dyDescent="0.2">
      <c r="A132" s="16"/>
      <c r="B132" s="21" t="s">
        <v>4</v>
      </c>
      <c r="C132" s="57">
        <f>(F132+G132+H132)/$J$6</f>
        <v>0</v>
      </c>
      <c r="D132" s="57">
        <f>$I132/$J$6</f>
        <v>0</v>
      </c>
      <c r="E132" s="57">
        <f>C132+D132</f>
        <v>0</v>
      </c>
      <c r="F132" s="22">
        <f>COUNTIFS(Percentuais!$DD$3:$DD$73,$B132,Percentuais!$A$3:$A$73,$F$3)</f>
        <v>0</v>
      </c>
      <c r="G132" s="22">
        <f>COUNTIFS(Percentuais!$DD$3:$DD$73,$B132,Percentuais!$A$3:$A$73,$G$3)</f>
        <v>0</v>
      </c>
      <c r="H132" s="22">
        <f>COUNTIFS(Percentuais!$DD$3:$DD$73,$B132,Percentuais!$A$3:$A$73,$H$3)</f>
        <v>0</v>
      </c>
      <c r="I132" s="22">
        <f>COUNTIFS(Percentuais!$DD$3:$DD$73,$B132,Percentuais!$A$3:$A$73,$I$3)</f>
        <v>0</v>
      </c>
      <c r="J132" s="49"/>
    </row>
    <row r="133" spans="1:10" x14ac:dyDescent="0.2">
      <c r="A133" s="16"/>
      <c r="B133" s="21" t="s">
        <v>18</v>
      </c>
      <c r="C133" s="57">
        <f>(F133+G133+H133)/$J$6</f>
        <v>0.73239436619718312</v>
      </c>
      <c r="D133" s="57">
        <f>$I133/$J$6</f>
        <v>0.26760563380281688</v>
      </c>
      <c r="E133" s="57">
        <f t="shared" ref="E133" si="64">C133+D133</f>
        <v>1</v>
      </c>
      <c r="F133" s="22">
        <f>COUNTIFS(Percentuais!$DD$3:$DD$73,$B133,Percentuais!$A$3:$A$73,$F$3)</f>
        <v>0</v>
      </c>
      <c r="G133" s="22">
        <f>COUNTIFS(Percentuais!$DD$3:$DD$73,$B133,Percentuais!$A$3:$A$73,$G$3)</f>
        <v>0</v>
      </c>
      <c r="H133" s="22">
        <f>COUNTIFS(Percentuais!$DD$3:$DD$73,$B133,Percentuais!$A$3:$A$73,$H$3)</f>
        <v>52</v>
      </c>
      <c r="I133" s="22">
        <f>COUNTIFS(Percentuais!$DD$3:$DD$73,$B133,Percentuais!$A$3:$A$73,$I$3)</f>
        <v>19</v>
      </c>
      <c r="J133" s="50"/>
    </row>
    <row r="134" spans="1:10" x14ac:dyDescent="0.2">
      <c r="A134" s="45"/>
      <c r="B134" s="21"/>
      <c r="C134" s="57">
        <f t="shared" ref="C134:I134" si="65">SUM(C132:C133)</f>
        <v>0.73239436619718312</v>
      </c>
      <c r="D134" s="57">
        <f t="shared" si="65"/>
        <v>0.26760563380281688</v>
      </c>
      <c r="E134" s="57">
        <f t="shared" si="65"/>
        <v>1</v>
      </c>
      <c r="F134" s="51">
        <f t="shared" si="65"/>
        <v>0</v>
      </c>
      <c r="G134" s="51">
        <f t="shared" si="65"/>
        <v>0</v>
      </c>
      <c r="H134" s="22">
        <f t="shared" si="65"/>
        <v>52</v>
      </c>
      <c r="I134" s="22">
        <f t="shared" si="65"/>
        <v>19</v>
      </c>
      <c r="J134" s="52">
        <f>SUM(F134:I134)</f>
        <v>71</v>
      </c>
    </row>
    <row r="135" spans="1:10" ht="25.5" x14ac:dyDescent="0.2">
      <c r="A135" s="44" t="s">
        <v>713</v>
      </c>
      <c r="B135" s="21" t="s">
        <v>714</v>
      </c>
      <c r="C135" s="69" t="s">
        <v>623</v>
      </c>
      <c r="D135" s="69" t="s">
        <v>624</v>
      </c>
      <c r="E135" s="69" t="s">
        <v>625</v>
      </c>
      <c r="F135" s="21" t="s">
        <v>14</v>
      </c>
      <c r="G135" s="21" t="s">
        <v>13</v>
      </c>
      <c r="H135" s="21" t="s">
        <v>0</v>
      </c>
      <c r="I135" s="21" t="s">
        <v>11</v>
      </c>
      <c r="J135" s="48" t="s">
        <v>622</v>
      </c>
    </row>
    <row r="136" spans="1:10" x14ac:dyDescent="0.2">
      <c r="A136" s="16"/>
      <c r="B136" s="21" t="s">
        <v>4</v>
      </c>
      <c r="C136" s="57">
        <f>(F136+G136+H136)/$J$6</f>
        <v>0</v>
      </c>
      <c r="D136" s="57">
        <f>$I136/$J$6</f>
        <v>0</v>
      </c>
      <c r="E136" s="57">
        <f>C136+D136</f>
        <v>0</v>
      </c>
      <c r="F136" s="22">
        <f>COUNTIFS(Percentuais!$DE$3:$DE$73,$B136,Percentuais!$A$3:$A$73,$F$3)</f>
        <v>0</v>
      </c>
      <c r="G136" s="22">
        <f>COUNTIFS(Percentuais!$DE$3:$DE$73,$B136,Percentuais!$A$3:$A$73,$G$3)</f>
        <v>0</v>
      </c>
      <c r="H136" s="22">
        <f>COUNTIFS(Percentuais!$DE$3:$DE$73,$B136,Percentuais!$A$3:$A$73,$H$3)</f>
        <v>0</v>
      </c>
      <c r="I136" s="22">
        <f>COUNTIFS(Percentuais!$DE$3:$DE$73,$B136,Percentuais!$A$3:$A$73,$I$3)</f>
        <v>0</v>
      </c>
      <c r="J136" s="49"/>
    </row>
    <row r="137" spans="1:10" x14ac:dyDescent="0.2">
      <c r="A137" s="16"/>
      <c r="B137" s="21" t="s">
        <v>18</v>
      </c>
      <c r="C137" s="57">
        <f>(F137+G137+H137)/$J$6</f>
        <v>0.73239436619718312</v>
      </c>
      <c r="D137" s="57">
        <f>$I137/$J$6</f>
        <v>0.26760563380281688</v>
      </c>
      <c r="E137" s="57">
        <f t="shared" ref="E137" si="66">C137+D137</f>
        <v>1</v>
      </c>
      <c r="F137" s="22">
        <f>COUNTIFS(Percentuais!$DE$3:$DE$73,$B137,Percentuais!$A$3:$A$73,$F$3)</f>
        <v>0</v>
      </c>
      <c r="G137" s="22">
        <f>COUNTIFS(Percentuais!$DE$3:$DE$73,$B137,Percentuais!$A$3:$A$73,$G$3)</f>
        <v>0</v>
      </c>
      <c r="H137" s="22">
        <f>COUNTIFS(Percentuais!$DE$3:$DE$73,$B137,Percentuais!$A$3:$A$73,$H$3)</f>
        <v>52</v>
      </c>
      <c r="I137" s="22">
        <f>COUNTIFS(Percentuais!$DE$3:$DE$73,$B137,Percentuais!$A$3:$A$73,$I$3)</f>
        <v>19</v>
      </c>
      <c r="J137" s="50"/>
    </row>
    <row r="138" spans="1:10" x14ac:dyDescent="0.2">
      <c r="A138" s="45"/>
      <c r="B138" s="21"/>
      <c r="C138" s="57">
        <f t="shared" ref="C138:I138" si="67">SUM(C136:C137)</f>
        <v>0.73239436619718312</v>
      </c>
      <c r="D138" s="57">
        <f t="shared" si="67"/>
        <v>0.26760563380281688</v>
      </c>
      <c r="E138" s="57">
        <f t="shared" si="67"/>
        <v>1</v>
      </c>
      <c r="F138" s="51">
        <f t="shared" si="67"/>
        <v>0</v>
      </c>
      <c r="G138" s="51">
        <f t="shared" si="67"/>
        <v>0</v>
      </c>
      <c r="H138" s="22">
        <f t="shared" si="67"/>
        <v>52</v>
      </c>
      <c r="I138" s="22">
        <f t="shared" si="67"/>
        <v>19</v>
      </c>
      <c r="J138" s="52">
        <f>SUM(F138:I138)</f>
        <v>71</v>
      </c>
    </row>
    <row r="139" spans="1:10" ht="25.5" x14ac:dyDescent="0.2">
      <c r="A139" s="44" t="s">
        <v>715</v>
      </c>
      <c r="B139" s="21" t="s">
        <v>716</v>
      </c>
      <c r="C139" s="69" t="s">
        <v>623</v>
      </c>
      <c r="D139" s="69" t="s">
        <v>624</v>
      </c>
      <c r="E139" s="69" t="s">
        <v>625</v>
      </c>
      <c r="F139" s="21" t="s">
        <v>14</v>
      </c>
      <c r="G139" s="21" t="s">
        <v>13</v>
      </c>
      <c r="H139" s="21" t="s">
        <v>0</v>
      </c>
      <c r="I139" s="21" t="s">
        <v>11</v>
      </c>
      <c r="J139" s="48" t="s">
        <v>622</v>
      </c>
    </row>
    <row r="140" spans="1:10" x14ac:dyDescent="0.2">
      <c r="A140" s="16"/>
      <c r="B140" s="21" t="s">
        <v>4</v>
      </c>
      <c r="C140" s="57">
        <f>(F140+G140+H140)/$J$6</f>
        <v>0</v>
      </c>
      <c r="D140" s="57">
        <f>$I140/$J$6</f>
        <v>0</v>
      </c>
      <c r="E140" s="57">
        <f>C140+D140</f>
        <v>0</v>
      </c>
      <c r="F140" s="22">
        <f>COUNTIFS(Percentuais!$DF$3:$DF$73,$B140,Percentuais!$A$3:$A$73,$F$3)</f>
        <v>0</v>
      </c>
      <c r="G140" s="22">
        <f>COUNTIFS(Percentuais!$DF$3:$DF$73,$B140,Percentuais!$A$3:$A$73,$G$3)</f>
        <v>0</v>
      </c>
      <c r="H140" s="22">
        <f>COUNTIFS(Percentuais!$DF$3:$DF$73,$B140,Percentuais!$A$3:$A$73,$H$3)</f>
        <v>0</v>
      </c>
      <c r="I140" s="22">
        <f>COUNTIFS(Percentuais!$DF$3:$DF$73,$B140,Percentuais!$A$3:$A$73,$I$3)</f>
        <v>0</v>
      </c>
      <c r="J140" s="49"/>
    </row>
    <row r="141" spans="1:10" x14ac:dyDescent="0.2">
      <c r="A141" s="16"/>
      <c r="B141" s="21" t="s">
        <v>18</v>
      </c>
      <c r="C141" s="57">
        <f>(F141+G141+H141)/$J$6</f>
        <v>0.73239436619718312</v>
      </c>
      <c r="D141" s="57">
        <f>$I141/$J$6</f>
        <v>0.26760563380281688</v>
      </c>
      <c r="E141" s="57">
        <f t="shared" ref="E141" si="68">C141+D141</f>
        <v>1</v>
      </c>
      <c r="F141" s="22">
        <f>COUNTIFS(Percentuais!$DF$3:$DF$73,$B141,Percentuais!$A$3:$A$73,$F$3)</f>
        <v>0</v>
      </c>
      <c r="G141" s="22">
        <f>COUNTIFS(Percentuais!$DF$3:$DF$73,$B141,Percentuais!$A$3:$A$73,$G$3)</f>
        <v>0</v>
      </c>
      <c r="H141" s="22">
        <f>COUNTIFS(Percentuais!$DF$3:$DF$73,$B141,Percentuais!$A$3:$A$73,$H$3)</f>
        <v>52</v>
      </c>
      <c r="I141" s="22">
        <f>COUNTIFS(Percentuais!$DF$3:$DF$73,$B141,Percentuais!$A$3:$A$73,$I$3)</f>
        <v>19</v>
      </c>
      <c r="J141" s="50"/>
    </row>
    <row r="142" spans="1:10" x14ac:dyDescent="0.2">
      <c r="A142" s="45"/>
      <c r="B142" s="21"/>
      <c r="C142" s="57">
        <f t="shared" ref="C142:I142" si="69">SUM(C140:C141)</f>
        <v>0.73239436619718312</v>
      </c>
      <c r="D142" s="57">
        <f t="shared" si="69"/>
        <v>0.26760563380281688</v>
      </c>
      <c r="E142" s="57">
        <f t="shared" si="69"/>
        <v>1</v>
      </c>
      <c r="F142" s="51">
        <f t="shared" si="69"/>
        <v>0</v>
      </c>
      <c r="G142" s="51">
        <f t="shared" si="69"/>
        <v>0</v>
      </c>
      <c r="H142" s="22">
        <f t="shared" si="69"/>
        <v>52</v>
      </c>
      <c r="I142" s="22">
        <f t="shared" si="69"/>
        <v>19</v>
      </c>
      <c r="J142" s="52">
        <f>SUM(F142:I142)</f>
        <v>71</v>
      </c>
    </row>
    <row r="143" spans="1:10" ht="25.5" x14ac:dyDescent="0.2">
      <c r="A143" s="44" t="s">
        <v>717</v>
      </c>
      <c r="B143" s="21" t="s">
        <v>718</v>
      </c>
      <c r="C143" s="69" t="s">
        <v>623</v>
      </c>
      <c r="D143" s="69" t="s">
        <v>624</v>
      </c>
      <c r="E143" s="69" t="s">
        <v>625</v>
      </c>
      <c r="F143" s="21" t="s">
        <v>14</v>
      </c>
      <c r="G143" s="21" t="s">
        <v>13</v>
      </c>
      <c r="H143" s="21" t="s">
        <v>0</v>
      </c>
      <c r="I143" s="21" t="s">
        <v>11</v>
      </c>
      <c r="J143" s="48" t="s">
        <v>622</v>
      </c>
    </row>
    <row r="144" spans="1:10" x14ac:dyDescent="0.2">
      <c r="A144" s="16"/>
      <c r="B144" s="21" t="s">
        <v>4</v>
      </c>
      <c r="C144" s="57">
        <f>(F144+G144+H144)/$J$6</f>
        <v>0</v>
      </c>
      <c r="D144" s="57">
        <f>$I144/$J$6</f>
        <v>0</v>
      </c>
      <c r="E144" s="57">
        <f>C144+D144</f>
        <v>0</v>
      </c>
      <c r="F144" s="22">
        <f>COUNTIFS(Percentuais!$DG$3:$DG$73,$B144,Percentuais!$A$3:$A$73,$F$3)</f>
        <v>0</v>
      </c>
      <c r="G144" s="22">
        <f>COUNTIFS(Percentuais!$DG$3:$DG$73,$B144,Percentuais!$A$3:$A$73,$G$3)</f>
        <v>0</v>
      </c>
      <c r="H144" s="22">
        <f>COUNTIFS(Percentuais!$DG$3:$DG$73,$B144,Percentuais!$A$3:$A$73,$H$3)</f>
        <v>0</v>
      </c>
      <c r="I144" s="22">
        <f>COUNTIFS(Percentuais!$DG$3:$DG$73,$B144,Percentuais!$A$3:$A$73,$I$3)</f>
        <v>0</v>
      </c>
      <c r="J144" s="49"/>
    </row>
    <row r="145" spans="1:10" x14ac:dyDescent="0.2">
      <c r="A145" s="16"/>
      <c r="B145" s="21" t="s">
        <v>18</v>
      </c>
      <c r="C145" s="57">
        <f>(F145+G145+H145)/$J$6</f>
        <v>0.73239436619718312</v>
      </c>
      <c r="D145" s="57">
        <f>$I145/$J$6</f>
        <v>0.26760563380281688</v>
      </c>
      <c r="E145" s="57">
        <f t="shared" ref="E145" si="70">C145+D145</f>
        <v>1</v>
      </c>
      <c r="F145" s="22">
        <f>COUNTIFS(Percentuais!$DG$3:$DG$73,$B145,Percentuais!$A$3:$A$73,$F$3)</f>
        <v>0</v>
      </c>
      <c r="G145" s="22">
        <f>COUNTIFS(Percentuais!$DG$3:$DG$73,$B145,Percentuais!$A$3:$A$73,$G$3)</f>
        <v>0</v>
      </c>
      <c r="H145" s="22">
        <f>COUNTIFS(Percentuais!$DG$3:$DG$73,$B145,Percentuais!$A$3:$A$73,$H$3)</f>
        <v>52</v>
      </c>
      <c r="I145" s="22">
        <f>COUNTIFS(Percentuais!$DG$3:$DG$73,$B145,Percentuais!$A$3:$A$73,$I$3)</f>
        <v>19</v>
      </c>
      <c r="J145" s="50"/>
    </row>
    <row r="146" spans="1:10" x14ac:dyDescent="0.2">
      <c r="A146" s="45"/>
      <c r="B146" s="21"/>
      <c r="C146" s="57">
        <f t="shared" ref="C146:I146" si="71">SUM(C144:C145)</f>
        <v>0.73239436619718312</v>
      </c>
      <c r="D146" s="57">
        <f t="shared" si="71"/>
        <v>0.26760563380281688</v>
      </c>
      <c r="E146" s="57">
        <f t="shared" si="71"/>
        <v>1</v>
      </c>
      <c r="F146" s="51">
        <f t="shared" si="71"/>
        <v>0</v>
      </c>
      <c r="G146" s="51">
        <f t="shared" si="71"/>
        <v>0</v>
      </c>
      <c r="H146" s="22">
        <f t="shared" si="71"/>
        <v>52</v>
      </c>
      <c r="I146" s="22">
        <f t="shared" si="71"/>
        <v>19</v>
      </c>
      <c r="J146" s="52">
        <f>SUM(F146:I146)</f>
        <v>71</v>
      </c>
    </row>
    <row r="147" spans="1:10" ht="38.25" x14ac:dyDescent="0.2">
      <c r="A147" s="44" t="s">
        <v>719</v>
      </c>
      <c r="B147" s="21" t="s">
        <v>720</v>
      </c>
      <c r="C147" s="69" t="s">
        <v>623</v>
      </c>
      <c r="D147" s="69" t="s">
        <v>624</v>
      </c>
      <c r="E147" s="69" t="s">
        <v>625</v>
      </c>
      <c r="F147" s="21" t="s">
        <v>14</v>
      </c>
      <c r="G147" s="21" t="s">
        <v>13</v>
      </c>
      <c r="H147" s="21" t="s">
        <v>0</v>
      </c>
      <c r="I147" s="21" t="s">
        <v>11</v>
      </c>
      <c r="J147" s="48" t="s">
        <v>622</v>
      </c>
    </row>
    <row r="148" spans="1:10" x14ac:dyDescent="0.2">
      <c r="A148" s="16"/>
      <c r="B148" s="21" t="s">
        <v>4</v>
      </c>
      <c r="C148" s="57">
        <f>(F148+G148+H148)/$J$6</f>
        <v>0</v>
      </c>
      <c r="D148" s="57">
        <f>$I148/$J$6</f>
        <v>0</v>
      </c>
      <c r="E148" s="57">
        <f>C148+D148</f>
        <v>0</v>
      </c>
      <c r="F148" s="22">
        <f>COUNTIFS(Percentuais!$DH$3:$DH$73,$B148,Percentuais!$A$3:$A$73,$F$3)</f>
        <v>0</v>
      </c>
      <c r="G148" s="22">
        <f>COUNTIFS(Percentuais!$DH$3:$DH$73,$B148,Percentuais!$A$3:$A$73,$G$3)</f>
        <v>0</v>
      </c>
      <c r="H148" s="22">
        <f>COUNTIFS(Percentuais!$DH$3:$DH$73,$B148,Percentuais!$A$3:$A$73,$H$3)</f>
        <v>0</v>
      </c>
      <c r="I148" s="22">
        <f>COUNTIFS(Percentuais!$DH$3:$DH$73,$B148,Percentuais!$A$3:$A$73,$I$3)</f>
        <v>0</v>
      </c>
      <c r="J148" s="49"/>
    </row>
    <row r="149" spans="1:10" x14ac:dyDescent="0.2">
      <c r="A149" s="16"/>
      <c r="B149" s="21" t="s">
        <v>18</v>
      </c>
      <c r="C149" s="57">
        <f>(F149+G149+H149)/$J$6</f>
        <v>0.73239436619718312</v>
      </c>
      <c r="D149" s="57">
        <f>$I149/$J$6</f>
        <v>0.26760563380281688</v>
      </c>
      <c r="E149" s="57">
        <f t="shared" ref="E149" si="72">C149+D149</f>
        <v>1</v>
      </c>
      <c r="F149" s="22">
        <f>COUNTIFS(Percentuais!$DH$3:$DH$73,$B149,Percentuais!$A$3:$A$73,$F$3)</f>
        <v>0</v>
      </c>
      <c r="G149" s="22">
        <f>COUNTIFS(Percentuais!$DH$3:$DH$73,$B149,Percentuais!$A$3:$A$73,$G$3)</f>
        <v>0</v>
      </c>
      <c r="H149" s="22">
        <f>COUNTIFS(Percentuais!$DH$3:$DH$73,$B149,Percentuais!$A$3:$A$73,$H$3)</f>
        <v>52</v>
      </c>
      <c r="I149" s="22">
        <f>COUNTIFS(Percentuais!$DH$3:$DH$73,$B149,Percentuais!$A$3:$A$73,$I$3)</f>
        <v>19</v>
      </c>
      <c r="J149" s="50"/>
    </row>
    <row r="150" spans="1:10" x14ac:dyDescent="0.2">
      <c r="A150" s="45"/>
      <c r="B150" s="21"/>
      <c r="C150" s="57">
        <f t="shared" ref="C150:I150" si="73">SUM(C148:C149)</f>
        <v>0.73239436619718312</v>
      </c>
      <c r="D150" s="57">
        <f t="shared" si="73"/>
        <v>0.26760563380281688</v>
      </c>
      <c r="E150" s="57">
        <f t="shared" si="73"/>
        <v>1</v>
      </c>
      <c r="F150" s="51">
        <f t="shared" si="73"/>
        <v>0</v>
      </c>
      <c r="G150" s="51">
        <f t="shared" si="73"/>
        <v>0</v>
      </c>
      <c r="H150" s="22">
        <f t="shared" si="73"/>
        <v>52</v>
      </c>
      <c r="I150" s="22">
        <f t="shared" si="73"/>
        <v>19</v>
      </c>
      <c r="J150" s="52">
        <f>SUM(F150:I150)</f>
        <v>71</v>
      </c>
    </row>
    <row r="151" spans="1:10" ht="25.5" x14ac:dyDescent="0.2">
      <c r="A151" s="44" t="s">
        <v>721</v>
      </c>
      <c r="B151" s="21" t="s">
        <v>722</v>
      </c>
      <c r="C151" s="69" t="s">
        <v>623</v>
      </c>
      <c r="D151" s="69" t="s">
        <v>624</v>
      </c>
      <c r="E151" s="69" t="s">
        <v>625</v>
      </c>
      <c r="F151" s="21" t="s">
        <v>14</v>
      </c>
      <c r="G151" s="21" t="s">
        <v>13</v>
      </c>
      <c r="H151" s="21" t="s">
        <v>0</v>
      </c>
      <c r="I151" s="21" t="s">
        <v>11</v>
      </c>
      <c r="J151" s="48" t="s">
        <v>622</v>
      </c>
    </row>
    <row r="152" spans="1:10" x14ac:dyDescent="0.2">
      <c r="A152" s="16"/>
      <c r="B152" s="21" t="s">
        <v>4</v>
      </c>
      <c r="C152" s="57">
        <f>(F152+G152+H152)/$J$6</f>
        <v>1.4084507042253521E-2</v>
      </c>
      <c r="D152" s="57">
        <f>$I152/$J$6</f>
        <v>0</v>
      </c>
      <c r="E152" s="57">
        <f>C152+D152</f>
        <v>1.4084507042253521E-2</v>
      </c>
      <c r="F152" s="22">
        <f>COUNTIFS(Percentuais!$DI$3:$DI$73,$B152,Percentuais!$A$3:$A$73,$F$3)</f>
        <v>0</v>
      </c>
      <c r="G152" s="22">
        <f>COUNTIFS(Percentuais!$DI$3:$DI$73,$B152,Percentuais!$A$3:$A$73,$G$3)</f>
        <v>0</v>
      </c>
      <c r="H152" s="22">
        <f>COUNTIFS(Percentuais!$DI$3:$DI$73,$B152,Percentuais!$A$3:$A$73,$H$3)</f>
        <v>1</v>
      </c>
      <c r="I152" s="22">
        <f>COUNTIFS(Percentuais!$DI$3:$DI$73,$B152,Percentuais!$A$3:$A$73,$I$3)</f>
        <v>0</v>
      </c>
      <c r="J152" s="49"/>
    </row>
    <row r="153" spans="1:10" x14ac:dyDescent="0.2">
      <c r="A153" s="16"/>
      <c r="B153" s="21" t="s">
        <v>18</v>
      </c>
      <c r="C153" s="57">
        <f>(F153+G153+H153)/$J$6</f>
        <v>0.71830985915492962</v>
      </c>
      <c r="D153" s="57">
        <f>$I153/$J$6</f>
        <v>0.26760563380281688</v>
      </c>
      <c r="E153" s="57">
        <f t="shared" ref="E153" si="74">C153+D153</f>
        <v>0.9859154929577465</v>
      </c>
      <c r="F153" s="22">
        <f>COUNTIFS(Percentuais!$DI$3:$DI$73,$B153,Percentuais!$A$3:$A$73,$F$3)</f>
        <v>0</v>
      </c>
      <c r="G153" s="22">
        <f>COUNTIFS(Percentuais!$DI$3:$DI$73,$B153,Percentuais!$A$3:$A$73,$G$3)</f>
        <v>0</v>
      </c>
      <c r="H153" s="22">
        <f>COUNTIFS(Percentuais!$DI$3:$DI$73,$B153,Percentuais!$A$3:$A$73,$H$3)</f>
        <v>51</v>
      </c>
      <c r="I153" s="22">
        <f>COUNTIFS(Percentuais!$DI$3:$DI$73,$B153,Percentuais!$A$3:$A$73,$I$3)</f>
        <v>19</v>
      </c>
      <c r="J153" s="50"/>
    </row>
    <row r="154" spans="1:10" x14ac:dyDescent="0.2">
      <c r="A154" s="45"/>
      <c r="B154" s="21"/>
      <c r="C154" s="57">
        <f t="shared" ref="C154:I154" si="75">SUM(C152:C153)</f>
        <v>0.73239436619718312</v>
      </c>
      <c r="D154" s="57">
        <f t="shared" si="75"/>
        <v>0.26760563380281688</v>
      </c>
      <c r="E154" s="57">
        <f t="shared" si="75"/>
        <v>1</v>
      </c>
      <c r="F154" s="51">
        <f t="shared" si="75"/>
        <v>0</v>
      </c>
      <c r="G154" s="51">
        <f t="shared" si="75"/>
        <v>0</v>
      </c>
      <c r="H154" s="22">
        <f t="shared" si="75"/>
        <v>52</v>
      </c>
      <c r="I154" s="22">
        <f t="shared" si="75"/>
        <v>19</v>
      </c>
      <c r="J154" s="52">
        <f>SUM(F154:I154)</f>
        <v>71</v>
      </c>
    </row>
    <row r="155" spans="1:10" ht="25.5" x14ac:dyDescent="0.2">
      <c r="A155" s="44" t="s">
        <v>723</v>
      </c>
      <c r="B155" s="21" t="s">
        <v>727</v>
      </c>
      <c r="C155" s="69" t="s">
        <v>623</v>
      </c>
      <c r="D155" s="69" t="s">
        <v>624</v>
      </c>
      <c r="E155" s="69" t="s">
        <v>625</v>
      </c>
      <c r="F155" s="21" t="s">
        <v>14</v>
      </c>
      <c r="G155" s="21" t="s">
        <v>13</v>
      </c>
      <c r="H155" s="21" t="s">
        <v>0</v>
      </c>
      <c r="I155" s="21" t="s">
        <v>11</v>
      </c>
      <c r="J155" s="48" t="s">
        <v>622</v>
      </c>
    </row>
    <row r="156" spans="1:10" x14ac:dyDescent="0.2">
      <c r="A156" s="16"/>
      <c r="B156" s="21" t="s">
        <v>4</v>
      </c>
      <c r="C156" s="57">
        <f>(F156+G156+H156)/$J$6</f>
        <v>0</v>
      </c>
      <c r="D156" s="57">
        <f>$I156/$J$6</f>
        <v>0</v>
      </c>
      <c r="E156" s="57">
        <f>C156+D156</f>
        <v>0</v>
      </c>
      <c r="F156" s="22">
        <f>COUNTIFS(Percentuais!$DJ$3:$DJ$73,$B156,Percentuais!$A$3:$A$73,$F$3)</f>
        <v>0</v>
      </c>
      <c r="G156" s="22">
        <f>COUNTIFS(Percentuais!$DJ$3:$DJ$73,$B156,Percentuais!$A$3:$A$73,$G$3)</f>
        <v>0</v>
      </c>
      <c r="H156" s="22">
        <f>COUNTIFS(Percentuais!$DJ$3:$DJ$73,$B156,Percentuais!$A$3:$A$73,$H$3)</f>
        <v>0</v>
      </c>
      <c r="I156" s="22">
        <f>COUNTIFS(Percentuais!$DJ$3:$DJ$73,$B156,Percentuais!$A$3:$A$73,$I$3)</f>
        <v>0</v>
      </c>
      <c r="J156" s="49"/>
    </row>
    <row r="157" spans="1:10" x14ac:dyDescent="0.2">
      <c r="A157" s="16"/>
      <c r="B157" s="21" t="s">
        <v>18</v>
      </c>
      <c r="C157" s="57">
        <f>(F157+G157+H157)/$J$6</f>
        <v>0.73239436619718312</v>
      </c>
      <c r="D157" s="57">
        <f>$I157/$J$6</f>
        <v>0.26760563380281688</v>
      </c>
      <c r="E157" s="57">
        <f t="shared" ref="E157" si="76">C157+D157</f>
        <v>1</v>
      </c>
      <c r="F157" s="22">
        <f>COUNTIFS(Percentuais!$DJ$3:$DJ$73,$B157,Percentuais!$A$3:$A$73,$F$3)</f>
        <v>0</v>
      </c>
      <c r="G157" s="22">
        <f>COUNTIFS(Percentuais!$DJ$3:$DJ$73,$B157,Percentuais!$A$3:$A$73,$G$3)</f>
        <v>0</v>
      </c>
      <c r="H157" s="22">
        <f>COUNTIFS(Percentuais!$DJ$3:$DJ$73,$B157,Percentuais!$A$3:$A$73,$H$3)</f>
        <v>52</v>
      </c>
      <c r="I157" s="22">
        <f>COUNTIFS(Percentuais!$DJ$3:$DJ$73,$B157,Percentuais!$A$3:$A$73,$I$3)</f>
        <v>19</v>
      </c>
      <c r="J157" s="50"/>
    </row>
    <row r="158" spans="1:10" x14ac:dyDescent="0.2">
      <c r="A158" s="45"/>
      <c r="B158" s="21"/>
      <c r="C158" s="57">
        <f t="shared" ref="C158:I158" si="77">SUM(C156:C157)</f>
        <v>0.73239436619718312</v>
      </c>
      <c r="D158" s="57">
        <f t="shared" si="77"/>
        <v>0.26760563380281688</v>
      </c>
      <c r="E158" s="57">
        <f t="shared" si="77"/>
        <v>1</v>
      </c>
      <c r="F158" s="51">
        <f t="shared" si="77"/>
        <v>0</v>
      </c>
      <c r="G158" s="51">
        <f t="shared" si="77"/>
        <v>0</v>
      </c>
      <c r="H158" s="22">
        <f t="shared" si="77"/>
        <v>52</v>
      </c>
      <c r="I158" s="22">
        <f t="shared" si="77"/>
        <v>19</v>
      </c>
      <c r="J158" s="52">
        <f>SUM(F158:I158)</f>
        <v>71</v>
      </c>
    </row>
    <row r="159" spans="1:10" ht="25.5" x14ac:dyDescent="0.2">
      <c r="A159" s="44" t="s">
        <v>724</v>
      </c>
      <c r="B159" s="21" t="s">
        <v>726</v>
      </c>
      <c r="C159" s="69" t="s">
        <v>623</v>
      </c>
      <c r="D159" s="69" t="s">
        <v>624</v>
      </c>
      <c r="E159" s="69" t="s">
        <v>625</v>
      </c>
      <c r="F159" s="21" t="s">
        <v>14</v>
      </c>
      <c r="G159" s="21" t="s">
        <v>13</v>
      </c>
      <c r="H159" s="21" t="s">
        <v>0</v>
      </c>
      <c r="I159" s="21" t="s">
        <v>11</v>
      </c>
      <c r="J159" s="48" t="s">
        <v>622</v>
      </c>
    </row>
    <row r="160" spans="1:10" x14ac:dyDescent="0.2">
      <c r="A160" s="16"/>
      <c r="B160" s="21" t="s">
        <v>4</v>
      </c>
      <c r="C160" s="57">
        <f>(F160+G160+H160)/$J$6</f>
        <v>1.4084507042253521E-2</v>
      </c>
      <c r="D160" s="57">
        <f>$I160/$J$6</f>
        <v>0</v>
      </c>
      <c r="E160" s="57">
        <f>C160+D160</f>
        <v>1.4084507042253521E-2</v>
      </c>
      <c r="F160" s="22">
        <f>COUNTIFS(Percentuais!$DK$3:$DK$73,$B160,Percentuais!$A$3:$A$73,$F$3)</f>
        <v>0</v>
      </c>
      <c r="G160" s="22">
        <f>COUNTIFS(Percentuais!$DK$3:$DK$73,$B160,Percentuais!$A$3:$A$73,$G$3)</f>
        <v>0</v>
      </c>
      <c r="H160" s="22">
        <f>COUNTIFS(Percentuais!$DK$3:$DK$73,$B160,Percentuais!$A$3:$A$73,$H$3)</f>
        <v>1</v>
      </c>
      <c r="I160" s="22">
        <f>COUNTIFS(Percentuais!$DK$3:$DK$73,$B160,Percentuais!$A$3:$A$73,$I$3)</f>
        <v>0</v>
      </c>
      <c r="J160" s="49"/>
    </row>
    <row r="161" spans="1:10" x14ac:dyDescent="0.2">
      <c r="A161" s="16"/>
      <c r="B161" s="21" t="s">
        <v>18</v>
      </c>
      <c r="C161" s="57">
        <f>(F161+G161+H161)/$J$6</f>
        <v>0.71830985915492962</v>
      </c>
      <c r="D161" s="57">
        <f>$I161/$J$6</f>
        <v>0.26760563380281688</v>
      </c>
      <c r="E161" s="57">
        <f t="shared" ref="E161" si="78">C161+D161</f>
        <v>0.9859154929577465</v>
      </c>
      <c r="F161" s="22">
        <f>COUNTIFS(Percentuais!$DK$3:$DK$73,$B161,Percentuais!$A$3:$A$73,$F$3)</f>
        <v>0</v>
      </c>
      <c r="G161" s="22">
        <f>COUNTIFS(Percentuais!$DK$3:$DK$73,$B161,Percentuais!$A$3:$A$73,$G$3)</f>
        <v>0</v>
      </c>
      <c r="H161" s="22">
        <f>COUNTIFS(Percentuais!$DK$3:$DK$73,$B161,Percentuais!$A$3:$A$73,$H$3)</f>
        <v>51</v>
      </c>
      <c r="I161" s="22">
        <f>COUNTIFS(Percentuais!$DK$3:$DK$73,$B161,Percentuais!$A$3:$A$73,$I$3)</f>
        <v>19</v>
      </c>
      <c r="J161" s="50"/>
    </row>
    <row r="162" spans="1:10" x14ac:dyDescent="0.2">
      <c r="A162" s="45"/>
      <c r="B162" s="21"/>
      <c r="C162" s="57">
        <f t="shared" ref="C162:I162" si="79">SUM(C160:C161)</f>
        <v>0.73239436619718312</v>
      </c>
      <c r="D162" s="57">
        <f t="shared" si="79"/>
        <v>0.26760563380281688</v>
      </c>
      <c r="E162" s="57">
        <f t="shared" si="79"/>
        <v>1</v>
      </c>
      <c r="F162" s="51">
        <f t="shared" si="79"/>
        <v>0</v>
      </c>
      <c r="G162" s="51">
        <f t="shared" si="79"/>
        <v>0</v>
      </c>
      <c r="H162" s="22">
        <f t="shared" si="79"/>
        <v>52</v>
      </c>
      <c r="I162" s="22">
        <f t="shared" si="79"/>
        <v>19</v>
      </c>
      <c r="J162" s="52">
        <f>SUM(F162:I162)</f>
        <v>71</v>
      </c>
    </row>
    <row r="163" spans="1:10" ht="38.25" x14ac:dyDescent="0.2">
      <c r="A163" s="43" t="s">
        <v>725</v>
      </c>
      <c r="B163" s="21" t="s">
        <v>728</v>
      </c>
      <c r="C163" s="69" t="s">
        <v>623</v>
      </c>
      <c r="D163" s="69" t="s">
        <v>624</v>
      </c>
      <c r="E163" s="69" t="s">
        <v>625</v>
      </c>
      <c r="F163" s="21" t="s">
        <v>14</v>
      </c>
      <c r="G163" s="21" t="s">
        <v>13</v>
      </c>
      <c r="H163" s="21" t="s">
        <v>0</v>
      </c>
      <c r="I163" s="21" t="s">
        <v>11</v>
      </c>
      <c r="J163" s="48" t="s">
        <v>622</v>
      </c>
    </row>
    <row r="164" spans="1:10" x14ac:dyDescent="0.2">
      <c r="B164" s="21" t="s">
        <v>4</v>
      </c>
      <c r="C164" s="57">
        <f>(F164+G164+H164)/$J$6</f>
        <v>0</v>
      </c>
      <c r="D164" s="57">
        <f>$I164/$J$6</f>
        <v>0</v>
      </c>
      <c r="E164" s="57">
        <f>C164+D164</f>
        <v>0</v>
      </c>
      <c r="F164" s="22">
        <f>COUNTIFS(Percentuais!$DL$3:$DL$73,$B164,Percentuais!$A$3:$A$73,$F$3)</f>
        <v>0</v>
      </c>
      <c r="G164" s="22">
        <f>COUNTIFS(Percentuais!$DL$3:$DL$73,$B164,Percentuais!$A$3:$A$73,$G$3)</f>
        <v>0</v>
      </c>
      <c r="H164" s="22">
        <f>COUNTIFS(Percentuais!$DL$3:$DL$73,$B164,Percentuais!$A$3:$A$73,$H$3)</f>
        <v>0</v>
      </c>
      <c r="I164" s="22">
        <f>COUNTIFS(Percentuais!$DL$3:$DL$73,$B164,Percentuais!$A$3:$A$73,$I$3)</f>
        <v>0</v>
      </c>
      <c r="J164" s="49"/>
    </row>
    <row r="165" spans="1:10" x14ac:dyDescent="0.2">
      <c r="B165" s="21" t="s">
        <v>18</v>
      </c>
      <c r="C165" s="57">
        <f>(F165+G165+H165)/$J$6</f>
        <v>0.73239436619718312</v>
      </c>
      <c r="D165" s="57">
        <f>$I165/$J$6</f>
        <v>0.26760563380281688</v>
      </c>
      <c r="E165" s="57">
        <f t="shared" ref="E165" si="80">C165+D165</f>
        <v>1</v>
      </c>
      <c r="F165" s="22">
        <f>COUNTIFS(Percentuais!$DL$3:$DL$73,$B165,Percentuais!$A$3:$A$73,$F$3)</f>
        <v>0</v>
      </c>
      <c r="G165" s="22">
        <f>COUNTIFS(Percentuais!$DL$3:$DL$73,$B165,Percentuais!$A$3:$A$73,$G$3)</f>
        <v>0</v>
      </c>
      <c r="H165" s="22">
        <f>COUNTIFS(Percentuais!$DL$3:$DL$73,$B165,Percentuais!$A$3:$A$73,$H$3)</f>
        <v>52</v>
      </c>
      <c r="I165" s="22">
        <f>COUNTIFS(Percentuais!$DL$3:$DL$73,$B165,Percentuais!$A$3:$A$73,$I$3)</f>
        <v>19</v>
      </c>
      <c r="J165" s="50"/>
    </row>
    <row r="166" spans="1:10" x14ac:dyDescent="0.2">
      <c r="B166" s="21"/>
      <c r="C166" s="57">
        <f t="shared" ref="C166:I166" si="81">SUM(C164:C165)</f>
        <v>0.73239436619718312</v>
      </c>
      <c r="D166" s="57">
        <f t="shared" si="81"/>
        <v>0.26760563380281688</v>
      </c>
      <c r="E166" s="57">
        <f t="shared" si="81"/>
        <v>1</v>
      </c>
      <c r="F166" s="51">
        <f t="shared" si="81"/>
        <v>0</v>
      </c>
      <c r="G166" s="51">
        <f t="shared" si="81"/>
        <v>0</v>
      </c>
      <c r="H166" s="22">
        <f t="shared" si="81"/>
        <v>52</v>
      </c>
      <c r="I166" s="22">
        <f t="shared" si="81"/>
        <v>19</v>
      </c>
      <c r="J166" s="52">
        <f>SUM(F166:I166)</f>
        <v>71</v>
      </c>
    </row>
    <row r="167" spans="1:10" ht="39" customHeight="1" x14ac:dyDescent="0.2">
      <c r="A167" s="44" t="s">
        <v>729</v>
      </c>
      <c r="B167" s="42" t="s">
        <v>730</v>
      </c>
      <c r="C167" s="69" t="s">
        <v>623</v>
      </c>
      <c r="D167" s="69" t="s">
        <v>624</v>
      </c>
      <c r="E167" s="69" t="s">
        <v>625</v>
      </c>
      <c r="F167" s="21" t="s">
        <v>14</v>
      </c>
      <c r="G167" s="21" t="s">
        <v>13</v>
      </c>
      <c r="H167" s="21" t="s">
        <v>0</v>
      </c>
      <c r="I167" s="21" t="s">
        <v>11</v>
      </c>
      <c r="J167" s="48" t="s">
        <v>622</v>
      </c>
    </row>
    <row r="168" spans="1:10" x14ac:dyDescent="0.2">
      <c r="A168" s="16"/>
      <c r="B168" s="42" t="s">
        <v>4</v>
      </c>
      <c r="C168" s="57">
        <f>(F168+G168+H168)/$J$6</f>
        <v>0</v>
      </c>
      <c r="D168" s="57">
        <f>$I168/$J$6</f>
        <v>0</v>
      </c>
      <c r="E168" s="57">
        <f>C168+D168</f>
        <v>0</v>
      </c>
      <c r="F168" s="22">
        <f>COUNTIFS(Percentuais!$DM$3:$DM$73,$B168,Percentuais!$A$3:$A$73,$F$3)</f>
        <v>0</v>
      </c>
      <c r="G168" s="22">
        <f>COUNTIFS(Percentuais!$DM$3:$DM$73,$B168,Percentuais!$A$3:$A$73,$G$3)</f>
        <v>0</v>
      </c>
      <c r="H168" s="22">
        <f>COUNTIFS(Percentuais!$DM$3:$DM$73,$B168,Percentuais!$A$3:$A$73,$H$3)</f>
        <v>0</v>
      </c>
      <c r="I168" s="22">
        <f>COUNTIFS(Percentuais!$DM$3:$DM$73,$B168,Percentuais!$A$3:$A$73,$I$3)</f>
        <v>0</v>
      </c>
      <c r="J168" s="49"/>
    </row>
    <row r="169" spans="1:10" x14ac:dyDescent="0.2">
      <c r="A169" s="16"/>
      <c r="B169" s="42" t="s">
        <v>18</v>
      </c>
      <c r="C169" s="57">
        <f>(F169+G169+H169)/$J$6</f>
        <v>0.73239436619718312</v>
      </c>
      <c r="D169" s="57">
        <f>$I169/$J$6</f>
        <v>0.26760563380281688</v>
      </c>
      <c r="E169" s="57">
        <f t="shared" ref="E169" si="82">C169+D169</f>
        <v>1</v>
      </c>
      <c r="F169" s="22">
        <f>COUNTIFS(Percentuais!$DM$3:$DM$73,$B169,Percentuais!$A$3:$A$73,$F$3)</f>
        <v>0</v>
      </c>
      <c r="G169" s="22">
        <f>COUNTIFS(Percentuais!$DM$3:$DM$73,$B169,Percentuais!$A$3:$A$73,$G$3)</f>
        <v>0</v>
      </c>
      <c r="H169" s="22">
        <f>COUNTIFS(Percentuais!$DM$3:$DM$73,$B169,Percentuais!$A$3:$A$73,$H$3)</f>
        <v>52</v>
      </c>
      <c r="I169" s="22">
        <f>COUNTIFS(Percentuais!$DM$3:$DM$73,$B169,Percentuais!$A$3:$A$73,$I$3)</f>
        <v>19</v>
      </c>
      <c r="J169" s="50"/>
    </row>
    <row r="170" spans="1:10" x14ac:dyDescent="0.2">
      <c r="A170" s="45"/>
      <c r="B170" s="42"/>
      <c r="C170" s="57">
        <f t="shared" ref="C170:I170" si="83">SUM(C168:C169)</f>
        <v>0.73239436619718312</v>
      </c>
      <c r="D170" s="57">
        <f t="shared" si="83"/>
        <v>0.26760563380281688</v>
      </c>
      <c r="E170" s="57">
        <f t="shared" si="83"/>
        <v>1</v>
      </c>
      <c r="F170" s="51">
        <f t="shared" si="83"/>
        <v>0</v>
      </c>
      <c r="G170" s="51">
        <f t="shared" si="83"/>
        <v>0</v>
      </c>
      <c r="H170" s="22">
        <f t="shared" si="83"/>
        <v>52</v>
      </c>
      <c r="I170" s="22">
        <f t="shared" si="83"/>
        <v>19</v>
      </c>
      <c r="J170" s="52">
        <f>SUM(F170:I170)</f>
        <v>71</v>
      </c>
    </row>
    <row r="171" spans="1:10" ht="36.75" customHeight="1" x14ac:dyDescent="0.2">
      <c r="A171" s="54" t="s">
        <v>731</v>
      </c>
      <c r="B171" s="21" t="s">
        <v>732</v>
      </c>
      <c r="C171" s="69" t="s">
        <v>623</v>
      </c>
      <c r="D171" s="69" t="s">
        <v>624</v>
      </c>
      <c r="E171" s="69" t="s">
        <v>625</v>
      </c>
      <c r="F171" s="21" t="s">
        <v>14</v>
      </c>
      <c r="G171" s="21" t="s">
        <v>13</v>
      </c>
      <c r="H171" s="21" t="s">
        <v>0</v>
      </c>
      <c r="I171" s="21" t="s">
        <v>11</v>
      </c>
      <c r="J171" s="48" t="s">
        <v>622</v>
      </c>
    </row>
    <row r="172" spans="1:10" x14ac:dyDescent="0.2">
      <c r="A172" s="16"/>
      <c r="B172" s="21" t="s">
        <v>4</v>
      </c>
      <c r="C172" s="57">
        <f>(F172+G172+H172)/$J$6</f>
        <v>0</v>
      </c>
      <c r="D172" s="57">
        <f>$I172/$J$6</f>
        <v>0</v>
      </c>
      <c r="E172" s="57">
        <f>C172+D172</f>
        <v>0</v>
      </c>
      <c r="F172" s="22">
        <f>COUNTIFS(Percentuais!$DN$3:$DN$73,$B172,Percentuais!$A$3:$A$73,$F$3)</f>
        <v>0</v>
      </c>
      <c r="G172" s="22">
        <f>COUNTIFS(Percentuais!$DN$3:$DN$73,$B172,Percentuais!$A$3:$A$73,$G$3)</f>
        <v>0</v>
      </c>
      <c r="H172" s="22">
        <f>COUNTIFS(Percentuais!$DN$3:$DN$73,$B172,Percentuais!$A$3:$A$73,$H$3)</f>
        <v>0</v>
      </c>
      <c r="I172" s="22">
        <f>COUNTIFS(Percentuais!$DN$3:$DN$73,$B172,Percentuais!$A$3:$A$73,$I$3)</f>
        <v>0</v>
      </c>
      <c r="J172" s="49"/>
    </row>
    <row r="173" spans="1:10" x14ac:dyDescent="0.2">
      <c r="A173" s="16"/>
      <c r="B173" s="21" t="s">
        <v>18</v>
      </c>
      <c r="C173" s="57">
        <f>(F173+G173+H173)/$J$6</f>
        <v>0.73239436619718312</v>
      </c>
      <c r="D173" s="57">
        <f>$I173/$J$6</f>
        <v>0.26760563380281688</v>
      </c>
      <c r="E173" s="57">
        <f t="shared" ref="E173" si="84">C173+D173</f>
        <v>1</v>
      </c>
      <c r="F173" s="22">
        <f>COUNTIFS(Percentuais!$DN$3:$DN$73,$B173,Percentuais!$A$3:$A$73,$F$3)</f>
        <v>0</v>
      </c>
      <c r="G173" s="22">
        <f>COUNTIFS(Percentuais!$DN$3:$DN$73,$B173,Percentuais!$A$3:$A$73,$G$3)</f>
        <v>0</v>
      </c>
      <c r="H173" s="22">
        <f>COUNTIFS(Percentuais!$DN$3:$DN$73,$B173,Percentuais!$A$3:$A$73,$H$3)</f>
        <v>52</v>
      </c>
      <c r="I173" s="22">
        <f>COUNTIFS(Percentuais!$DN$3:$DN$73,$B173,Percentuais!$A$3:$A$73,$I$3)</f>
        <v>19</v>
      </c>
      <c r="J173" s="50"/>
    </row>
    <row r="174" spans="1:10" x14ac:dyDescent="0.2">
      <c r="A174" s="45"/>
      <c r="B174" s="21"/>
      <c r="C174" s="57">
        <f t="shared" ref="C174:I174" si="85">SUM(C172:C173)</f>
        <v>0.73239436619718312</v>
      </c>
      <c r="D174" s="57">
        <f t="shared" si="85"/>
        <v>0.26760563380281688</v>
      </c>
      <c r="E174" s="57">
        <f t="shared" si="85"/>
        <v>1</v>
      </c>
      <c r="F174" s="51">
        <f t="shared" si="85"/>
        <v>0</v>
      </c>
      <c r="G174" s="51">
        <f t="shared" si="85"/>
        <v>0</v>
      </c>
      <c r="H174" s="22">
        <f t="shared" si="85"/>
        <v>52</v>
      </c>
      <c r="I174" s="22">
        <f t="shared" si="85"/>
        <v>19</v>
      </c>
      <c r="J174" s="52">
        <f>SUM(F174:I174)</f>
        <v>71</v>
      </c>
    </row>
    <row r="175" spans="1:10" ht="25.5" x14ac:dyDescent="0.2">
      <c r="A175" s="44" t="s">
        <v>733</v>
      </c>
      <c r="B175" s="21" t="s">
        <v>734</v>
      </c>
      <c r="C175" s="69" t="s">
        <v>623</v>
      </c>
      <c r="D175" s="69" t="s">
        <v>624</v>
      </c>
      <c r="E175" s="69" t="s">
        <v>625</v>
      </c>
      <c r="F175" s="21" t="s">
        <v>14</v>
      </c>
      <c r="G175" s="21" t="s">
        <v>13</v>
      </c>
      <c r="H175" s="21" t="s">
        <v>0</v>
      </c>
      <c r="I175" s="21" t="s">
        <v>11</v>
      </c>
      <c r="J175" s="48" t="s">
        <v>622</v>
      </c>
    </row>
    <row r="176" spans="1:10" x14ac:dyDescent="0.2">
      <c r="A176" s="16"/>
      <c r="B176" s="21" t="s">
        <v>4</v>
      </c>
      <c r="C176" s="57">
        <f>(F176+G176+H176)/$J$6</f>
        <v>0</v>
      </c>
      <c r="D176" s="57">
        <f>$I176/$J$6</f>
        <v>0</v>
      </c>
      <c r="E176" s="57">
        <f>C176+D176</f>
        <v>0</v>
      </c>
      <c r="F176" s="22">
        <f>COUNTIFS(Percentuais!$DO$3:$DO$73,$B176,Percentuais!$A$3:$A$73,$F$3)</f>
        <v>0</v>
      </c>
      <c r="G176" s="22">
        <f>COUNTIFS(Percentuais!$DO$3:$DO$73,$B176,Percentuais!$A$3:$A$73,$G$3)</f>
        <v>0</v>
      </c>
      <c r="H176" s="22">
        <f>COUNTIFS(Percentuais!$DO$3:$DO$73,$B176,Percentuais!$A$3:$A$73,$H$3)</f>
        <v>0</v>
      </c>
      <c r="I176" s="22">
        <f>COUNTIFS(Percentuais!$DO$3:$DO$73,$B176,Percentuais!$A$3:$A$73,$I$3)</f>
        <v>0</v>
      </c>
      <c r="J176" s="49"/>
    </row>
    <row r="177" spans="1:10" x14ac:dyDescent="0.2">
      <c r="A177" s="16"/>
      <c r="B177" s="21" t="s">
        <v>18</v>
      </c>
      <c r="C177" s="57">
        <f>(F177+G177+H177)/$J$6</f>
        <v>0.73239436619718312</v>
      </c>
      <c r="D177" s="57">
        <f>$I177/$J$6</f>
        <v>0.26760563380281688</v>
      </c>
      <c r="E177" s="57">
        <f t="shared" ref="E177" si="86">C177+D177</f>
        <v>1</v>
      </c>
      <c r="F177" s="22">
        <f>COUNTIFS(Percentuais!$DO$3:$DO$73,$B177,Percentuais!$A$3:$A$73,$F$3)</f>
        <v>0</v>
      </c>
      <c r="G177" s="22">
        <f>COUNTIFS(Percentuais!$DO$3:$DO$73,$B177,Percentuais!$A$3:$A$73,$G$3)</f>
        <v>0</v>
      </c>
      <c r="H177" s="22">
        <f>COUNTIFS(Percentuais!$DO$3:$DO$73,$B177,Percentuais!$A$3:$A$73,$H$3)</f>
        <v>52</v>
      </c>
      <c r="I177" s="22">
        <f>COUNTIFS(Percentuais!$DO$3:$DO$73,$B177,Percentuais!$A$3:$A$73,$I$3)</f>
        <v>19</v>
      </c>
      <c r="J177" s="50"/>
    </row>
    <row r="178" spans="1:10" x14ac:dyDescent="0.2">
      <c r="A178" s="45"/>
      <c r="B178" s="21"/>
      <c r="C178" s="57">
        <f t="shared" ref="C178:I178" si="87">SUM(C176:C177)</f>
        <v>0.73239436619718312</v>
      </c>
      <c r="D178" s="57">
        <f t="shared" si="87"/>
        <v>0.26760563380281688</v>
      </c>
      <c r="E178" s="57">
        <f t="shared" si="87"/>
        <v>1</v>
      </c>
      <c r="F178" s="51">
        <f t="shared" si="87"/>
        <v>0</v>
      </c>
      <c r="G178" s="51">
        <f t="shared" si="87"/>
        <v>0</v>
      </c>
      <c r="H178" s="22">
        <f t="shared" si="87"/>
        <v>52</v>
      </c>
      <c r="I178" s="22">
        <f t="shared" si="87"/>
        <v>19</v>
      </c>
      <c r="J178" s="52">
        <f>SUM(F178:I178)</f>
        <v>71</v>
      </c>
    </row>
    <row r="179" spans="1:10" ht="25.5" x14ac:dyDescent="0.2">
      <c r="A179" s="44" t="s">
        <v>735</v>
      </c>
      <c r="B179" s="21" t="s">
        <v>736</v>
      </c>
      <c r="C179" s="69" t="s">
        <v>623</v>
      </c>
      <c r="D179" s="69" t="s">
        <v>624</v>
      </c>
      <c r="E179" s="69" t="s">
        <v>625</v>
      </c>
      <c r="F179" s="21" t="s">
        <v>14</v>
      </c>
      <c r="G179" s="21" t="s">
        <v>13</v>
      </c>
      <c r="H179" s="21" t="s">
        <v>0</v>
      </c>
      <c r="I179" s="21" t="s">
        <v>11</v>
      </c>
      <c r="J179" s="48" t="s">
        <v>622</v>
      </c>
    </row>
    <row r="180" spans="1:10" x14ac:dyDescent="0.2">
      <c r="A180" s="16"/>
      <c r="B180" s="21" t="s">
        <v>4</v>
      </c>
      <c r="C180" s="57">
        <f>(F180+G180+H180)/$J$6</f>
        <v>0</v>
      </c>
      <c r="D180" s="57">
        <f>$I180/$J$6</f>
        <v>0</v>
      </c>
      <c r="E180" s="57">
        <f>C180+D180</f>
        <v>0</v>
      </c>
      <c r="F180" s="22">
        <f>COUNTIFS(Percentuais!$DP$3:$DP$73,$B180,Percentuais!$A$3:$A$73,$F$3)</f>
        <v>0</v>
      </c>
      <c r="G180" s="22">
        <f>COUNTIFS(Percentuais!$DP$3:$DP$73,$B180,Percentuais!$A$3:$A$73,$G$3)</f>
        <v>0</v>
      </c>
      <c r="H180" s="22">
        <f>COUNTIFS(Percentuais!$DP$3:$DP$73,$B180,Percentuais!$A$3:$A$73,$H$3)</f>
        <v>0</v>
      </c>
      <c r="I180" s="22">
        <f>COUNTIFS(Percentuais!$DP$3:$DP$73,$B180,Percentuais!$A$3:$A$73,$I$3)</f>
        <v>0</v>
      </c>
      <c r="J180" s="49"/>
    </row>
    <row r="181" spans="1:10" x14ac:dyDescent="0.2">
      <c r="A181" s="16"/>
      <c r="B181" s="21" t="s">
        <v>18</v>
      </c>
      <c r="C181" s="57">
        <f>(F181+G181+H181)/$J$6</f>
        <v>0.73239436619718312</v>
      </c>
      <c r="D181" s="57">
        <f>$I181/$J$6</f>
        <v>0.26760563380281688</v>
      </c>
      <c r="E181" s="57">
        <f t="shared" ref="E181" si="88">C181+D181</f>
        <v>1</v>
      </c>
      <c r="F181" s="22">
        <f>COUNTIFS(Percentuais!$DP$3:$DP$73,$B181,Percentuais!$A$3:$A$73,$F$3)</f>
        <v>0</v>
      </c>
      <c r="G181" s="22">
        <f>COUNTIFS(Percentuais!$DP$3:$DP$73,$B181,Percentuais!$A$3:$A$73,$G$3)</f>
        <v>0</v>
      </c>
      <c r="H181" s="22">
        <f>COUNTIFS(Percentuais!$DP$3:$DP$73,$B181,Percentuais!$A$3:$A$73,$H$3)</f>
        <v>52</v>
      </c>
      <c r="I181" s="22">
        <f>COUNTIFS(Percentuais!$DP$3:$DP$73,$B181,Percentuais!$A$3:$A$73,$I$3)</f>
        <v>19</v>
      </c>
      <c r="J181" s="50"/>
    </row>
    <row r="182" spans="1:10" x14ac:dyDescent="0.2">
      <c r="A182" s="45"/>
      <c r="B182" s="21"/>
      <c r="C182" s="57">
        <f t="shared" ref="C182:I182" si="89">SUM(C180:C181)</f>
        <v>0.73239436619718312</v>
      </c>
      <c r="D182" s="57">
        <f t="shared" si="89"/>
        <v>0.26760563380281688</v>
      </c>
      <c r="E182" s="57">
        <f t="shared" si="89"/>
        <v>1</v>
      </c>
      <c r="F182" s="51">
        <f t="shared" si="89"/>
        <v>0</v>
      </c>
      <c r="G182" s="51">
        <f t="shared" si="89"/>
        <v>0</v>
      </c>
      <c r="H182" s="22">
        <f t="shared" si="89"/>
        <v>52</v>
      </c>
      <c r="I182" s="22">
        <f t="shared" si="89"/>
        <v>19</v>
      </c>
      <c r="J182" s="52">
        <f>SUM(F182:I182)</f>
        <v>71</v>
      </c>
    </row>
    <row r="183" spans="1:10" ht="25.5" x14ac:dyDescent="0.2">
      <c r="A183" s="44" t="s">
        <v>737</v>
      </c>
      <c r="B183" s="21" t="s">
        <v>738</v>
      </c>
      <c r="C183" s="69" t="s">
        <v>623</v>
      </c>
      <c r="D183" s="69" t="s">
        <v>624</v>
      </c>
      <c r="E183" s="69" t="s">
        <v>625</v>
      </c>
      <c r="F183" s="21" t="s">
        <v>14</v>
      </c>
      <c r="G183" s="21" t="s">
        <v>13</v>
      </c>
      <c r="H183" s="21" t="s">
        <v>0</v>
      </c>
      <c r="I183" s="21" t="s">
        <v>11</v>
      </c>
      <c r="J183" s="48" t="s">
        <v>622</v>
      </c>
    </row>
    <row r="184" spans="1:10" x14ac:dyDescent="0.2">
      <c r="A184" s="16"/>
      <c r="B184" s="21" t="s">
        <v>4</v>
      </c>
      <c r="C184" s="57">
        <f>(F184+G184+H184)/$J$6</f>
        <v>1.4084507042253521E-2</v>
      </c>
      <c r="D184" s="57">
        <f>$I184/$J$6</f>
        <v>0</v>
      </c>
      <c r="E184" s="57">
        <f>C184+D184</f>
        <v>1.4084507042253521E-2</v>
      </c>
      <c r="F184" s="22">
        <f>COUNTIFS(Percentuais!$DQ$3:$DQ$73,$B184,Percentuais!$A$3:$A$73,$F$3)</f>
        <v>0</v>
      </c>
      <c r="G184" s="22">
        <f>COUNTIFS(Percentuais!$DQ$3:$DQ$73,$B184,Percentuais!$A$3:$A$73,$G$3)</f>
        <v>0</v>
      </c>
      <c r="H184" s="22">
        <f>COUNTIFS(Percentuais!$DQ$3:$DQ$73,$B184,Percentuais!$A$3:$A$73,$H$3)</f>
        <v>1</v>
      </c>
      <c r="I184" s="22">
        <f>COUNTIFS(Percentuais!$DQ$3:$DQ$73,$B184,Percentuais!$A$3:$A$73,$I$3)</f>
        <v>0</v>
      </c>
      <c r="J184" s="49"/>
    </row>
    <row r="185" spans="1:10" x14ac:dyDescent="0.2">
      <c r="A185" s="16"/>
      <c r="B185" s="21" t="s">
        <v>18</v>
      </c>
      <c r="C185" s="57">
        <f>(F185+G185+H185)/$J$6</f>
        <v>0.71830985915492962</v>
      </c>
      <c r="D185" s="57">
        <f>$I185/$J$6</f>
        <v>0.26760563380281688</v>
      </c>
      <c r="E185" s="57">
        <f t="shared" ref="E185" si="90">C185+D185</f>
        <v>0.9859154929577465</v>
      </c>
      <c r="F185" s="22">
        <f>COUNTIFS(Percentuais!$DQ$3:$DQ$73,$B185,Percentuais!$A$3:$A$73,$F$3)</f>
        <v>0</v>
      </c>
      <c r="G185" s="22">
        <f>COUNTIFS(Percentuais!$DQ$3:$DQ$73,$B185,Percentuais!$A$3:$A$73,$G$3)</f>
        <v>0</v>
      </c>
      <c r="H185" s="22">
        <f>COUNTIFS(Percentuais!$DQ$3:$DQ$73,$B185,Percentuais!$A$3:$A$73,$H$3)</f>
        <v>51</v>
      </c>
      <c r="I185" s="22">
        <f>COUNTIFS(Percentuais!$DQ$3:$DQ$73,$B185,Percentuais!$A$3:$A$73,$I$3)</f>
        <v>19</v>
      </c>
      <c r="J185" s="50"/>
    </row>
    <row r="186" spans="1:10" x14ac:dyDescent="0.2">
      <c r="A186" s="45"/>
      <c r="B186" s="21"/>
      <c r="C186" s="57">
        <f t="shared" ref="C186:I186" si="91">SUM(C184:C185)</f>
        <v>0.73239436619718312</v>
      </c>
      <c r="D186" s="57">
        <f t="shared" si="91"/>
        <v>0.26760563380281688</v>
      </c>
      <c r="E186" s="57">
        <f t="shared" si="91"/>
        <v>1</v>
      </c>
      <c r="F186" s="51">
        <f t="shared" si="91"/>
        <v>0</v>
      </c>
      <c r="G186" s="51">
        <f t="shared" si="91"/>
        <v>0</v>
      </c>
      <c r="H186" s="22">
        <f t="shared" si="91"/>
        <v>52</v>
      </c>
      <c r="I186" s="22">
        <f t="shared" si="91"/>
        <v>19</v>
      </c>
      <c r="J186" s="52">
        <f>SUM(F186:I186)</f>
        <v>71</v>
      </c>
    </row>
    <row r="187" spans="1:10" ht="25.5" x14ac:dyDescent="0.2">
      <c r="A187" s="44" t="s">
        <v>739</v>
      </c>
      <c r="B187" s="21" t="s">
        <v>740</v>
      </c>
      <c r="C187" s="69" t="s">
        <v>623</v>
      </c>
      <c r="D187" s="69" t="s">
        <v>624</v>
      </c>
      <c r="E187" s="69" t="s">
        <v>625</v>
      </c>
      <c r="F187" s="21" t="s">
        <v>14</v>
      </c>
      <c r="G187" s="21" t="s">
        <v>13</v>
      </c>
      <c r="H187" s="21" t="s">
        <v>0</v>
      </c>
      <c r="I187" s="21" t="s">
        <v>11</v>
      </c>
      <c r="J187" s="48" t="s">
        <v>622</v>
      </c>
    </row>
    <row r="188" spans="1:10" x14ac:dyDescent="0.2">
      <c r="A188" s="16"/>
      <c r="B188" s="21" t="s">
        <v>4</v>
      </c>
      <c r="C188" s="57">
        <f>(F188+G188+H188)/$J$6</f>
        <v>0</v>
      </c>
      <c r="D188" s="57">
        <f>$I188/$J$6</f>
        <v>0</v>
      </c>
      <c r="E188" s="57">
        <f>C188+D188</f>
        <v>0</v>
      </c>
      <c r="F188" s="22">
        <f>COUNTIFS(Percentuais!$DR$3:$DR$73,$B188,Percentuais!$A$3:$A$73,$F$3)</f>
        <v>0</v>
      </c>
      <c r="G188" s="22">
        <f>COUNTIFS(Percentuais!$DR$3:$DR$73,$B188,Percentuais!$A$3:$A$73,$G$3)</f>
        <v>0</v>
      </c>
      <c r="H188" s="22">
        <f>COUNTIFS(Percentuais!$DR$3:$DR$73,$B188,Percentuais!$A$3:$A$73,$H$3)</f>
        <v>0</v>
      </c>
      <c r="I188" s="22">
        <f>COUNTIFS(Percentuais!$DR$3:$DR$73,$B188,Percentuais!$A$3:$A$73,$I$3)</f>
        <v>0</v>
      </c>
      <c r="J188" s="49"/>
    </row>
    <row r="189" spans="1:10" x14ac:dyDescent="0.2">
      <c r="A189" s="16"/>
      <c r="B189" s="21" t="s">
        <v>18</v>
      </c>
      <c r="C189" s="57">
        <f>(F189+G189+H189)/$J$6</f>
        <v>0.73239436619718312</v>
      </c>
      <c r="D189" s="57">
        <f>$I189/$J$6</f>
        <v>0.26760563380281688</v>
      </c>
      <c r="E189" s="57">
        <f t="shared" ref="E189" si="92">C189+D189</f>
        <v>1</v>
      </c>
      <c r="F189" s="22">
        <f>COUNTIFS(Percentuais!$DR$3:$DR$73,$B189,Percentuais!$A$3:$A$73,$F$3)</f>
        <v>0</v>
      </c>
      <c r="G189" s="22">
        <f>COUNTIFS(Percentuais!$DR$3:$DR$73,$B189,Percentuais!$A$3:$A$73,$G$3)</f>
        <v>0</v>
      </c>
      <c r="H189" s="22">
        <f>COUNTIFS(Percentuais!$DR$3:$DR$73,$B189,Percentuais!$A$3:$A$73,$H$3)</f>
        <v>52</v>
      </c>
      <c r="I189" s="22">
        <f>COUNTIFS(Percentuais!$DR$3:$DR$73,$B189,Percentuais!$A$3:$A$73,$I$3)</f>
        <v>19</v>
      </c>
      <c r="J189" s="50"/>
    </row>
    <row r="190" spans="1:10" x14ac:dyDescent="0.2">
      <c r="A190" s="45"/>
      <c r="B190" s="21"/>
      <c r="C190" s="57">
        <f t="shared" ref="C190:I190" si="93">SUM(C188:C189)</f>
        <v>0.73239436619718312</v>
      </c>
      <c r="D190" s="57">
        <f t="shared" si="93"/>
        <v>0.26760563380281688</v>
      </c>
      <c r="E190" s="57">
        <f t="shared" si="93"/>
        <v>1</v>
      </c>
      <c r="F190" s="51">
        <f t="shared" si="93"/>
        <v>0</v>
      </c>
      <c r="G190" s="51">
        <f t="shared" si="93"/>
        <v>0</v>
      </c>
      <c r="H190" s="22">
        <f t="shared" si="93"/>
        <v>52</v>
      </c>
      <c r="I190" s="22">
        <f t="shared" si="93"/>
        <v>19</v>
      </c>
      <c r="J190" s="52">
        <f>SUM(F190:I190)</f>
        <v>71</v>
      </c>
    </row>
    <row r="191" spans="1:10" ht="25.5" x14ac:dyDescent="0.2">
      <c r="A191" s="44" t="s">
        <v>741</v>
      </c>
      <c r="B191" s="21" t="s">
        <v>742</v>
      </c>
      <c r="C191" s="69" t="s">
        <v>623</v>
      </c>
      <c r="D191" s="69" t="s">
        <v>624</v>
      </c>
      <c r="E191" s="69" t="s">
        <v>625</v>
      </c>
      <c r="F191" s="21" t="s">
        <v>14</v>
      </c>
      <c r="G191" s="21" t="s">
        <v>13</v>
      </c>
      <c r="H191" s="21" t="s">
        <v>0</v>
      </c>
      <c r="I191" s="21" t="s">
        <v>11</v>
      </c>
      <c r="J191" s="48" t="s">
        <v>622</v>
      </c>
    </row>
    <row r="192" spans="1:10" x14ac:dyDescent="0.2">
      <c r="A192" s="16"/>
      <c r="B192" s="21" t="s">
        <v>4</v>
      </c>
      <c r="C192" s="57">
        <f>(F192+G192+H192)/$J$6</f>
        <v>0</v>
      </c>
      <c r="D192" s="57">
        <f>$I192/$J$6</f>
        <v>0</v>
      </c>
      <c r="E192" s="57">
        <f>C192+D192</f>
        <v>0</v>
      </c>
      <c r="F192" s="22">
        <f>COUNTIFS(Percentuais!$DS$3:$DS$73,$B192,Percentuais!$A$3:$A$73,$F$3)</f>
        <v>0</v>
      </c>
      <c r="G192" s="22">
        <f>COUNTIFS(Percentuais!$DS$3:$DS$73,$B192,Percentuais!$A$3:$A$73,$G$3)</f>
        <v>0</v>
      </c>
      <c r="H192" s="22">
        <f>COUNTIFS(Percentuais!$DS$3:$DS$73,$B192,Percentuais!$A$3:$A$73,$H$3)</f>
        <v>0</v>
      </c>
      <c r="I192" s="22">
        <f>COUNTIFS(Percentuais!$DS$3:$DS$73,$B192,Percentuais!$A$3:$A$73,$I$3)</f>
        <v>0</v>
      </c>
      <c r="J192" s="49"/>
    </row>
    <row r="193" spans="1:10" x14ac:dyDescent="0.2">
      <c r="A193" s="16"/>
      <c r="B193" s="21" t="s">
        <v>18</v>
      </c>
      <c r="C193" s="57">
        <f>(F193+G193+H193)/$J$6</f>
        <v>0.73239436619718312</v>
      </c>
      <c r="D193" s="57">
        <f>$I193/$J$6</f>
        <v>0.26760563380281688</v>
      </c>
      <c r="E193" s="57">
        <f t="shared" ref="E193" si="94">C193+D193</f>
        <v>1</v>
      </c>
      <c r="F193" s="22">
        <f>COUNTIFS(Percentuais!$DS$3:$DS$73,$B193,Percentuais!$A$3:$A$73,$F$3)</f>
        <v>0</v>
      </c>
      <c r="G193" s="22">
        <f>COUNTIFS(Percentuais!$DS$3:$DS$73,$B193,Percentuais!$A$3:$A$73,$G$3)</f>
        <v>0</v>
      </c>
      <c r="H193" s="22">
        <f>COUNTIFS(Percentuais!$DS$3:$DS$73,$B193,Percentuais!$A$3:$A$73,$H$3)</f>
        <v>52</v>
      </c>
      <c r="I193" s="22">
        <f>COUNTIFS(Percentuais!$DS$3:$DS$73,$B193,Percentuais!$A$3:$A$73,$I$3)</f>
        <v>19</v>
      </c>
      <c r="J193" s="50"/>
    </row>
    <row r="194" spans="1:10" x14ac:dyDescent="0.2">
      <c r="A194" s="45"/>
      <c r="B194" s="21"/>
      <c r="C194" s="57">
        <f t="shared" ref="C194:I194" si="95">SUM(C192:C193)</f>
        <v>0.73239436619718312</v>
      </c>
      <c r="D194" s="57">
        <f t="shared" si="95"/>
        <v>0.26760563380281688</v>
      </c>
      <c r="E194" s="57">
        <f t="shared" si="95"/>
        <v>1</v>
      </c>
      <c r="F194" s="51">
        <f t="shared" si="95"/>
        <v>0</v>
      </c>
      <c r="G194" s="51">
        <f t="shared" si="95"/>
        <v>0</v>
      </c>
      <c r="H194" s="22">
        <f t="shared" si="95"/>
        <v>52</v>
      </c>
      <c r="I194" s="22">
        <f t="shared" si="95"/>
        <v>19</v>
      </c>
      <c r="J194" s="52">
        <f>SUM(F194:I194)</f>
        <v>71</v>
      </c>
    </row>
    <row r="195" spans="1:10" ht="25.5" x14ac:dyDescent="0.2">
      <c r="A195" s="44" t="s">
        <v>743</v>
      </c>
      <c r="B195" s="21" t="s">
        <v>744</v>
      </c>
      <c r="C195" s="69" t="s">
        <v>623</v>
      </c>
      <c r="D195" s="69" t="s">
        <v>624</v>
      </c>
      <c r="E195" s="69" t="s">
        <v>625</v>
      </c>
      <c r="F195" s="21" t="s">
        <v>14</v>
      </c>
      <c r="G195" s="21" t="s">
        <v>13</v>
      </c>
      <c r="H195" s="21" t="s">
        <v>0</v>
      </c>
      <c r="I195" s="21" t="s">
        <v>11</v>
      </c>
      <c r="J195" s="48" t="s">
        <v>622</v>
      </c>
    </row>
    <row r="196" spans="1:10" x14ac:dyDescent="0.2">
      <c r="A196" s="16"/>
      <c r="B196" s="21" t="s">
        <v>4</v>
      </c>
      <c r="C196" s="57">
        <f>(F196+G196+H196)/$J$6</f>
        <v>0</v>
      </c>
      <c r="D196" s="57">
        <f>$I196/$J$6</f>
        <v>0</v>
      </c>
      <c r="E196" s="57">
        <f>C196+D196</f>
        <v>0</v>
      </c>
      <c r="F196" s="22">
        <f>COUNTIFS(Percentuais!$DT$3:$DT$73,$B196,Percentuais!$A$3:$A$73,$F$3)</f>
        <v>0</v>
      </c>
      <c r="G196" s="22">
        <f>COUNTIFS(Percentuais!$DT$3:$DT$73,$B196,Percentuais!$A$3:$A$73,$G$3)</f>
        <v>0</v>
      </c>
      <c r="H196" s="22">
        <f>COUNTIFS(Percentuais!$DT$3:$DT$73,$B196,Percentuais!$A$3:$A$73,$H$3)</f>
        <v>0</v>
      </c>
      <c r="I196" s="22">
        <f>COUNTIFS(Percentuais!$DT$3:$DT$73,$B196,Percentuais!$A$3:$A$73,$I$3)</f>
        <v>0</v>
      </c>
      <c r="J196" s="49"/>
    </row>
    <row r="197" spans="1:10" x14ac:dyDescent="0.2">
      <c r="A197" s="16"/>
      <c r="B197" s="21" t="s">
        <v>18</v>
      </c>
      <c r="C197" s="57">
        <f>(F197+G197+H197)/$J$6</f>
        <v>0.73239436619718312</v>
      </c>
      <c r="D197" s="57">
        <f>$I197/$J$6</f>
        <v>0.26760563380281688</v>
      </c>
      <c r="E197" s="57">
        <f t="shared" ref="E197" si="96">C197+D197</f>
        <v>1</v>
      </c>
      <c r="F197" s="22">
        <f>COUNTIFS(Percentuais!$DT$3:$DT$73,$B197,Percentuais!$A$3:$A$73,$F$3)</f>
        <v>0</v>
      </c>
      <c r="G197" s="22">
        <f>COUNTIFS(Percentuais!$DT$3:$DT$73,$B197,Percentuais!$A$3:$A$73,$G$3)</f>
        <v>0</v>
      </c>
      <c r="H197" s="22">
        <f>COUNTIFS(Percentuais!$DT$3:$DT$73,$B197,Percentuais!$A$3:$A$73,$H$3)</f>
        <v>52</v>
      </c>
      <c r="I197" s="22">
        <f>COUNTIFS(Percentuais!$DT$3:$DT$73,$B197,Percentuais!$A$3:$A$73,$I$3)</f>
        <v>19</v>
      </c>
      <c r="J197" s="50"/>
    </row>
    <row r="198" spans="1:10" x14ac:dyDescent="0.2">
      <c r="A198" s="45"/>
      <c r="B198" s="21"/>
      <c r="C198" s="57">
        <f t="shared" ref="C198:I198" si="97">SUM(C196:C197)</f>
        <v>0.73239436619718312</v>
      </c>
      <c r="D198" s="57">
        <f t="shared" si="97"/>
        <v>0.26760563380281688</v>
      </c>
      <c r="E198" s="57">
        <f t="shared" si="97"/>
        <v>1</v>
      </c>
      <c r="F198" s="51">
        <f t="shared" si="97"/>
        <v>0</v>
      </c>
      <c r="G198" s="51">
        <f t="shared" si="97"/>
        <v>0</v>
      </c>
      <c r="H198" s="22">
        <f t="shared" si="97"/>
        <v>52</v>
      </c>
      <c r="I198" s="22">
        <f t="shared" si="97"/>
        <v>19</v>
      </c>
      <c r="J198" s="52">
        <f>SUM(F198:I198)</f>
        <v>71</v>
      </c>
    </row>
    <row r="199" spans="1:10" ht="25.5" x14ac:dyDescent="0.2">
      <c r="A199" s="55" t="s">
        <v>745</v>
      </c>
      <c r="B199" s="53" t="s">
        <v>746</v>
      </c>
      <c r="C199" s="57" t="s">
        <v>623</v>
      </c>
      <c r="D199" s="69" t="s">
        <v>624</v>
      </c>
      <c r="E199" s="69" t="s">
        <v>625</v>
      </c>
      <c r="F199" s="21" t="s">
        <v>14</v>
      </c>
      <c r="G199" s="21" t="s">
        <v>13</v>
      </c>
      <c r="H199" s="21" t="s">
        <v>0</v>
      </c>
      <c r="I199" s="21" t="s">
        <v>11</v>
      </c>
      <c r="J199" s="48" t="s">
        <v>622</v>
      </c>
    </row>
    <row r="200" spans="1:10" x14ac:dyDescent="0.2">
      <c r="A200" s="56"/>
      <c r="B200" s="53" t="s">
        <v>4</v>
      </c>
      <c r="C200" s="57">
        <f>(F200+G200+H200)/$J$6</f>
        <v>0</v>
      </c>
      <c r="D200" s="57">
        <f>$I200/$J$6</f>
        <v>0</v>
      </c>
      <c r="E200" s="57">
        <f>C200+D200</f>
        <v>0</v>
      </c>
      <c r="F200" s="22">
        <f>COUNTIFS(Percentuais!$DU$3:$DU$73,$B200,Percentuais!$A$3:$A$73,$F$3)</f>
        <v>0</v>
      </c>
      <c r="G200" s="22">
        <f>COUNTIFS(Percentuais!$DU$3:$DU$73,$B200,Percentuais!$A$3:$A$73,$G$3)</f>
        <v>0</v>
      </c>
      <c r="H200" s="22">
        <f>COUNTIFS(Percentuais!$DU$3:$DU$73,$B200,Percentuais!$A$3:$A$73,$H$3)</f>
        <v>0</v>
      </c>
      <c r="I200" s="22">
        <f>COUNTIFS(Percentuais!$DU$3:$DU$73,$B200,Percentuais!$A$3:$A$73,$I$3)</f>
        <v>0</v>
      </c>
      <c r="J200" s="49"/>
    </row>
    <row r="201" spans="1:10" x14ac:dyDescent="0.2">
      <c r="A201" s="56"/>
      <c r="B201" s="53" t="s">
        <v>18</v>
      </c>
      <c r="C201" s="57">
        <f>(F201+G201+H201)/$J$6</f>
        <v>0.73239436619718312</v>
      </c>
      <c r="D201" s="57">
        <f>$I201/$J$6</f>
        <v>0.26760563380281688</v>
      </c>
      <c r="E201" s="57">
        <f t="shared" ref="E201" si="98">C201+D201</f>
        <v>1</v>
      </c>
      <c r="F201" s="22">
        <f>COUNTIFS(Percentuais!$DU$3:$DU$73,$B201,Percentuais!$A$3:$A$73,$F$3)</f>
        <v>0</v>
      </c>
      <c r="G201" s="22">
        <f>COUNTIFS(Percentuais!$DU$3:$DU$73,$B201,Percentuais!$A$3:$A$73,$G$3)</f>
        <v>0</v>
      </c>
      <c r="H201" s="22">
        <f>COUNTIFS(Percentuais!$DU$3:$DU$73,$B201,Percentuais!$A$3:$A$73,$H$3)</f>
        <v>52</v>
      </c>
      <c r="I201" s="22">
        <f>COUNTIFS(Percentuais!$DU$3:$DU$73,$B201,Percentuais!$A$3:$A$73,$I$3)</f>
        <v>19</v>
      </c>
      <c r="J201" s="50"/>
    </row>
    <row r="202" spans="1:10" x14ac:dyDescent="0.2">
      <c r="A202" s="45"/>
      <c r="B202" s="42"/>
      <c r="C202" s="57">
        <f t="shared" ref="C202:I202" si="99">SUM(C200:C201)</f>
        <v>0.73239436619718312</v>
      </c>
      <c r="D202" s="57">
        <f t="shared" si="99"/>
        <v>0.26760563380281688</v>
      </c>
      <c r="E202" s="57">
        <f t="shared" si="99"/>
        <v>1</v>
      </c>
      <c r="F202" s="51">
        <f t="shared" si="99"/>
        <v>0</v>
      </c>
      <c r="G202" s="51">
        <f t="shared" si="99"/>
        <v>0</v>
      </c>
      <c r="H202" s="22">
        <f t="shared" si="99"/>
        <v>52</v>
      </c>
      <c r="I202" s="22">
        <f t="shared" si="99"/>
        <v>19</v>
      </c>
      <c r="J202" s="52">
        <f>SUM(F202:I202)</f>
        <v>71</v>
      </c>
    </row>
    <row r="203" spans="1:10" ht="25.5" x14ac:dyDescent="0.2">
      <c r="A203" s="54" t="s">
        <v>747</v>
      </c>
      <c r="B203" s="21" t="s">
        <v>748</v>
      </c>
      <c r="C203" s="69" t="s">
        <v>623</v>
      </c>
      <c r="D203" s="69" t="s">
        <v>624</v>
      </c>
      <c r="E203" s="69" t="s">
        <v>625</v>
      </c>
      <c r="F203" s="21" t="s">
        <v>14</v>
      </c>
      <c r="G203" s="21" t="s">
        <v>13</v>
      </c>
      <c r="H203" s="21" t="s">
        <v>0</v>
      </c>
      <c r="I203" s="21" t="s">
        <v>11</v>
      </c>
      <c r="J203" s="48" t="s">
        <v>622</v>
      </c>
    </row>
    <row r="204" spans="1:10" x14ac:dyDescent="0.2">
      <c r="A204" s="16"/>
      <c r="B204" s="21" t="s">
        <v>4</v>
      </c>
      <c r="C204" s="57">
        <f>(F204+G204+H204)/$J$6</f>
        <v>0</v>
      </c>
      <c r="D204" s="57">
        <f>$I204/$J$6</f>
        <v>0</v>
      </c>
      <c r="E204" s="57">
        <f>C204+D204</f>
        <v>0</v>
      </c>
      <c r="F204" s="22">
        <f>COUNTIFS(Percentuais!$DV$3:$DV$73,$B204,Percentuais!$A$3:$A$73,$F$3)</f>
        <v>0</v>
      </c>
      <c r="G204" s="22">
        <f>COUNTIFS(Percentuais!$DV$3:$DV$73,$B204,Percentuais!$A$3:$A$73,$G$3)</f>
        <v>0</v>
      </c>
      <c r="H204" s="22">
        <f>COUNTIFS(Percentuais!$DV$3:$DV$73,$B204,Percentuais!$A$3:$A$73,$H$3)</f>
        <v>0</v>
      </c>
      <c r="I204" s="22">
        <f>COUNTIFS(Percentuais!$DV$3:$DV$73,$B204,Percentuais!$A$3:$A$73,$I$3)</f>
        <v>0</v>
      </c>
      <c r="J204" s="49"/>
    </row>
    <row r="205" spans="1:10" x14ac:dyDescent="0.2">
      <c r="A205" s="16"/>
      <c r="B205" s="21" t="s">
        <v>18</v>
      </c>
      <c r="C205" s="57">
        <f>(F205+G205+H205)/$J$6</f>
        <v>0.73239436619718312</v>
      </c>
      <c r="D205" s="57">
        <f>$I205/$J$6</f>
        <v>0.26760563380281688</v>
      </c>
      <c r="E205" s="57">
        <f t="shared" ref="E205" si="100">C205+D205</f>
        <v>1</v>
      </c>
      <c r="F205" s="22">
        <f>COUNTIFS(Percentuais!$DV$3:$DV$73,$B205,Percentuais!$A$3:$A$73,$F$3)</f>
        <v>0</v>
      </c>
      <c r="G205" s="22">
        <f>COUNTIFS(Percentuais!$DV$3:$DV$73,$B205,Percentuais!$A$3:$A$73,$G$3)</f>
        <v>0</v>
      </c>
      <c r="H205" s="22">
        <f>COUNTIFS(Percentuais!$DV$3:$DV$73,$B205,Percentuais!$A$3:$A$73,$H$3)</f>
        <v>52</v>
      </c>
      <c r="I205" s="22">
        <f>COUNTIFS(Percentuais!$DV$3:$DV$73,$B205,Percentuais!$A$3:$A$73,$I$3)</f>
        <v>19</v>
      </c>
      <c r="J205" s="50"/>
    </row>
    <row r="206" spans="1:10" x14ac:dyDescent="0.2">
      <c r="A206" s="45"/>
      <c r="B206" s="21"/>
      <c r="C206" s="57">
        <f t="shared" ref="C206:I206" si="101">SUM(C204:C205)</f>
        <v>0.73239436619718312</v>
      </c>
      <c r="D206" s="57">
        <f t="shared" si="101"/>
        <v>0.26760563380281688</v>
      </c>
      <c r="E206" s="57">
        <f t="shared" si="101"/>
        <v>1</v>
      </c>
      <c r="F206" s="51">
        <f t="shared" si="101"/>
        <v>0</v>
      </c>
      <c r="G206" s="51">
        <f t="shared" si="101"/>
        <v>0</v>
      </c>
      <c r="H206" s="22">
        <f t="shared" si="101"/>
        <v>52</v>
      </c>
      <c r="I206" s="22">
        <f t="shared" si="101"/>
        <v>19</v>
      </c>
      <c r="J206" s="52">
        <f>SUM(F206:I206)</f>
        <v>71</v>
      </c>
    </row>
    <row r="207" spans="1:10" ht="25.5" x14ac:dyDescent="0.2">
      <c r="A207" s="44" t="s">
        <v>749</v>
      </c>
      <c r="B207" s="21" t="s">
        <v>750</v>
      </c>
      <c r="C207" s="69" t="s">
        <v>623</v>
      </c>
      <c r="D207" s="69" t="s">
        <v>624</v>
      </c>
      <c r="E207" s="69" t="s">
        <v>625</v>
      </c>
      <c r="F207" s="21" t="s">
        <v>14</v>
      </c>
      <c r="G207" s="21" t="s">
        <v>13</v>
      </c>
      <c r="H207" s="21" t="s">
        <v>0</v>
      </c>
      <c r="I207" s="21" t="s">
        <v>11</v>
      </c>
      <c r="J207" s="48" t="s">
        <v>622</v>
      </c>
    </row>
    <row r="208" spans="1:10" x14ac:dyDescent="0.2">
      <c r="A208" s="16"/>
      <c r="B208" s="21" t="s">
        <v>4</v>
      </c>
      <c r="C208" s="57">
        <f>(F208+G208+H208)/$J$6</f>
        <v>0</v>
      </c>
      <c r="D208" s="57">
        <f>$I208/$J$6</f>
        <v>0</v>
      </c>
      <c r="E208" s="57">
        <f>C208+D208</f>
        <v>0</v>
      </c>
      <c r="F208" s="22">
        <f>COUNTIFS(Percentuais!$DW$3:$DW$73,$B208,Percentuais!$A$3:$A$73,$F$3)</f>
        <v>0</v>
      </c>
      <c r="G208" s="22">
        <f>COUNTIFS(Percentuais!$DW$3:$DW$73,$B208,Percentuais!$A$3:$A$73,$G$3)</f>
        <v>0</v>
      </c>
      <c r="H208" s="22">
        <f>COUNTIFS(Percentuais!$DW$3:$DW$73,$B208,Percentuais!$A$3:$A$73,$H$3)</f>
        <v>0</v>
      </c>
      <c r="I208" s="22">
        <f>COUNTIFS(Percentuais!$DW$3:$DW$73,$B208,Percentuais!$A$3:$A$73,$I$3)</f>
        <v>0</v>
      </c>
      <c r="J208" s="49"/>
    </row>
    <row r="209" spans="1:10" x14ac:dyDescent="0.2">
      <c r="A209" s="16"/>
      <c r="B209" s="21" t="s">
        <v>18</v>
      </c>
      <c r="C209" s="57">
        <f>(F209+G209+H209)/$J$6</f>
        <v>0.73239436619718312</v>
      </c>
      <c r="D209" s="57">
        <f>$I209/$J$6</f>
        <v>0.26760563380281688</v>
      </c>
      <c r="E209" s="57">
        <f t="shared" ref="E209" si="102">C209+D209</f>
        <v>1</v>
      </c>
      <c r="F209" s="22">
        <f>COUNTIFS(Percentuais!$DW$3:$DW$73,$B209,Percentuais!$A$3:$A$73,$F$3)</f>
        <v>0</v>
      </c>
      <c r="G209" s="22">
        <f>COUNTIFS(Percentuais!$DW$3:$DW$73,$B209,Percentuais!$A$3:$A$73,$G$3)</f>
        <v>0</v>
      </c>
      <c r="H209" s="22">
        <f>COUNTIFS(Percentuais!$DW$3:$DW$73,$B209,Percentuais!$A$3:$A$73,$H$3)</f>
        <v>52</v>
      </c>
      <c r="I209" s="22">
        <f>COUNTIFS(Percentuais!$DW$3:$DW$73,$B209,Percentuais!$A$3:$A$73,$I$3)</f>
        <v>19</v>
      </c>
      <c r="J209" s="50"/>
    </row>
    <row r="210" spans="1:10" x14ac:dyDescent="0.2">
      <c r="A210" s="45"/>
      <c r="B210" s="21"/>
      <c r="C210" s="57">
        <f t="shared" ref="C210:I210" si="103">SUM(C208:C209)</f>
        <v>0.73239436619718312</v>
      </c>
      <c r="D210" s="57">
        <f t="shared" si="103"/>
        <v>0.26760563380281688</v>
      </c>
      <c r="E210" s="57">
        <f t="shared" si="103"/>
        <v>1</v>
      </c>
      <c r="F210" s="51">
        <f t="shared" si="103"/>
        <v>0</v>
      </c>
      <c r="G210" s="51">
        <f t="shared" si="103"/>
        <v>0</v>
      </c>
      <c r="H210" s="22">
        <f t="shared" si="103"/>
        <v>52</v>
      </c>
      <c r="I210" s="22">
        <f t="shared" si="103"/>
        <v>19</v>
      </c>
      <c r="J210" s="52">
        <f>SUM(F210:I210)</f>
        <v>71</v>
      </c>
    </row>
    <row r="211" spans="1:10" ht="25.5" x14ac:dyDescent="0.2">
      <c r="A211" s="44" t="s">
        <v>751</v>
      </c>
      <c r="B211" s="21" t="s">
        <v>752</v>
      </c>
      <c r="C211" s="69" t="s">
        <v>623</v>
      </c>
      <c r="D211" s="69" t="s">
        <v>624</v>
      </c>
      <c r="E211" s="69" t="s">
        <v>625</v>
      </c>
      <c r="F211" s="21" t="s">
        <v>14</v>
      </c>
      <c r="G211" s="21" t="s">
        <v>13</v>
      </c>
      <c r="H211" s="21" t="s">
        <v>0</v>
      </c>
      <c r="I211" s="21" t="s">
        <v>11</v>
      </c>
      <c r="J211" s="48" t="s">
        <v>622</v>
      </c>
    </row>
    <row r="212" spans="1:10" x14ac:dyDescent="0.2">
      <c r="A212" s="16"/>
      <c r="B212" s="21" t="s">
        <v>4</v>
      </c>
      <c r="C212" s="57">
        <f>(F212+G212+H212)/$J$6</f>
        <v>0</v>
      </c>
      <c r="D212" s="57">
        <f>$I212/$J$6</f>
        <v>0</v>
      </c>
      <c r="E212" s="57">
        <f>C212+D212</f>
        <v>0</v>
      </c>
      <c r="F212" s="22">
        <f>COUNTIFS(Percentuais!$DX$3:$DX$73,$B212,Percentuais!$A$3:$A$73,$F$3)</f>
        <v>0</v>
      </c>
      <c r="G212" s="22">
        <f>COUNTIFS(Percentuais!$DX$3:$DX$73,$B212,Percentuais!$A$3:$A$73,$G$3)</f>
        <v>0</v>
      </c>
      <c r="H212" s="22">
        <f>COUNTIFS(Percentuais!$DX$3:$DX$73,$B212,Percentuais!$A$3:$A$73,$H$3)</f>
        <v>0</v>
      </c>
      <c r="I212" s="22">
        <f>COUNTIFS(Percentuais!$DX$3:$DX$73,$B212,Percentuais!$A$3:$A$73,$I$3)</f>
        <v>0</v>
      </c>
      <c r="J212" s="49"/>
    </row>
    <row r="213" spans="1:10" x14ac:dyDescent="0.2">
      <c r="A213" s="16"/>
      <c r="B213" s="21" t="s">
        <v>18</v>
      </c>
      <c r="C213" s="57">
        <f>(F213+G213+H213)/$J$6</f>
        <v>0.73239436619718312</v>
      </c>
      <c r="D213" s="57">
        <f>$I213/$J$6</f>
        <v>0.26760563380281688</v>
      </c>
      <c r="E213" s="57">
        <f t="shared" ref="E213" si="104">C213+D213</f>
        <v>1</v>
      </c>
      <c r="F213" s="22">
        <f>COUNTIFS(Percentuais!$DX$3:$DX$73,$B213,Percentuais!$A$3:$A$73,$F$3)</f>
        <v>0</v>
      </c>
      <c r="G213" s="22">
        <f>COUNTIFS(Percentuais!$DX$3:$DX$73,$B213,Percentuais!$A$3:$A$73,$G$3)</f>
        <v>0</v>
      </c>
      <c r="H213" s="22">
        <f>COUNTIFS(Percentuais!$DX$3:$DX$73,$B213,Percentuais!$A$3:$A$73,$H$3)</f>
        <v>52</v>
      </c>
      <c r="I213" s="22">
        <f>COUNTIFS(Percentuais!$DX$3:$DX$73,$B213,Percentuais!$A$3:$A$73,$I$3)</f>
        <v>19</v>
      </c>
      <c r="J213" s="50"/>
    </row>
    <row r="214" spans="1:10" x14ac:dyDescent="0.2">
      <c r="A214" s="45"/>
      <c r="B214" s="21"/>
      <c r="C214" s="57">
        <f t="shared" ref="C214:I214" si="105">SUM(C212:C213)</f>
        <v>0.73239436619718312</v>
      </c>
      <c r="D214" s="57">
        <f t="shared" si="105"/>
        <v>0.26760563380281688</v>
      </c>
      <c r="E214" s="57">
        <f t="shared" si="105"/>
        <v>1</v>
      </c>
      <c r="F214" s="51">
        <f t="shared" si="105"/>
        <v>0</v>
      </c>
      <c r="G214" s="51">
        <f t="shared" si="105"/>
        <v>0</v>
      </c>
      <c r="H214" s="22">
        <f t="shared" si="105"/>
        <v>52</v>
      </c>
      <c r="I214" s="22">
        <f t="shared" si="105"/>
        <v>19</v>
      </c>
      <c r="J214" s="52">
        <f>SUM(F214:I214)</f>
        <v>71</v>
      </c>
    </row>
    <row r="215" spans="1:10" ht="25.5" x14ac:dyDescent="0.2">
      <c r="A215" s="44" t="s">
        <v>753</v>
      </c>
      <c r="B215" s="21" t="s">
        <v>754</v>
      </c>
      <c r="C215" s="69" t="s">
        <v>623</v>
      </c>
      <c r="D215" s="69" t="s">
        <v>624</v>
      </c>
      <c r="E215" s="69" t="s">
        <v>625</v>
      </c>
      <c r="F215" s="21" t="s">
        <v>14</v>
      </c>
      <c r="G215" s="21" t="s">
        <v>13</v>
      </c>
      <c r="H215" s="21" t="s">
        <v>0</v>
      </c>
      <c r="I215" s="21" t="s">
        <v>11</v>
      </c>
      <c r="J215" s="48" t="s">
        <v>622</v>
      </c>
    </row>
    <row r="216" spans="1:10" x14ac:dyDescent="0.2">
      <c r="A216" s="16"/>
      <c r="B216" s="21" t="s">
        <v>4</v>
      </c>
      <c r="C216" s="57">
        <f>(F216+G216+H216)/$J$6</f>
        <v>0</v>
      </c>
      <c r="D216" s="57">
        <f>$I216/$J$6</f>
        <v>0</v>
      </c>
      <c r="E216" s="57">
        <f>C216+D216</f>
        <v>0</v>
      </c>
      <c r="F216" s="22">
        <f>COUNTIFS(Percentuais!$DY$3:$DY$73,$B216,Percentuais!$A$3:$A$73,$F$3)</f>
        <v>0</v>
      </c>
      <c r="G216" s="22">
        <f>COUNTIFS(Percentuais!$DY$3:$DY$73,$B216,Percentuais!$A$3:$A$73,$G$3)</f>
        <v>0</v>
      </c>
      <c r="H216" s="22">
        <f>COUNTIFS(Percentuais!$DY$3:$DY$73,$B216,Percentuais!$A$3:$A$73,$H$3)</f>
        <v>0</v>
      </c>
      <c r="I216" s="22">
        <f>COUNTIFS(Percentuais!$DY$3:$DY$73,$B216,Percentuais!$A$3:$A$73,$I$3)</f>
        <v>0</v>
      </c>
      <c r="J216" s="49"/>
    </row>
    <row r="217" spans="1:10" x14ac:dyDescent="0.2">
      <c r="A217" s="16"/>
      <c r="B217" s="21" t="s">
        <v>18</v>
      </c>
      <c r="C217" s="57">
        <f>(F217+G217+H217)/$J$6</f>
        <v>0.73239436619718312</v>
      </c>
      <c r="D217" s="57">
        <f>$I217/$J$6</f>
        <v>0.26760563380281688</v>
      </c>
      <c r="E217" s="57">
        <f t="shared" ref="E217" si="106">C217+D217</f>
        <v>1</v>
      </c>
      <c r="F217" s="22">
        <f>COUNTIFS(Percentuais!$DY$3:$DY$73,$B217,Percentuais!$A$3:$A$73,$F$3)</f>
        <v>0</v>
      </c>
      <c r="G217" s="22">
        <f>COUNTIFS(Percentuais!$DY$3:$DY$73,$B217,Percentuais!$A$3:$A$73,$G$3)</f>
        <v>0</v>
      </c>
      <c r="H217" s="22">
        <f>COUNTIFS(Percentuais!$DY$3:$DY$73,$B217,Percentuais!$A$3:$A$73,$H$3)</f>
        <v>52</v>
      </c>
      <c r="I217" s="22">
        <f>COUNTIFS(Percentuais!$DY$3:$DY$73,$B217,Percentuais!$A$3:$A$73,$I$3)</f>
        <v>19</v>
      </c>
      <c r="J217" s="50"/>
    </row>
    <row r="218" spans="1:10" x14ac:dyDescent="0.2">
      <c r="A218" s="45"/>
      <c r="B218" s="21"/>
      <c r="C218" s="57">
        <f t="shared" ref="C218:I218" si="107">SUM(C216:C217)</f>
        <v>0.73239436619718312</v>
      </c>
      <c r="D218" s="57">
        <f t="shared" si="107"/>
        <v>0.26760563380281688</v>
      </c>
      <c r="E218" s="57">
        <f t="shared" si="107"/>
        <v>1</v>
      </c>
      <c r="F218" s="51">
        <f t="shared" si="107"/>
        <v>0</v>
      </c>
      <c r="G218" s="51">
        <f t="shared" si="107"/>
        <v>0</v>
      </c>
      <c r="H218" s="22">
        <f t="shared" si="107"/>
        <v>52</v>
      </c>
      <c r="I218" s="22">
        <f t="shared" si="107"/>
        <v>19</v>
      </c>
      <c r="J218" s="52">
        <f>SUM(F218:I218)</f>
        <v>71</v>
      </c>
    </row>
    <row r="219" spans="1:10" ht="25.5" x14ac:dyDescent="0.2">
      <c r="A219" s="44" t="s">
        <v>755</v>
      </c>
      <c r="B219" s="21" t="s">
        <v>756</v>
      </c>
      <c r="C219" s="69" t="s">
        <v>623</v>
      </c>
      <c r="D219" s="69" t="s">
        <v>624</v>
      </c>
      <c r="E219" s="69" t="s">
        <v>625</v>
      </c>
      <c r="F219" s="21" t="s">
        <v>14</v>
      </c>
      <c r="G219" s="21" t="s">
        <v>13</v>
      </c>
      <c r="H219" s="21" t="s">
        <v>0</v>
      </c>
      <c r="I219" s="21" t="s">
        <v>11</v>
      </c>
      <c r="J219" s="48" t="s">
        <v>622</v>
      </c>
    </row>
    <row r="220" spans="1:10" x14ac:dyDescent="0.2">
      <c r="A220" s="16"/>
      <c r="B220" s="21" t="s">
        <v>4</v>
      </c>
      <c r="C220" s="57">
        <f>(F220+G220+H220)/$J$6</f>
        <v>0</v>
      </c>
      <c r="D220" s="57">
        <f>$I220/$J$6</f>
        <v>0</v>
      </c>
      <c r="E220" s="57">
        <f>C220+D220</f>
        <v>0</v>
      </c>
      <c r="F220" s="22">
        <f>COUNTIFS(Percentuais!$DZ$3:$DZ$73,$B220,Percentuais!$A$3:$A$73,$F$3)</f>
        <v>0</v>
      </c>
      <c r="G220" s="22">
        <f>COUNTIFS(Percentuais!$DZ$3:$DZ$73,$B220,Percentuais!$A$3:$A$73,$G$3)</f>
        <v>0</v>
      </c>
      <c r="H220" s="22">
        <f>COUNTIFS(Percentuais!$DZ$3:$DZ$73,$B220,Percentuais!$A$3:$A$73,$H$3)</f>
        <v>0</v>
      </c>
      <c r="I220" s="22">
        <f>COUNTIFS(Percentuais!$DZ$3:$DZ$73,$B220,Percentuais!$A$3:$A$73,$I$3)</f>
        <v>0</v>
      </c>
      <c r="J220" s="49"/>
    </row>
    <row r="221" spans="1:10" x14ac:dyDescent="0.2">
      <c r="A221" s="16"/>
      <c r="B221" s="21" t="s">
        <v>18</v>
      </c>
      <c r="C221" s="57">
        <f>(F221+G221+H221)/$J$6</f>
        <v>0.73239436619718312</v>
      </c>
      <c r="D221" s="57">
        <f>$I221/$J$6</f>
        <v>0.26760563380281688</v>
      </c>
      <c r="E221" s="57">
        <f t="shared" ref="E221" si="108">C221+D221</f>
        <v>1</v>
      </c>
      <c r="F221" s="22">
        <f>COUNTIFS(Percentuais!$DZ$3:$DZ$73,$B221,Percentuais!$A$3:$A$73,$F$3)</f>
        <v>0</v>
      </c>
      <c r="G221" s="22">
        <f>COUNTIFS(Percentuais!$DZ$3:$DZ$73,$B221,Percentuais!$A$3:$A$73,$G$3)</f>
        <v>0</v>
      </c>
      <c r="H221" s="22">
        <f>COUNTIFS(Percentuais!$DZ$3:$DZ$73,$B221,Percentuais!$A$3:$A$73,$H$3)</f>
        <v>52</v>
      </c>
      <c r="I221" s="22">
        <f>COUNTIFS(Percentuais!$DZ$3:$DZ$73,$B221,Percentuais!$A$3:$A$73,$I$3)</f>
        <v>19</v>
      </c>
      <c r="J221" s="50"/>
    </row>
    <row r="222" spans="1:10" x14ac:dyDescent="0.2">
      <c r="A222" s="45"/>
      <c r="B222" s="21"/>
      <c r="C222" s="57">
        <f t="shared" ref="C222:I222" si="109">SUM(C220:C221)</f>
        <v>0.73239436619718312</v>
      </c>
      <c r="D222" s="57">
        <f t="shared" si="109"/>
        <v>0.26760563380281688</v>
      </c>
      <c r="E222" s="57">
        <f t="shared" si="109"/>
        <v>1</v>
      </c>
      <c r="F222" s="51">
        <f t="shared" si="109"/>
        <v>0</v>
      </c>
      <c r="G222" s="51">
        <f t="shared" si="109"/>
        <v>0</v>
      </c>
      <c r="H222" s="22">
        <f t="shared" si="109"/>
        <v>52</v>
      </c>
      <c r="I222" s="22">
        <f t="shared" si="109"/>
        <v>19</v>
      </c>
      <c r="J222" s="52">
        <f>SUM(F222:I222)</f>
        <v>71</v>
      </c>
    </row>
    <row r="223" spans="1:10" ht="25.5" x14ac:dyDescent="0.2">
      <c r="A223" s="44" t="s">
        <v>757</v>
      </c>
      <c r="B223" s="21" t="s">
        <v>758</v>
      </c>
      <c r="C223" s="69" t="s">
        <v>623</v>
      </c>
      <c r="D223" s="69" t="s">
        <v>624</v>
      </c>
      <c r="E223" s="69" t="s">
        <v>625</v>
      </c>
      <c r="F223" s="21" t="s">
        <v>14</v>
      </c>
      <c r="G223" s="21" t="s">
        <v>13</v>
      </c>
      <c r="H223" s="21" t="s">
        <v>0</v>
      </c>
      <c r="I223" s="21" t="s">
        <v>11</v>
      </c>
      <c r="J223" s="48" t="s">
        <v>622</v>
      </c>
    </row>
    <row r="224" spans="1:10" x14ac:dyDescent="0.2">
      <c r="A224" s="16"/>
      <c r="B224" s="21" t="s">
        <v>4</v>
      </c>
      <c r="C224" s="57">
        <f>(F224+G224+H224)/$J$6</f>
        <v>0.14084507042253522</v>
      </c>
      <c r="D224" s="57">
        <f>$I224/$J$6</f>
        <v>1.4084507042253521E-2</v>
      </c>
      <c r="E224" s="57">
        <f>C224+D224</f>
        <v>0.15492957746478875</v>
      </c>
      <c r="F224" s="22">
        <f>COUNTIFS(Percentuais!$EA$3:$EA$73,$B224,Percentuais!$A$3:$A$73,$F$3)</f>
        <v>0</v>
      </c>
      <c r="G224" s="22">
        <f>COUNTIFS(Percentuais!$EA$3:$EA$73,$B224,Percentuais!$A$3:$A$73,$G$3)</f>
        <v>0</v>
      </c>
      <c r="H224" s="22">
        <f>COUNTIFS(Percentuais!$EA$3:$EA$73,$B224,Percentuais!$A$3:$A$73,$H$3)</f>
        <v>10</v>
      </c>
      <c r="I224" s="22">
        <f>COUNTIFS(Percentuais!$EA$3:$EA$73,$B224,Percentuais!$A$3:$A$73,$I$3)</f>
        <v>1</v>
      </c>
      <c r="J224" s="49"/>
    </row>
    <row r="225" spans="1:10" x14ac:dyDescent="0.2">
      <c r="A225" s="16"/>
      <c r="B225" s="21" t="s">
        <v>18</v>
      </c>
      <c r="C225" s="57">
        <f>(F225+G225+H225)/$J$6</f>
        <v>0.59154929577464788</v>
      </c>
      <c r="D225" s="57">
        <f>$I225/$J$6</f>
        <v>0.25352112676056338</v>
      </c>
      <c r="E225" s="57">
        <f t="shared" ref="E225" si="110">C225+D225</f>
        <v>0.84507042253521125</v>
      </c>
      <c r="F225" s="22">
        <f>COUNTIFS(Percentuais!$EA$3:$EA$73,$B225,Percentuais!$A$3:$A$73,$F$3)</f>
        <v>0</v>
      </c>
      <c r="G225" s="22">
        <f>COUNTIFS(Percentuais!$EA$3:$EA$73,$B225,Percentuais!$A$3:$A$73,$G$3)</f>
        <v>0</v>
      </c>
      <c r="H225" s="22">
        <f>COUNTIFS(Percentuais!$EA$3:$EA$73,$B225,Percentuais!$A$3:$A$73,$H$3)</f>
        <v>42</v>
      </c>
      <c r="I225" s="22">
        <f>COUNTIFS(Percentuais!$EA$3:$EA$73,$B225,Percentuais!$A$3:$A$73,$I$3)</f>
        <v>18</v>
      </c>
      <c r="J225" s="50"/>
    </row>
    <row r="226" spans="1:10" x14ac:dyDescent="0.2">
      <c r="A226" s="45"/>
      <c r="B226" s="21"/>
      <c r="C226" s="57">
        <f t="shared" ref="C226:I226" si="111">SUM(C224:C225)</f>
        <v>0.73239436619718312</v>
      </c>
      <c r="D226" s="57">
        <f t="shared" si="111"/>
        <v>0.26760563380281688</v>
      </c>
      <c r="E226" s="57">
        <f t="shared" si="111"/>
        <v>1</v>
      </c>
      <c r="F226" s="51">
        <f t="shared" si="111"/>
        <v>0</v>
      </c>
      <c r="G226" s="51">
        <f t="shared" si="111"/>
        <v>0</v>
      </c>
      <c r="H226" s="22">
        <f t="shared" si="111"/>
        <v>52</v>
      </c>
      <c r="I226" s="22">
        <f t="shared" si="111"/>
        <v>19</v>
      </c>
      <c r="J226" s="52">
        <f>SUM(F226:I226)</f>
        <v>71</v>
      </c>
    </row>
    <row r="227" spans="1:10" ht="38.25" x14ac:dyDescent="0.2">
      <c r="A227" s="44" t="s">
        <v>759</v>
      </c>
      <c r="B227" s="21" t="s">
        <v>760</v>
      </c>
      <c r="C227" s="69" t="s">
        <v>623</v>
      </c>
      <c r="D227" s="69" t="s">
        <v>624</v>
      </c>
      <c r="E227" s="69" t="s">
        <v>625</v>
      </c>
      <c r="F227" s="21" t="s">
        <v>14</v>
      </c>
      <c r="G227" s="21" t="s">
        <v>13</v>
      </c>
      <c r="H227" s="21" t="s">
        <v>0</v>
      </c>
      <c r="I227" s="21" t="s">
        <v>11</v>
      </c>
      <c r="J227" s="48" t="s">
        <v>622</v>
      </c>
    </row>
    <row r="228" spans="1:10" x14ac:dyDescent="0.2">
      <c r="A228" s="16"/>
      <c r="B228" s="21" t="s">
        <v>4</v>
      </c>
      <c r="C228" s="57">
        <f>(F228+G228+H228)/$J$6</f>
        <v>7.0422535211267609E-2</v>
      </c>
      <c r="D228" s="57">
        <f>$I228/$J$6</f>
        <v>0</v>
      </c>
      <c r="E228" s="57">
        <f>C228+D228</f>
        <v>7.0422535211267609E-2</v>
      </c>
      <c r="F228" s="22">
        <f>COUNTIFS(Percentuais!$EB$3:$EB$73,$B228,Percentuais!$A$3:$A$73,$F$3)</f>
        <v>0</v>
      </c>
      <c r="G228" s="22">
        <f>COUNTIFS(Percentuais!$EB$3:$EB$73,$B228,Percentuais!$A$3:$A$73,$G$3)</f>
        <v>0</v>
      </c>
      <c r="H228" s="22">
        <f>COUNTIFS(Percentuais!$EB$3:$EB$73,$B228,Percentuais!$A$3:$A$73,$H$3)</f>
        <v>5</v>
      </c>
      <c r="I228" s="22">
        <f>COUNTIFS(Percentuais!$EB$3:$EB$73,$B228,Percentuais!$A$3:$A$73,$I$3)</f>
        <v>0</v>
      </c>
      <c r="J228" s="49"/>
    </row>
    <row r="229" spans="1:10" x14ac:dyDescent="0.2">
      <c r="A229" s="16"/>
      <c r="B229" s="21" t="s">
        <v>18</v>
      </c>
      <c r="C229" s="57">
        <f>(F229+G229+H229)/$J$6</f>
        <v>0.6619718309859155</v>
      </c>
      <c r="D229" s="57">
        <f>$I229/$J$6</f>
        <v>0.26760563380281688</v>
      </c>
      <c r="E229" s="57">
        <f t="shared" ref="E229" si="112">C229+D229</f>
        <v>0.92957746478873238</v>
      </c>
      <c r="F229" s="22">
        <f>COUNTIFS(Percentuais!$EB$3:$EB$73,$B229,Percentuais!$A$3:$A$73,$F$3)</f>
        <v>0</v>
      </c>
      <c r="G229" s="22">
        <f>COUNTIFS(Percentuais!$EB$3:$EB$73,$B229,Percentuais!$A$3:$A$73,$G$3)</f>
        <v>0</v>
      </c>
      <c r="H229" s="22">
        <f>COUNTIFS(Percentuais!$EB$3:$EB$73,$B229,Percentuais!$A$3:$A$73,$H$3)</f>
        <v>47</v>
      </c>
      <c r="I229" s="22">
        <f>COUNTIFS(Percentuais!$EB$3:$EB$73,$B229,Percentuais!$A$3:$A$73,$I$3)</f>
        <v>19</v>
      </c>
      <c r="J229" s="50"/>
    </row>
    <row r="230" spans="1:10" x14ac:dyDescent="0.2">
      <c r="A230" s="45"/>
      <c r="B230" s="21"/>
      <c r="C230" s="57">
        <f t="shared" ref="C230:I230" si="113">SUM(C228:C229)</f>
        <v>0.73239436619718312</v>
      </c>
      <c r="D230" s="57">
        <f t="shared" si="113"/>
        <v>0.26760563380281688</v>
      </c>
      <c r="E230" s="57">
        <f t="shared" si="113"/>
        <v>1</v>
      </c>
      <c r="F230" s="51">
        <f t="shared" si="113"/>
        <v>0</v>
      </c>
      <c r="G230" s="51">
        <f t="shared" si="113"/>
        <v>0</v>
      </c>
      <c r="H230" s="22">
        <f t="shared" si="113"/>
        <v>52</v>
      </c>
      <c r="I230" s="22">
        <f t="shared" si="113"/>
        <v>19</v>
      </c>
      <c r="J230" s="52">
        <f>SUM(F230:I230)</f>
        <v>71</v>
      </c>
    </row>
    <row r="231" spans="1:10" ht="25.5" x14ac:dyDescent="0.2">
      <c r="A231" s="44" t="s">
        <v>761</v>
      </c>
      <c r="B231" s="21" t="s">
        <v>762</v>
      </c>
      <c r="C231" s="69" t="s">
        <v>623</v>
      </c>
      <c r="D231" s="69" t="s">
        <v>624</v>
      </c>
      <c r="E231" s="69" t="s">
        <v>625</v>
      </c>
      <c r="F231" s="21" t="s">
        <v>14</v>
      </c>
      <c r="G231" s="21" t="s">
        <v>13</v>
      </c>
      <c r="H231" s="21" t="s">
        <v>0</v>
      </c>
      <c r="I231" s="21" t="s">
        <v>11</v>
      </c>
      <c r="J231" s="48" t="s">
        <v>622</v>
      </c>
    </row>
    <row r="232" spans="1:10" x14ac:dyDescent="0.2">
      <c r="A232" s="16"/>
      <c r="B232" s="21" t="s">
        <v>4</v>
      </c>
      <c r="C232" s="57">
        <f>(F232+G232+H232)/$J$6</f>
        <v>0</v>
      </c>
      <c r="D232" s="57">
        <f>$I232/$J$6</f>
        <v>0</v>
      </c>
      <c r="E232" s="57">
        <f>C232+D232</f>
        <v>0</v>
      </c>
      <c r="F232" s="22">
        <f>COUNTIFS(Percentuais!$EC$3:$EC$73,$B232,Percentuais!$A$3:$A$73,$F$3)</f>
        <v>0</v>
      </c>
      <c r="G232" s="22">
        <f>COUNTIFS(Percentuais!$EC$3:$EC$73,$B232,Percentuais!$A$3:$A$73,$G$3)</f>
        <v>0</v>
      </c>
      <c r="H232" s="22">
        <f>COUNTIFS(Percentuais!$EC$3:$EC$73,$B232,Percentuais!$A$3:$A$73,$H$3)</f>
        <v>0</v>
      </c>
      <c r="I232" s="22">
        <f>COUNTIFS(Percentuais!$EC$3:$EC$73,$B232,Percentuais!$A$3:$A$73,$I$3)</f>
        <v>0</v>
      </c>
      <c r="J232" s="49"/>
    </row>
    <row r="233" spans="1:10" x14ac:dyDescent="0.2">
      <c r="A233" s="16"/>
      <c r="B233" s="21" t="s">
        <v>18</v>
      </c>
      <c r="C233" s="57">
        <f>(F233+G233+H233)/$J$6</f>
        <v>0.73239436619718312</v>
      </c>
      <c r="D233" s="57">
        <f>$I233/$J$6</f>
        <v>0.26760563380281688</v>
      </c>
      <c r="E233" s="57">
        <f t="shared" ref="E233" si="114">C233+D233</f>
        <v>1</v>
      </c>
      <c r="F233" s="22">
        <f>COUNTIFS(Percentuais!$EC$3:$EC$73,$B233,Percentuais!$A$3:$A$73,$F$3)</f>
        <v>0</v>
      </c>
      <c r="G233" s="22">
        <f>COUNTIFS(Percentuais!$EC$3:$EC$73,$B233,Percentuais!$A$3:$A$73,$G$3)</f>
        <v>0</v>
      </c>
      <c r="H233" s="22">
        <f>COUNTIFS(Percentuais!$EC$3:$EC$73,$B233,Percentuais!$A$3:$A$73,$H$3)</f>
        <v>52</v>
      </c>
      <c r="I233" s="22">
        <f>COUNTIFS(Percentuais!$EC$3:$EC$73,$B233,Percentuais!$A$3:$A$73,$I$3)</f>
        <v>19</v>
      </c>
      <c r="J233" s="50"/>
    </row>
    <row r="234" spans="1:10" x14ac:dyDescent="0.2">
      <c r="A234" s="45"/>
      <c r="B234" s="21"/>
      <c r="C234" s="57">
        <f t="shared" ref="C234:I234" si="115">SUM(C232:C233)</f>
        <v>0.73239436619718312</v>
      </c>
      <c r="D234" s="57">
        <f t="shared" si="115"/>
        <v>0.26760563380281688</v>
      </c>
      <c r="E234" s="57">
        <f t="shared" si="115"/>
        <v>1</v>
      </c>
      <c r="F234" s="51">
        <f t="shared" si="115"/>
        <v>0</v>
      </c>
      <c r="G234" s="51">
        <f t="shared" si="115"/>
        <v>0</v>
      </c>
      <c r="H234" s="22">
        <f t="shared" si="115"/>
        <v>52</v>
      </c>
      <c r="I234" s="22">
        <f t="shared" si="115"/>
        <v>19</v>
      </c>
      <c r="J234" s="52">
        <f>SUM(F234:I234)</f>
        <v>71</v>
      </c>
    </row>
    <row r="235" spans="1:10" ht="25.5" x14ac:dyDescent="0.2">
      <c r="A235" s="44" t="s">
        <v>763</v>
      </c>
      <c r="B235" s="21" t="s">
        <v>764</v>
      </c>
      <c r="C235" s="69" t="s">
        <v>623</v>
      </c>
      <c r="D235" s="69" t="s">
        <v>624</v>
      </c>
      <c r="E235" s="69" t="s">
        <v>625</v>
      </c>
      <c r="F235" s="21" t="s">
        <v>14</v>
      </c>
      <c r="G235" s="21" t="s">
        <v>13</v>
      </c>
      <c r="H235" s="21" t="s">
        <v>0</v>
      </c>
      <c r="I235" s="21" t="s">
        <v>11</v>
      </c>
      <c r="J235" s="48" t="s">
        <v>622</v>
      </c>
    </row>
    <row r="236" spans="1:10" x14ac:dyDescent="0.2">
      <c r="A236" s="16"/>
      <c r="B236" s="21" t="s">
        <v>4</v>
      </c>
      <c r="C236" s="57">
        <f>(F236+G236+H236)/$J$6</f>
        <v>0</v>
      </c>
      <c r="D236" s="57">
        <f>$I236/$J$6</f>
        <v>0</v>
      </c>
      <c r="E236" s="57">
        <f>C236+D236</f>
        <v>0</v>
      </c>
      <c r="F236" s="22">
        <f>COUNTIFS(Percentuais!$ED$3:$ED$73,$B236,Percentuais!$A$3:$A$73,$F$3)</f>
        <v>0</v>
      </c>
      <c r="G236" s="22">
        <f>COUNTIFS(Percentuais!$ED$3:$ED$73,$B236,Percentuais!$A$3:$A$73,$G$3)</f>
        <v>0</v>
      </c>
      <c r="H236" s="22">
        <f>COUNTIFS(Percentuais!$ED$3:$ED$73,$B236,Percentuais!$A$3:$A$73,$H$3)</f>
        <v>0</v>
      </c>
      <c r="I236" s="22">
        <f>COUNTIFS(Percentuais!$ED$3:$ED$73,$B236,Percentuais!$A$3:$A$73,$I$3)</f>
        <v>0</v>
      </c>
      <c r="J236" s="49"/>
    </row>
    <row r="237" spans="1:10" x14ac:dyDescent="0.2">
      <c r="A237" s="16"/>
      <c r="B237" s="21" t="s">
        <v>18</v>
      </c>
      <c r="C237" s="57">
        <f>(F237+G237+H237)/$J$6</f>
        <v>0.73239436619718312</v>
      </c>
      <c r="D237" s="57">
        <f>$I237/$J$6</f>
        <v>0.26760563380281688</v>
      </c>
      <c r="E237" s="57">
        <f t="shared" ref="E237" si="116">C237+D237</f>
        <v>1</v>
      </c>
      <c r="F237" s="22">
        <f>COUNTIFS(Percentuais!$ED$3:$ED$73,$B237,Percentuais!$A$3:$A$73,$F$3)</f>
        <v>0</v>
      </c>
      <c r="G237" s="22">
        <f>COUNTIFS(Percentuais!$ED$3:$ED$73,$B237,Percentuais!$A$3:$A$73,$G$3)</f>
        <v>0</v>
      </c>
      <c r="H237" s="22">
        <f>COUNTIFS(Percentuais!$ED$3:$ED$73,$B237,Percentuais!$A$3:$A$73,$H$3)</f>
        <v>52</v>
      </c>
      <c r="I237" s="22">
        <f>COUNTIFS(Percentuais!$ED$3:$ED$73,$B237,Percentuais!$A$3:$A$73,$I$3)</f>
        <v>19</v>
      </c>
      <c r="J237" s="50"/>
    </row>
    <row r="238" spans="1:10" x14ac:dyDescent="0.2">
      <c r="A238" s="45"/>
      <c r="B238" s="21"/>
      <c r="C238" s="57">
        <f t="shared" ref="C238:I238" si="117">SUM(C236:C237)</f>
        <v>0.73239436619718312</v>
      </c>
      <c r="D238" s="57">
        <f t="shared" si="117"/>
        <v>0.26760563380281688</v>
      </c>
      <c r="E238" s="57">
        <f t="shared" si="117"/>
        <v>1</v>
      </c>
      <c r="F238" s="51">
        <f t="shared" si="117"/>
        <v>0</v>
      </c>
      <c r="G238" s="51">
        <f t="shared" si="117"/>
        <v>0</v>
      </c>
      <c r="H238" s="22">
        <f t="shared" si="117"/>
        <v>52</v>
      </c>
      <c r="I238" s="22">
        <f t="shared" si="117"/>
        <v>19</v>
      </c>
      <c r="J238" s="52">
        <f>SUM(F238:I238)</f>
        <v>71</v>
      </c>
    </row>
    <row r="239" spans="1:10" ht="25.5" x14ac:dyDescent="0.2">
      <c r="A239" s="44" t="s">
        <v>765</v>
      </c>
      <c r="B239" s="21" t="s">
        <v>766</v>
      </c>
      <c r="C239" s="69" t="s">
        <v>623</v>
      </c>
      <c r="D239" s="69" t="s">
        <v>624</v>
      </c>
      <c r="E239" s="69" t="s">
        <v>625</v>
      </c>
      <c r="F239" s="21" t="s">
        <v>14</v>
      </c>
      <c r="G239" s="21" t="s">
        <v>13</v>
      </c>
      <c r="H239" s="21" t="s">
        <v>0</v>
      </c>
      <c r="I239" s="21" t="s">
        <v>11</v>
      </c>
      <c r="J239" s="48" t="s">
        <v>622</v>
      </c>
    </row>
    <row r="240" spans="1:10" x14ac:dyDescent="0.2">
      <c r="A240" s="16"/>
      <c r="B240" s="21" t="s">
        <v>4</v>
      </c>
      <c r="C240" s="57">
        <f>(F240+G240+H240)/$J$6</f>
        <v>0</v>
      </c>
      <c r="D240" s="57">
        <f>$I240/$J$6</f>
        <v>0</v>
      </c>
      <c r="E240" s="57">
        <f>C240+D240</f>
        <v>0</v>
      </c>
      <c r="F240" s="22">
        <f>COUNTIFS(Percentuais!$EE$3:$EE$73,$B240,Percentuais!$A$3:$A$73,$F$3)</f>
        <v>0</v>
      </c>
      <c r="G240" s="22">
        <f>COUNTIFS(Percentuais!$EE$3:$EE$73,$B240,Percentuais!$A$3:$A$73,$G$3)</f>
        <v>0</v>
      </c>
      <c r="H240" s="22">
        <f>COUNTIFS(Percentuais!$EE$3:$EE$73,$B240,Percentuais!$A$3:$A$73,$H$3)</f>
        <v>0</v>
      </c>
      <c r="I240" s="22">
        <f>COUNTIFS(Percentuais!$EE$3:$EE$73,$B240,Percentuais!$A$3:$A$73,$I$3)</f>
        <v>0</v>
      </c>
      <c r="J240" s="49"/>
    </row>
    <row r="241" spans="1:10" x14ac:dyDescent="0.2">
      <c r="A241" s="16"/>
      <c r="B241" s="21" t="s">
        <v>18</v>
      </c>
      <c r="C241" s="57">
        <f>(F241+G241+H241)/$J$6</f>
        <v>0.73239436619718312</v>
      </c>
      <c r="D241" s="57">
        <f>$I241/$J$6</f>
        <v>0.26760563380281688</v>
      </c>
      <c r="E241" s="57">
        <f t="shared" ref="E241" si="118">C241+D241</f>
        <v>1</v>
      </c>
      <c r="F241" s="22">
        <f>COUNTIFS(Percentuais!$EE$3:$EE$73,$B241,Percentuais!$A$3:$A$73,$F$3)</f>
        <v>0</v>
      </c>
      <c r="G241" s="22">
        <f>COUNTIFS(Percentuais!$EE$3:$EE$73,$B241,Percentuais!$A$3:$A$73,$G$3)</f>
        <v>0</v>
      </c>
      <c r="H241" s="22">
        <f>COUNTIFS(Percentuais!$EE$3:$EE$73,$B241,Percentuais!$A$3:$A$73,$H$3)</f>
        <v>52</v>
      </c>
      <c r="I241" s="22">
        <f>COUNTIFS(Percentuais!$EE$3:$EE$73,$B241,Percentuais!$A$3:$A$73,$I$3)</f>
        <v>19</v>
      </c>
      <c r="J241" s="50"/>
    </row>
    <row r="242" spans="1:10" x14ac:dyDescent="0.2">
      <c r="A242" s="45"/>
      <c r="B242" s="21"/>
      <c r="C242" s="57">
        <f t="shared" ref="C242:I242" si="119">SUM(C240:C241)</f>
        <v>0.73239436619718312</v>
      </c>
      <c r="D242" s="57">
        <f t="shared" si="119"/>
        <v>0.26760563380281688</v>
      </c>
      <c r="E242" s="57">
        <f t="shared" si="119"/>
        <v>1</v>
      </c>
      <c r="F242" s="51">
        <f t="shared" si="119"/>
        <v>0</v>
      </c>
      <c r="G242" s="51">
        <f t="shared" si="119"/>
        <v>0</v>
      </c>
      <c r="H242" s="22">
        <f t="shared" si="119"/>
        <v>52</v>
      </c>
      <c r="I242" s="22">
        <f t="shared" si="119"/>
        <v>19</v>
      </c>
      <c r="J242" s="52">
        <f>SUM(F242:I242)</f>
        <v>71</v>
      </c>
    </row>
    <row r="243" spans="1:10" ht="25.5" x14ac:dyDescent="0.2">
      <c r="A243" s="44" t="s">
        <v>767</v>
      </c>
      <c r="B243" s="21" t="s">
        <v>768</v>
      </c>
      <c r="C243" s="69" t="s">
        <v>623</v>
      </c>
      <c r="D243" s="69" t="s">
        <v>624</v>
      </c>
      <c r="E243" s="69" t="s">
        <v>625</v>
      </c>
      <c r="F243" s="21" t="s">
        <v>14</v>
      </c>
      <c r="G243" s="21" t="s">
        <v>13</v>
      </c>
      <c r="H243" s="21" t="s">
        <v>0</v>
      </c>
      <c r="I243" s="21" t="s">
        <v>11</v>
      </c>
      <c r="J243" s="48" t="s">
        <v>622</v>
      </c>
    </row>
    <row r="244" spans="1:10" x14ac:dyDescent="0.2">
      <c r="A244" s="16"/>
      <c r="B244" s="21" t="s">
        <v>4</v>
      </c>
      <c r="C244" s="57">
        <f>(F244+G244+H244)/$J$6</f>
        <v>0</v>
      </c>
      <c r="D244" s="57">
        <f>$I244/$J$6</f>
        <v>0</v>
      </c>
      <c r="E244" s="57">
        <f>C244+D244</f>
        <v>0</v>
      </c>
      <c r="F244" s="22">
        <f>COUNTIFS(Percentuais!$EF$3:$EF$73,$B244,Percentuais!$A$3:$A$73,$F$3)</f>
        <v>0</v>
      </c>
      <c r="G244" s="22">
        <f>COUNTIFS(Percentuais!$EF$3:$EF$73,$B244,Percentuais!$A$3:$A$73,$G$3)</f>
        <v>0</v>
      </c>
      <c r="H244" s="22">
        <f>COUNTIFS(Percentuais!$EF$3:$EF$73,$B244,Percentuais!$A$3:$A$73,$H$3)</f>
        <v>0</v>
      </c>
      <c r="I244" s="22">
        <f>COUNTIFS(Percentuais!$EF$3:$EF$73,$B244,Percentuais!$A$3:$A$73,$I$3)</f>
        <v>0</v>
      </c>
      <c r="J244" s="49"/>
    </row>
    <row r="245" spans="1:10" x14ac:dyDescent="0.2">
      <c r="A245" s="16"/>
      <c r="B245" s="21" t="s">
        <v>18</v>
      </c>
      <c r="C245" s="57">
        <f>(F245+G245+H245)/$J$6</f>
        <v>0.73239436619718312</v>
      </c>
      <c r="D245" s="57">
        <f>$I245/$J$6</f>
        <v>0.26760563380281688</v>
      </c>
      <c r="E245" s="57">
        <f t="shared" ref="E245" si="120">C245+D245</f>
        <v>1</v>
      </c>
      <c r="F245" s="22">
        <f>COUNTIFS(Percentuais!$EF$3:$EF$73,$B245,Percentuais!$A$3:$A$73,$F$3)</f>
        <v>0</v>
      </c>
      <c r="G245" s="22">
        <f>COUNTIFS(Percentuais!$EF$3:$EF$73,$B245,Percentuais!$A$3:$A$73,$G$3)</f>
        <v>0</v>
      </c>
      <c r="H245" s="22">
        <f>COUNTIFS(Percentuais!$EF$3:$EF$73,$B245,Percentuais!$A$3:$A$73,$H$3)</f>
        <v>52</v>
      </c>
      <c r="I245" s="22">
        <f>COUNTIFS(Percentuais!$EF$3:$EF$73,$B245,Percentuais!$A$3:$A$73,$I$3)</f>
        <v>19</v>
      </c>
      <c r="J245" s="50"/>
    </row>
    <row r="246" spans="1:10" x14ac:dyDescent="0.2">
      <c r="A246" s="45"/>
      <c r="B246" s="21"/>
      <c r="C246" s="57">
        <f t="shared" ref="C246:I246" si="121">SUM(C244:C245)</f>
        <v>0.73239436619718312</v>
      </c>
      <c r="D246" s="57">
        <f t="shared" si="121"/>
        <v>0.26760563380281688</v>
      </c>
      <c r="E246" s="57">
        <f t="shared" si="121"/>
        <v>1</v>
      </c>
      <c r="F246" s="51">
        <f t="shared" si="121"/>
        <v>0</v>
      </c>
      <c r="G246" s="51">
        <f t="shared" si="121"/>
        <v>0</v>
      </c>
      <c r="H246" s="22">
        <f t="shared" si="121"/>
        <v>52</v>
      </c>
      <c r="I246" s="22">
        <f t="shared" si="121"/>
        <v>19</v>
      </c>
      <c r="J246" s="52">
        <f>SUM(F246:I246)</f>
        <v>71</v>
      </c>
    </row>
    <row r="247" spans="1:10" ht="25.5" x14ac:dyDescent="0.2">
      <c r="A247" s="44" t="s">
        <v>769</v>
      </c>
      <c r="B247" s="21" t="s">
        <v>770</v>
      </c>
      <c r="C247" s="69" t="s">
        <v>623</v>
      </c>
      <c r="D247" s="69" t="s">
        <v>624</v>
      </c>
      <c r="E247" s="69" t="s">
        <v>625</v>
      </c>
      <c r="F247" s="21" t="s">
        <v>14</v>
      </c>
      <c r="G247" s="21" t="s">
        <v>13</v>
      </c>
      <c r="H247" s="21" t="s">
        <v>0</v>
      </c>
      <c r="I247" s="21" t="s">
        <v>11</v>
      </c>
      <c r="J247" s="48" t="s">
        <v>622</v>
      </c>
    </row>
    <row r="248" spans="1:10" x14ac:dyDescent="0.2">
      <c r="A248" s="16"/>
      <c r="B248" s="21" t="s">
        <v>4</v>
      </c>
      <c r="C248" s="57">
        <f>(F248+G248+H248)/$J$6</f>
        <v>0</v>
      </c>
      <c r="D248" s="57">
        <f>$I248/$J$6</f>
        <v>0</v>
      </c>
      <c r="E248" s="57">
        <f>C248+D248</f>
        <v>0</v>
      </c>
      <c r="F248" s="22">
        <f>COUNTIFS(Percentuais!$EG$3:$EG$73,$B248,Percentuais!$A$3:$A$73,$F$3)</f>
        <v>0</v>
      </c>
      <c r="G248" s="22">
        <f>COUNTIFS(Percentuais!$EG$3:$EG$73,$B248,Percentuais!$A$3:$A$73,$G$3)</f>
        <v>0</v>
      </c>
      <c r="H248" s="22">
        <f>COUNTIFS(Percentuais!$EG$3:$EG$73,$B248,Percentuais!$A$3:$A$73,$H$3)</f>
        <v>0</v>
      </c>
      <c r="I248" s="22">
        <f>COUNTIFS(Percentuais!$EG$3:$EG$73,$B248,Percentuais!$A$3:$A$73,$I$3)</f>
        <v>0</v>
      </c>
      <c r="J248" s="49"/>
    </row>
    <row r="249" spans="1:10" x14ac:dyDescent="0.2">
      <c r="A249" s="16"/>
      <c r="B249" s="21" t="s">
        <v>18</v>
      </c>
      <c r="C249" s="57">
        <f>(F249+G249+H249)/$J$6</f>
        <v>0.73239436619718312</v>
      </c>
      <c r="D249" s="57">
        <f>$I249/$J$6</f>
        <v>0.26760563380281688</v>
      </c>
      <c r="E249" s="57">
        <f t="shared" ref="E249" si="122">C249+D249</f>
        <v>1</v>
      </c>
      <c r="F249" s="22">
        <f>COUNTIFS(Percentuais!$EG$3:$EG$73,$B249,Percentuais!$A$3:$A$73,$F$3)</f>
        <v>0</v>
      </c>
      <c r="G249" s="22">
        <f>COUNTIFS(Percentuais!$EG$3:$EG$73,$B249,Percentuais!$A$3:$A$73,$G$3)</f>
        <v>0</v>
      </c>
      <c r="H249" s="22">
        <f>COUNTIFS(Percentuais!$EG$3:$EG$73,$B249,Percentuais!$A$3:$A$73,$H$3)</f>
        <v>52</v>
      </c>
      <c r="I249" s="22">
        <f>COUNTIFS(Percentuais!$EG$3:$EG$73,$B249,Percentuais!$A$3:$A$73,$I$3)</f>
        <v>19</v>
      </c>
      <c r="J249" s="50"/>
    </row>
    <row r="250" spans="1:10" x14ac:dyDescent="0.2">
      <c r="A250" s="45"/>
      <c r="B250" s="21"/>
      <c r="C250" s="57">
        <f t="shared" ref="C250:I250" si="123">SUM(C248:C249)</f>
        <v>0.73239436619718312</v>
      </c>
      <c r="D250" s="57">
        <f t="shared" si="123"/>
        <v>0.26760563380281688</v>
      </c>
      <c r="E250" s="57">
        <f t="shared" si="123"/>
        <v>1</v>
      </c>
      <c r="F250" s="51">
        <f t="shared" si="123"/>
        <v>0</v>
      </c>
      <c r="G250" s="51">
        <f t="shared" si="123"/>
        <v>0</v>
      </c>
      <c r="H250" s="22">
        <f t="shared" si="123"/>
        <v>52</v>
      </c>
      <c r="I250" s="22">
        <f t="shared" si="123"/>
        <v>19</v>
      </c>
      <c r="J250" s="52">
        <f>SUM(F250:I250)</f>
        <v>71</v>
      </c>
    </row>
    <row r="251" spans="1:10" ht="25.5" x14ac:dyDescent="0.2">
      <c r="A251" s="44" t="s">
        <v>771</v>
      </c>
      <c r="B251" s="21" t="s">
        <v>772</v>
      </c>
      <c r="C251" s="69" t="s">
        <v>623</v>
      </c>
      <c r="D251" s="69" t="s">
        <v>624</v>
      </c>
      <c r="E251" s="69" t="s">
        <v>625</v>
      </c>
      <c r="F251" s="21" t="s">
        <v>14</v>
      </c>
      <c r="G251" s="21" t="s">
        <v>13</v>
      </c>
      <c r="H251" s="21" t="s">
        <v>0</v>
      </c>
      <c r="I251" s="21" t="s">
        <v>11</v>
      </c>
      <c r="J251" s="48" t="s">
        <v>622</v>
      </c>
    </row>
    <row r="252" spans="1:10" x14ac:dyDescent="0.2">
      <c r="A252" s="16"/>
      <c r="B252" s="21" t="s">
        <v>4</v>
      </c>
      <c r="C252" s="57">
        <f>(F252+G252+H252)/$J$6</f>
        <v>0</v>
      </c>
      <c r="D252" s="57">
        <f>$I252/$J$6</f>
        <v>0</v>
      </c>
      <c r="E252" s="57">
        <f>C252+D252</f>
        <v>0</v>
      </c>
      <c r="F252" s="22">
        <f>COUNTIFS(Percentuais!$EH$3:$EH$73,$B252,Percentuais!$A$3:$A$73,$F$3)</f>
        <v>0</v>
      </c>
      <c r="G252" s="22">
        <f>COUNTIFS(Percentuais!$EH$3:$EH$73,$B252,Percentuais!$A$3:$A$73,$G$3)</f>
        <v>0</v>
      </c>
      <c r="H252" s="22">
        <f>COUNTIFS(Percentuais!$EH$3:$EH$73,$B252,Percentuais!$A$3:$A$73,$H$3)</f>
        <v>0</v>
      </c>
      <c r="I252" s="22">
        <f>COUNTIFS(Percentuais!$EH$3:$EH$73,$B252,Percentuais!$A$3:$A$73,$I$3)</f>
        <v>0</v>
      </c>
      <c r="J252" s="49"/>
    </row>
    <row r="253" spans="1:10" x14ac:dyDescent="0.2">
      <c r="A253" s="16"/>
      <c r="B253" s="21" t="s">
        <v>18</v>
      </c>
      <c r="C253" s="57">
        <f>(F253+G253+H253)/$J$6</f>
        <v>0.73239436619718312</v>
      </c>
      <c r="D253" s="57">
        <f>$I253/$J$6</f>
        <v>0.26760563380281688</v>
      </c>
      <c r="E253" s="57">
        <f t="shared" ref="E253" si="124">C253+D253</f>
        <v>1</v>
      </c>
      <c r="F253" s="22">
        <f>COUNTIFS(Percentuais!$EH$3:$EH$73,$B253,Percentuais!$A$3:$A$73,$F$3)</f>
        <v>0</v>
      </c>
      <c r="G253" s="22">
        <f>COUNTIFS(Percentuais!$EH$3:$EH$73,$B253,Percentuais!$A$3:$A$73,$G$3)</f>
        <v>0</v>
      </c>
      <c r="H253" s="22">
        <f>COUNTIFS(Percentuais!$EH$3:$EH$73,$B253,Percentuais!$A$3:$A$73,$H$3)</f>
        <v>52</v>
      </c>
      <c r="I253" s="22">
        <f>COUNTIFS(Percentuais!$EH$3:$EH$73,$B253,Percentuais!$A$3:$A$73,$I$3)</f>
        <v>19</v>
      </c>
      <c r="J253" s="50"/>
    </row>
    <row r="254" spans="1:10" x14ac:dyDescent="0.2">
      <c r="A254" s="45"/>
      <c r="B254" s="21"/>
      <c r="C254" s="57">
        <f t="shared" ref="C254:I254" si="125">SUM(C252:C253)</f>
        <v>0.73239436619718312</v>
      </c>
      <c r="D254" s="57">
        <f t="shared" si="125"/>
        <v>0.26760563380281688</v>
      </c>
      <c r="E254" s="57">
        <f t="shared" si="125"/>
        <v>1</v>
      </c>
      <c r="F254" s="51">
        <f t="shared" si="125"/>
        <v>0</v>
      </c>
      <c r="G254" s="51">
        <f t="shared" si="125"/>
        <v>0</v>
      </c>
      <c r="H254" s="22">
        <f t="shared" si="125"/>
        <v>52</v>
      </c>
      <c r="I254" s="22">
        <f t="shared" si="125"/>
        <v>19</v>
      </c>
      <c r="J254" s="52">
        <f>SUM(F254:I254)</f>
        <v>71</v>
      </c>
    </row>
    <row r="255" spans="1:10" ht="25.5" x14ac:dyDescent="0.2">
      <c r="A255" s="44" t="s">
        <v>773</v>
      </c>
      <c r="B255" s="21" t="s">
        <v>774</v>
      </c>
      <c r="C255" s="69" t="s">
        <v>623</v>
      </c>
      <c r="D255" s="69" t="s">
        <v>624</v>
      </c>
      <c r="E255" s="69" t="s">
        <v>625</v>
      </c>
      <c r="F255" s="21" t="s">
        <v>14</v>
      </c>
      <c r="G255" s="21" t="s">
        <v>13</v>
      </c>
      <c r="H255" s="21" t="s">
        <v>0</v>
      </c>
      <c r="I255" s="21" t="s">
        <v>11</v>
      </c>
      <c r="J255" s="48" t="s">
        <v>622</v>
      </c>
    </row>
    <row r="256" spans="1:10" x14ac:dyDescent="0.2">
      <c r="A256" s="16"/>
      <c r="B256" s="21" t="s">
        <v>4</v>
      </c>
      <c r="C256" s="57">
        <f>(F256+G256+H256)/$J$6</f>
        <v>0</v>
      </c>
      <c r="D256" s="57">
        <f>$I256/$J$6</f>
        <v>0</v>
      </c>
      <c r="E256" s="57">
        <f>C256+D256</f>
        <v>0</v>
      </c>
      <c r="F256" s="22">
        <f>COUNTIFS(Percentuais!$EI$3:$EI$73,$B256,Percentuais!$A$3:$A$73,$F$3)</f>
        <v>0</v>
      </c>
      <c r="G256" s="22">
        <f>COUNTIFS(Percentuais!$EI$3:$EI$73,$B256,Percentuais!$A$3:$A$73,$G$3)</f>
        <v>0</v>
      </c>
      <c r="H256" s="22">
        <f>COUNTIFS(Percentuais!$EI$3:$EI$73,$B256,Percentuais!$A$3:$A$73,$H$3)</f>
        <v>0</v>
      </c>
      <c r="I256" s="22">
        <f>COUNTIFS(Percentuais!$EI$3:$EI$73,$B256,Percentuais!$A$3:$A$73,$I$3)</f>
        <v>0</v>
      </c>
      <c r="J256" s="49"/>
    </row>
    <row r="257" spans="1:10" x14ac:dyDescent="0.2">
      <c r="A257" s="16"/>
      <c r="B257" s="21" t="s">
        <v>18</v>
      </c>
      <c r="C257" s="57">
        <f>(F257+G257+H257)/$J$6</f>
        <v>0.73239436619718312</v>
      </c>
      <c r="D257" s="57">
        <f>$I257/$J$6</f>
        <v>0.26760563380281688</v>
      </c>
      <c r="E257" s="57">
        <f t="shared" ref="E257" si="126">C257+D257</f>
        <v>1</v>
      </c>
      <c r="F257" s="22">
        <f>COUNTIFS(Percentuais!$EI$3:$EI$73,$B257,Percentuais!$A$3:$A$73,$F$3)</f>
        <v>0</v>
      </c>
      <c r="G257" s="22">
        <f>COUNTIFS(Percentuais!$EI$3:$EI$73,$B257,Percentuais!$A$3:$A$73,$G$3)</f>
        <v>0</v>
      </c>
      <c r="H257" s="22">
        <f>COUNTIFS(Percentuais!$EI$3:$EI$73,$B257,Percentuais!$A$3:$A$73,$H$3)</f>
        <v>52</v>
      </c>
      <c r="I257" s="22">
        <f>COUNTIFS(Percentuais!$EI$3:$EI$73,$B257,Percentuais!$A$3:$A$73,$I$3)</f>
        <v>19</v>
      </c>
      <c r="J257" s="50"/>
    </row>
    <row r="258" spans="1:10" x14ac:dyDescent="0.2">
      <c r="A258" s="45"/>
      <c r="B258" s="21"/>
      <c r="C258" s="57">
        <f t="shared" ref="C258:I258" si="127">SUM(C256:C257)</f>
        <v>0.73239436619718312</v>
      </c>
      <c r="D258" s="57">
        <f t="shared" si="127"/>
        <v>0.26760563380281688</v>
      </c>
      <c r="E258" s="57">
        <f t="shared" si="127"/>
        <v>1</v>
      </c>
      <c r="F258" s="51">
        <f t="shared" si="127"/>
        <v>0</v>
      </c>
      <c r="G258" s="51">
        <f t="shared" si="127"/>
        <v>0</v>
      </c>
      <c r="H258" s="22">
        <f t="shared" si="127"/>
        <v>52</v>
      </c>
      <c r="I258" s="22">
        <f t="shared" si="127"/>
        <v>19</v>
      </c>
      <c r="J258" s="52">
        <f>SUM(F258:I258)</f>
        <v>71</v>
      </c>
    </row>
    <row r="259" spans="1:10" ht="25.5" x14ac:dyDescent="0.2">
      <c r="A259" s="44" t="s">
        <v>775</v>
      </c>
      <c r="B259" s="21" t="s">
        <v>776</v>
      </c>
      <c r="C259" s="69" t="s">
        <v>623</v>
      </c>
      <c r="D259" s="69" t="s">
        <v>624</v>
      </c>
      <c r="E259" s="69" t="s">
        <v>625</v>
      </c>
      <c r="F259" s="21" t="s">
        <v>14</v>
      </c>
      <c r="G259" s="21" t="s">
        <v>13</v>
      </c>
      <c r="H259" s="21" t="s">
        <v>0</v>
      </c>
      <c r="I259" s="21" t="s">
        <v>11</v>
      </c>
      <c r="J259" s="48" t="s">
        <v>622</v>
      </c>
    </row>
    <row r="260" spans="1:10" x14ac:dyDescent="0.2">
      <c r="A260" s="16"/>
      <c r="B260" s="21" t="s">
        <v>4</v>
      </c>
      <c r="C260" s="57">
        <f>(F260+G260+H260)/$J$6</f>
        <v>0</v>
      </c>
      <c r="D260" s="57">
        <f>$I260/$J$6</f>
        <v>0</v>
      </c>
      <c r="E260" s="57">
        <f>C260+D260</f>
        <v>0</v>
      </c>
      <c r="F260" s="22">
        <f>COUNTIFS(Percentuais!$EJ$3:$EJ$73,$B260,Percentuais!$A$3:$A$73,$F$3)</f>
        <v>0</v>
      </c>
      <c r="G260" s="22">
        <f>COUNTIFS(Percentuais!$EJ$3:$EJ$73,$B260,Percentuais!$A$3:$A$73,$G$3)</f>
        <v>0</v>
      </c>
      <c r="H260" s="22">
        <f>COUNTIFS(Percentuais!$EJ$3:$EJ$73,$B260,Percentuais!$A$3:$A$73,$H$3)</f>
        <v>0</v>
      </c>
      <c r="I260" s="22">
        <f>COUNTIFS(Percentuais!$EJ$3:$EJ$73,$B260,Percentuais!$A$3:$A$73,$I$3)</f>
        <v>0</v>
      </c>
      <c r="J260" s="49"/>
    </row>
    <row r="261" spans="1:10" x14ac:dyDescent="0.2">
      <c r="A261" s="16"/>
      <c r="B261" s="21" t="s">
        <v>18</v>
      </c>
      <c r="C261" s="57">
        <f>(F261+G261+H261)/$J$6</f>
        <v>0.73239436619718312</v>
      </c>
      <c r="D261" s="57">
        <f>$I261/$J$6</f>
        <v>0.26760563380281688</v>
      </c>
      <c r="E261" s="57">
        <f t="shared" ref="E261" si="128">C261+D261</f>
        <v>1</v>
      </c>
      <c r="F261" s="22">
        <f>COUNTIFS(Percentuais!$EJ$3:$EJ$73,$B261,Percentuais!$A$3:$A$73,$F$3)</f>
        <v>0</v>
      </c>
      <c r="G261" s="22">
        <f>COUNTIFS(Percentuais!$EJ$3:$EJ$73,$B261,Percentuais!$A$3:$A$73,$G$3)</f>
        <v>0</v>
      </c>
      <c r="H261" s="22">
        <f>COUNTIFS(Percentuais!$EJ$3:$EJ$73,$B261,Percentuais!$A$3:$A$73,$H$3)</f>
        <v>52</v>
      </c>
      <c r="I261" s="22">
        <f>COUNTIFS(Percentuais!$EJ$3:$EJ$73,$B261,Percentuais!$A$3:$A$73,$I$3)</f>
        <v>19</v>
      </c>
      <c r="J261" s="50"/>
    </row>
    <row r="262" spans="1:10" x14ac:dyDescent="0.2">
      <c r="A262" s="45"/>
      <c r="B262" s="21"/>
      <c r="C262" s="57">
        <f t="shared" ref="C262:I262" si="129">SUM(C260:C261)</f>
        <v>0.73239436619718312</v>
      </c>
      <c r="D262" s="57">
        <f t="shared" si="129"/>
        <v>0.26760563380281688</v>
      </c>
      <c r="E262" s="57">
        <f t="shared" si="129"/>
        <v>1</v>
      </c>
      <c r="F262" s="51">
        <f t="shared" si="129"/>
        <v>0</v>
      </c>
      <c r="G262" s="51">
        <f t="shared" si="129"/>
        <v>0</v>
      </c>
      <c r="H262" s="22">
        <f t="shared" si="129"/>
        <v>52</v>
      </c>
      <c r="I262" s="22">
        <f t="shared" si="129"/>
        <v>19</v>
      </c>
      <c r="J262" s="52">
        <f>SUM(F262:I262)</f>
        <v>71</v>
      </c>
    </row>
    <row r="263" spans="1:10" ht="38.25" x14ac:dyDescent="0.2">
      <c r="A263" s="44" t="s">
        <v>777</v>
      </c>
      <c r="B263" s="21" t="s">
        <v>778</v>
      </c>
      <c r="C263" s="69" t="s">
        <v>623</v>
      </c>
      <c r="D263" s="69" t="s">
        <v>624</v>
      </c>
      <c r="E263" s="69" t="s">
        <v>625</v>
      </c>
      <c r="F263" s="21" t="s">
        <v>14</v>
      </c>
      <c r="G263" s="21" t="s">
        <v>13</v>
      </c>
      <c r="H263" s="21" t="s">
        <v>0</v>
      </c>
      <c r="I263" s="21" t="s">
        <v>11</v>
      </c>
      <c r="J263" s="48" t="s">
        <v>622</v>
      </c>
    </row>
    <row r="264" spans="1:10" x14ac:dyDescent="0.2">
      <c r="A264" s="16"/>
      <c r="B264" s="21" t="s">
        <v>4</v>
      </c>
      <c r="C264" s="57">
        <f>(F264+G264+H264)/$J$6</f>
        <v>0</v>
      </c>
      <c r="D264" s="57">
        <f>$I264/$J$6</f>
        <v>0</v>
      </c>
      <c r="E264" s="57">
        <f>C264+D264</f>
        <v>0</v>
      </c>
      <c r="F264" s="22">
        <f>COUNTIFS(Percentuais!$EK$3:$EK$73,$B264,Percentuais!$A$3:$A$73,$F$3)</f>
        <v>0</v>
      </c>
      <c r="G264" s="22">
        <f>COUNTIFS(Percentuais!$EK$3:$EK$73,$B264,Percentuais!$A$3:$A$73,$G$3)</f>
        <v>0</v>
      </c>
      <c r="H264" s="22">
        <f>COUNTIFS(Percentuais!$EK$3:$EK$73,$B264,Percentuais!$A$3:$A$73,$H$3)</f>
        <v>0</v>
      </c>
      <c r="I264" s="22">
        <f>COUNTIFS(Percentuais!$EK$3:$EK$73,$B264,Percentuais!$A$3:$A$73,$I$3)</f>
        <v>0</v>
      </c>
      <c r="J264" s="49"/>
    </row>
    <row r="265" spans="1:10" x14ac:dyDescent="0.2">
      <c r="A265" s="16"/>
      <c r="B265" s="21" t="s">
        <v>18</v>
      </c>
      <c r="C265" s="57">
        <f>(F265+G265+H265)/$J$6</f>
        <v>0.73239436619718312</v>
      </c>
      <c r="D265" s="57">
        <f>$I265/$J$6</f>
        <v>0.26760563380281688</v>
      </c>
      <c r="E265" s="57">
        <f t="shared" ref="E265" si="130">C265+D265</f>
        <v>1</v>
      </c>
      <c r="F265" s="22">
        <f>COUNTIFS(Percentuais!$EK$3:$EK$73,$B265,Percentuais!$A$3:$A$73,$F$3)</f>
        <v>0</v>
      </c>
      <c r="G265" s="22">
        <f>COUNTIFS(Percentuais!$EK$3:$EK$73,$B265,Percentuais!$A$3:$A$73,$G$3)</f>
        <v>0</v>
      </c>
      <c r="H265" s="22">
        <f>COUNTIFS(Percentuais!$EK$3:$EK$73,$B265,Percentuais!$A$3:$A$73,$H$3)</f>
        <v>52</v>
      </c>
      <c r="I265" s="22">
        <f>COUNTIFS(Percentuais!$EK$3:$EK$73,$B265,Percentuais!$A$3:$A$73,$I$3)</f>
        <v>19</v>
      </c>
      <c r="J265" s="50"/>
    </row>
    <row r="266" spans="1:10" x14ac:dyDescent="0.2">
      <c r="A266" s="45"/>
      <c r="B266" s="21"/>
      <c r="C266" s="57">
        <f t="shared" ref="C266:I266" si="131">SUM(C264:C265)</f>
        <v>0.73239436619718312</v>
      </c>
      <c r="D266" s="57">
        <f t="shared" si="131"/>
        <v>0.26760563380281688</v>
      </c>
      <c r="E266" s="57">
        <f t="shared" si="131"/>
        <v>1</v>
      </c>
      <c r="F266" s="51">
        <f t="shared" si="131"/>
        <v>0</v>
      </c>
      <c r="G266" s="51">
        <f t="shared" si="131"/>
        <v>0</v>
      </c>
      <c r="H266" s="22">
        <f t="shared" si="131"/>
        <v>52</v>
      </c>
      <c r="I266" s="22">
        <f t="shared" si="131"/>
        <v>19</v>
      </c>
      <c r="J266" s="52">
        <f>SUM(F266:I266)</f>
        <v>71</v>
      </c>
    </row>
    <row r="267" spans="1:10" ht="38.25" x14ac:dyDescent="0.2">
      <c r="A267" s="44" t="s">
        <v>779</v>
      </c>
      <c r="B267" s="21" t="s">
        <v>780</v>
      </c>
      <c r="C267" s="69" t="s">
        <v>623</v>
      </c>
      <c r="D267" s="69" t="s">
        <v>624</v>
      </c>
      <c r="E267" s="69" t="s">
        <v>625</v>
      </c>
      <c r="F267" s="21" t="s">
        <v>14</v>
      </c>
      <c r="G267" s="21" t="s">
        <v>13</v>
      </c>
      <c r="H267" s="21" t="s">
        <v>0</v>
      </c>
      <c r="I267" s="21" t="s">
        <v>11</v>
      </c>
      <c r="J267" s="48" t="s">
        <v>622</v>
      </c>
    </row>
    <row r="268" spans="1:10" x14ac:dyDescent="0.2">
      <c r="A268" s="16"/>
      <c r="B268" s="21" t="s">
        <v>4</v>
      </c>
      <c r="C268" s="57">
        <f>(F268+G268+H268)/$J$6</f>
        <v>0</v>
      </c>
      <c r="D268" s="57">
        <f>$I268/$J$6</f>
        <v>0</v>
      </c>
      <c r="E268" s="57">
        <f>C268+D268</f>
        <v>0</v>
      </c>
      <c r="F268" s="22">
        <f>COUNTIFS(Percentuais!$EL$3:$EL$73,$B268,Percentuais!$A$3:$A$73,$F$3)</f>
        <v>0</v>
      </c>
      <c r="G268" s="22">
        <f>COUNTIFS(Percentuais!$EL$3:$EL$73,$B268,Percentuais!$A$3:$A$73,$G$3)</f>
        <v>0</v>
      </c>
      <c r="H268" s="22">
        <f>COUNTIFS(Percentuais!$EL$3:$EL$73,$B268,Percentuais!$A$3:$A$73,$H$3)</f>
        <v>0</v>
      </c>
      <c r="I268" s="22">
        <f>COUNTIFS(Percentuais!$EL$3:$EL$73,$B268,Percentuais!$A$3:$A$73,$I$3)</f>
        <v>0</v>
      </c>
      <c r="J268" s="49"/>
    </row>
    <row r="269" spans="1:10" x14ac:dyDescent="0.2">
      <c r="A269" s="16"/>
      <c r="B269" s="21" t="s">
        <v>18</v>
      </c>
      <c r="C269" s="57">
        <f>(F269+G269+H269)/$J$6</f>
        <v>0.73239436619718312</v>
      </c>
      <c r="D269" s="57">
        <f>$I269/$J$6</f>
        <v>0.26760563380281688</v>
      </c>
      <c r="E269" s="57">
        <f t="shared" ref="E269" si="132">C269+D269</f>
        <v>1</v>
      </c>
      <c r="F269" s="22">
        <f>COUNTIFS(Percentuais!$EL$3:$EL$73,$B269,Percentuais!$A$3:$A$73,$F$3)</f>
        <v>0</v>
      </c>
      <c r="G269" s="22">
        <f>COUNTIFS(Percentuais!$EL$3:$EL$73,$B269,Percentuais!$A$3:$A$73,$G$3)</f>
        <v>0</v>
      </c>
      <c r="H269" s="22">
        <f>COUNTIFS(Percentuais!$EL$3:$EL$73,$B269,Percentuais!$A$3:$A$73,$H$3)</f>
        <v>52</v>
      </c>
      <c r="I269" s="22">
        <f>COUNTIFS(Percentuais!$EL$3:$EL$73,$B269,Percentuais!$A$3:$A$73,$I$3)</f>
        <v>19</v>
      </c>
      <c r="J269" s="50"/>
    </row>
    <row r="270" spans="1:10" x14ac:dyDescent="0.2">
      <c r="A270" s="45"/>
      <c r="B270" s="21"/>
      <c r="C270" s="57">
        <f t="shared" ref="C270:I270" si="133">SUM(C268:C269)</f>
        <v>0.73239436619718312</v>
      </c>
      <c r="D270" s="57">
        <f t="shared" si="133"/>
        <v>0.26760563380281688</v>
      </c>
      <c r="E270" s="57">
        <f t="shared" si="133"/>
        <v>1</v>
      </c>
      <c r="F270" s="51">
        <f t="shared" si="133"/>
        <v>0</v>
      </c>
      <c r="G270" s="51">
        <f t="shared" si="133"/>
        <v>0</v>
      </c>
      <c r="H270" s="22">
        <f t="shared" si="133"/>
        <v>52</v>
      </c>
      <c r="I270" s="22">
        <f t="shared" si="133"/>
        <v>19</v>
      </c>
      <c r="J270" s="52">
        <f>SUM(F270:I270)</f>
        <v>71</v>
      </c>
    </row>
    <row r="271" spans="1:10" ht="51" x14ac:dyDescent="0.2">
      <c r="A271" s="44" t="s">
        <v>781</v>
      </c>
      <c r="B271" s="21" t="s">
        <v>782</v>
      </c>
      <c r="C271" s="69" t="s">
        <v>623</v>
      </c>
      <c r="D271" s="69" t="s">
        <v>624</v>
      </c>
      <c r="E271" s="69" t="s">
        <v>625</v>
      </c>
      <c r="F271" s="21" t="s">
        <v>14</v>
      </c>
      <c r="G271" s="21" t="s">
        <v>13</v>
      </c>
      <c r="H271" s="21" t="s">
        <v>0</v>
      </c>
      <c r="I271" s="21" t="s">
        <v>11</v>
      </c>
      <c r="J271" s="48" t="s">
        <v>622</v>
      </c>
    </row>
    <row r="272" spans="1:10" x14ac:dyDescent="0.2">
      <c r="A272" s="16"/>
      <c r="B272" s="21" t="s">
        <v>4</v>
      </c>
      <c r="C272" s="57">
        <f>(F272+G272+H272)/$J$6</f>
        <v>0</v>
      </c>
      <c r="D272" s="57">
        <f>$I272/$J$6</f>
        <v>0</v>
      </c>
      <c r="E272" s="57">
        <f>C272+D272</f>
        <v>0</v>
      </c>
      <c r="F272" s="22">
        <f>COUNTIFS(Percentuais!$EM$3:$EM$73,$B272,Percentuais!$A$3:$A$73,$F$3)</f>
        <v>0</v>
      </c>
      <c r="G272" s="22">
        <f>COUNTIFS(Percentuais!$EM$3:$EM$73,$B272,Percentuais!$A$3:$A$73,$G$3)</f>
        <v>0</v>
      </c>
      <c r="H272" s="22">
        <f>COUNTIFS(Percentuais!$EM$3:$EM$73,$B272,Percentuais!$A$3:$A$73,$H$3)</f>
        <v>0</v>
      </c>
      <c r="I272" s="22">
        <f>COUNTIFS(Percentuais!$EM$3:$EM$73,$B272,Percentuais!$A$3:$A$73,$I$3)</f>
        <v>0</v>
      </c>
      <c r="J272" s="49"/>
    </row>
    <row r="273" spans="1:10" x14ac:dyDescent="0.2">
      <c r="A273" s="16"/>
      <c r="B273" s="21" t="s">
        <v>18</v>
      </c>
      <c r="C273" s="57">
        <f>(F273+G273+H273)/$J$6</f>
        <v>0.73239436619718312</v>
      </c>
      <c r="D273" s="57">
        <f>$I273/$J$6</f>
        <v>0.26760563380281688</v>
      </c>
      <c r="E273" s="57">
        <f t="shared" ref="E273" si="134">C273+D273</f>
        <v>1</v>
      </c>
      <c r="F273" s="22">
        <f>COUNTIFS(Percentuais!$EM$3:$EM$73,$B273,Percentuais!$A$3:$A$73,$F$3)</f>
        <v>0</v>
      </c>
      <c r="G273" s="22">
        <f>COUNTIFS(Percentuais!$EM$3:$EM$73,$B273,Percentuais!$A$3:$A$73,$G$3)</f>
        <v>0</v>
      </c>
      <c r="H273" s="22">
        <f>COUNTIFS(Percentuais!$EM$3:$EM$73,$B273,Percentuais!$A$3:$A$73,$H$3)</f>
        <v>52</v>
      </c>
      <c r="I273" s="22">
        <f>COUNTIFS(Percentuais!$EM$3:$EM$73,$B273,Percentuais!$A$3:$A$73,$I$3)</f>
        <v>19</v>
      </c>
      <c r="J273" s="50"/>
    </row>
    <row r="274" spans="1:10" x14ac:dyDescent="0.2">
      <c r="A274" s="45"/>
      <c r="B274" s="21"/>
      <c r="C274" s="57">
        <f t="shared" ref="C274:I274" si="135">SUM(C272:C273)</f>
        <v>0.73239436619718312</v>
      </c>
      <c r="D274" s="57">
        <f t="shared" si="135"/>
        <v>0.26760563380281688</v>
      </c>
      <c r="E274" s="57">
        <f t="shared" si="135"/>
        <v>1</v>
      </c>
      <c r="F274" s="51">
        <f t="shared" si="135"/>
        <v>0</v>
      </c>
      <c r="G274" s="51">
        <f t="shared" si="135"/>
        <v>0</v>
      </c>
      <c r="H274" s="22">
        <f t="shared" si="135"/>
        <v>52</v>
      </c>
      <c r="I274" s="22">
        <f t="shared" si="135"/>
        <v>19</v>
      </c>
      <c r="J274" s="52">
        <f>SUM(F274:I274)</f>
        <v>71</v>
      </c>
    </row>
    <row r="275" spans="1:10" ht="25.5" x14ac:dyDescent="0.2">
      <c r="A275" s="44" t="s">
        <v>783</v>
      </c>
      <c r="B275" s="21" t="s">
        <v>784</v>
      </c>
      <c r="C275" s="69" t="s">
        <v>623</v>
      </c>
      <c r="D275" s="69" t="s">
        <v>624</v>
      </c>
      <c r="E275" s="69" t="s">
        <v>625</v>
      </c>
      <c r="F275" s="21" t="s">
        <v>14</v>
      </c>
      <c r="G275" s="21" t="s">
        <v>13</v>
      </c>
      <c r="H275" s="21" t="s">
        <v>0</v>
      </c>
      <c r="I275" s="21" t="s">
        <v>11</v>
      </c>
      <c r="J275" s="48" t="s">
        <v>622</v>
      </c>
    </row>
    <row r="276" spans="1:10" x14ac:dyDescent="0.2">
      <c r="A276" s="16"/>
      <c r="B276" s="21" t="s">
        <v>4</v>
      </c>
      <c r="C276" s="57">
        <f>(F276+G276+H276)/$J$6</f>
        <v>2.8169014084507043E-2</v>
      </c>
      <c r="D276" s="57">
        <f>$I276/$J$6</f>
        <v>0</v>
      </c>
      <c r="E276" s="57">
        <f>C276+D276</f>
        <v>2.8169014084507043E-2</v>
      </c>
      <c r="F276" s="22">
        <f>COUNTIFS(Percentuais!$EN$3:$EN$73,$B276,Percentuais!$A$3:$A$73,$F$3)</f>
        <v>0</v>
      </c>
      <c r="G276" s="22">
        <f>COUNTIFS(Percentuais!$EN$3:$EN$73,$B276,Percentuais!$A$3:$A$73,$G$3)</f>
        <v>0</v>
      </c>
      <c r="H276" s="22">
        <f>COUNTIFS(Percentuais!$EN$3:$EN$73,$B276,Percentuais!$A$3:$A$73,$H$3)</f>
        <v>2</v>
      </c>
      <c r="I276" s="22">
        <f>COUNTIFS(Percentuais!$EN$3:$EN$73,$B276,Percentuais!$A$3:$A$73,$I$3)</f>
        <v>0</v>
      </c>
      <c r="J276" s="49"/>
    </row>
    <row r="277" spans="1:10" x14ac:dyDescent="0.2">
      <c r="A277" s="16"/>
      <c r="B277" s="21" t="s">
        <v>18</v>
      </c>
      <c r="C277" s="57">
        <f>(F277+G277+H277)/$J$6</f>
        <v>0.70422535211267601</v>
      </c>
      <c r="D277" s="57">
        <f>$I277/$J$6</f>
        <v>0.26760563380281688</v>
      </c>
      <c r="E277" s="57">
        <f t="shared" ref="E277" si="136">C277+D277</f>
        <v>0.97183098591549288</v>
      </c>
      <c r="F277" s="22">
        <f>COUNTIFS(Percentuais!$EN$3:$EN$73,$B277,Percentuais!$A$3:$A$73,$F$3)</f>
        <v>0</v>
      </c>
      <c r="G277" s="22">
        <f>COUNTIFS(Percentuais!$EN$3:$EN$73,$B277,Percentuais!$A$3:$A$73,$G$3)</f>
        <v>0</v>
      </c>
      <c r="H277" s="22">
        <f>COUNTIFS(Percentuais!$EN$3:$EN$73,$B277,Percentuais!$A$3:$A$73,$H$3)</f>
        <v>50</v>
      </c>
      <c r="I277" s="22">
        <f>COUNTIFS(Percentuais!$EN$3:$EN$73,$B277,Percentuais!$A$3:$A$73,$I$3)</f>
        <v>19</v>
      </c>
      <c r="J277" s="50"/>
    </row>
    <row r="278" spans="1:10" x14ac:dyDescent="0.2">
      <c r="A278" s="45"/>
      <c r="B278" s="21"/>
      <c r="C278" s="57">
        <f t="shared" ref="C278:I278" si="137">SUM(C276:C277)</f>
        <v>0.73239436619718301</v>
      </c>
      <c r="D278" s="57">
        <f t="shared" si="137"/>
        <v>0.26760563380281688</v>
      </c>
      <c r="E278" s="57">
        <f t="shared" si="137"/>
        <v>0.99999999999999989</v>
      </c>
      <c r="F278" s="51">
        <f t="shared" si="137"/>
        <v>0</v>
      </c>
      <c r="G278" s="51">
        <f t="shared" si="137"/>
        <v>0</v>
      </c>
      <c r="H278" s="22">
        <f t="shared" si="137"/>
        <v>52</v>
      </c>
      <c r="I278" s="22">
        <f t="shared" si="137"/>
        <v>19</v>
      </c>
      <c r="J278" s="52">
        <f>SUM(F278:I278)</f>
        <v>71</v>
      </c>
    </row>
    <row r="279" spans="1:10" ht="25.5" x14ac:dyDescent="0.2">
      <c r="A279" s="44" t="s">
        <v>785</v>
      </c>
      <c r="B279" s="21" t="s">
        <v>786</v>
      </c>
      <c r="C279" s="69" t="s">
        <v>623</v>
      </c>
      <c r="D279" s="69" t="s">
        <v>624</v>
      </c>
      <c r="E279" s="69" t="s">
        <v>625</v>
      </c>
      <c r="F279" s="21" t="s">
        <v>14</v>
      </c>
      <c r="G279" s="21" t="s">
        <v>13</v>
      </c>
      <c r="H279" s="21" t="s">
        <v>0</v>
      </c>
      <c r="I279" s="21" t="s">
        <v>11</v>
      </c>
      <c r="J279" s="48" t="s">
        <v>622</v>
      </c>
    </row>
    <row r="280" spans="1:10" x14ac:dyDescent="0.2">
      <c r="A280" s="16"/>
      <c r="B280" s="21" t="s">
        <v>4</v>
      </c>
      <c r="C280" s="57">
        <f>(F280+G280+H280)/$J$6</f>
        <v>0</v>
      </c>
      <c r="D280" s="57">
        <f>$I280/$J$6</f>
        <v>0</v>
      </c>
      <c r="E280" s="57">
        <f>C280+D280</f>
        <v>0</v>
      </c>
      <c r="F280" s="22">
        <f>COUNTIFS(Percentuais!$EO$3:$EO$73,$B280,Percentuais!$A$3:$A$73,$F$3)</f>
        <v>0</v>
      </c>
      <c r="G280" s="22">
        <f>COUNTIFS(Percentuais!$EO$3:$EO$73,$B280,Percentuais!$A$3:$A$73,$G$3)</f>
        <v>0</v>
      </c>
      <c r="H280" s="22">
        <f>COUNTIFS(Percentuais!$EO$3:$EO$73,$B280,Percentuais!$A$3:$A$73,$H$3)</f>
        <v>0</v>
      </c>
      <c r="I280" s="22">
        <f>COUNTIFS(Percentuais!$EO$3:$EO$73,$B280,Percentuais!$A$3:$A$73,$I$3)</f>
        <v>0</v>
      </c>
      <c r="J280" s="49"/>
    </row>
    <row r="281" spans="1:10" x14ac:dyDescent="0.2">
      <c r="A281" s="16"/>
      <c r="B281" s="21" t="s">
        <v>18</v>
      </c>
      <c r="C281" s="57">
        <f>(F281+G281+H281)/$J$6</f>
        <v>0.73239436619718312</v>
      </c>
      <c r="D281" s="57">
        <f>$I281/$J$6</f>
        <v>0.26760563380281688</v>
      </c>
      <c r="E281" s="57">
        <f t="shared" ref="E281" si="138">C281+D281</f>
        <v>1</v>
      </c>
      <c r="F281" s="22">
        <f>COUNTIFS(Percentuais!$EO$3:$EO$73,$B281,Percentuais!$A$3:$A$73,$F$3)</f>
        <v>0</v>
      </c>
      <c r="G281" s="22">
        <f>COUNTIFS(Percentuais!$EO$3:$EO$73,$B281,Percentuais!$A$3:$A$73,$G$3)</f>
        <v>0</v>
      </c>
      <c r="H281" s="22">
        <f>COUNTIFS(Percentuais!$EO$3:$EO$73,$B281,Percentuais!$A$3:$A$73,$H$3)</f>
        <v>52</v>
      </c>
      <c r="I281" s="22">
        <f>COUNTIFS(Percentuais!$EO$3:$EO$73,$B281,Percentuais!$A$3:$A$73,$I$3)</f>
        <v>19</v>
      </c>
      <c r="J281" s="50"/>
    </row>
    <row r="282" spans="1:10" x14ac:dyDescent="0.2">
      <c r="A282" s="45"/>
      <c r="B282" s="21"/>
      <c r="C282" s="57">
        <f t="shared" ref="C282:I282" si="139">SUM(C280:C281)</f>
        <v>0.73239436619718312</v>
      </c>
      <c r="D282" s="57">
        <f t="shared" si="139"/>
        <v>0.26760563380281688</v>
      </c>
      <c r="E282" s="57">
        <f t="shared" si="139"/>
        <v>1</v>
      </c>
      <c r="F282" s="51">
        <f t="shared" si="139"/>
        <v>0</v>
      </c>
      <c r="G282" s="51">
        <f t="shared" si="139"/>
        <v>0</v>
      </c>
      <c r="H282" s="22">
        <f t="shared" si="139"/>
        <v>52</v>
      </c>
      <c r="I282" s="22">
        <f t="shared" si="139"/>
        <v>19</v>
      </c>
      <c r="J282" s="52">
        <f>SUM(F282:I282)</f>
        <v>71</v>
      </c>
    </row>
    <row r="283" spans="1:10" ht="25.5" x14ac:dyDescent="0.2">
      <c r="A283" s="44" t="s">
        <v>787</v>
      </c>
      <c r="B283" s="21" t="s">
        <v>788</v>
      </c>
      <c r="C283" s="69" t="s">
        <v>623</v>
      </c>
      <c r="D283" s="69" t="s">
        <v>624</v>
      </c>
      <c r="E283" s="69" t="s">
        <v>625</v>
      </c>
      <c r="F283" s="21" t="s">
        <v>14</v>
      </c>
      <c r="G283" s="21" t="s">
        <v>13</v>
      </c>
      <c r="H283" s="21" t="s">
        <v>0</v>
      </c>
      <c r="I283" s="21" t="s">
        <v>11</v>
      </c>
      <c r="J283" s="48" t="s">
        <v>622</v>
      </c>
    </row>
    <row r="284" spans="1:10" x14ac:dyDescent="0.2">
      <c r="A284" s="16"/>
      <c r="B284" s="21" t="s">
        <v>4</v>
      </c>
      <c r="C284" s="57">
        <f>(F284+G284+H284)/$J$6</f>
        <v>0</v>
      </c>
      <c r="D284" s="57">
        <f>$I284/$J$6</f>
        <v>0</v>
      </c>
      <c r="E284" s="57">
        <f>C284+D284</f>
        <v>0</v>
      </c>
      <c r="F284" s="22">
        <f>COUNTIFS(Percentuais!$EP$3:$EP$73,$B284,Percentuais!$A$3:$A$73,$F$3)</f>
        <v>0</v>
      </c>
      <c r="G284" s="22">
        <f>COUNTIFS(Percentuais!$EP$3:$EP$73,$B284,Percentuais!$A$3:$A$73,$G$3)</f>
        <v>0</v>
      </c>
      <c r="H284" s="22">
        <f>COUNTIFS(Percentuais!$EP$3:$EP$73,$B284,Percentuais!$A$3:$A$73,$H$3)</f>
        <v>0</v>
      </c>
      <c r="I284" s="22">
        <f>COUNTIFS(Percentuais!$EP$3:$EP$73,$B284,Percentuais!$A$3:$A$73,$I$3)</f>
        <v>0</v>
      </c>
      <c r="J284" s="49"/>
    </row>
    <row r="285" spans="1:10" x14ac:dyDescent="0.2">
      <c r="A285" s="16"/>
      <c r="B285" s="21" t="s">
        <v>18</v>
      </c>
      <c r="C285" s="57">
        <f>(F285+G285+H285)/$J$6</f>
        <v>0.73239436619718312</v>
      </c>
      <c r="D285" s="57">
        <f>$I285/$J$6</f>
        <v>0.26760563380281688</v>
      </c>
      <c r="E285" s="57">
        <f t="shared" ref="E285" si="140">C285+D285</f>
        <v>1</v>
      </c>
      <c r="F285" s="22">
        <f>COUNTIFS(Percentuais!$EP$3:$EP$73,$B285,Percentuais!$A$3:$A$73,$F$3)</f>
        <v>0</v>
      </c>
      <c r="G285" s="22">
        <f>COUNTIFS(Percentuais!$EP$3:$EP$73,$B285,Percentuais!$A$3:$A$73,$G$3)</f>
        <v>0</v>
      </c>
      <c r="H285" s="22">
        <f>COUNTIFS(Percentuais!$EP$3:$EP$73,$B285,Percentuais!$A$3:$A$73,$H$3)</f>
        <v>52</v>
      </c>
      <c r="I285" s="22">
        <f>COUNTIFS(Percentuais!$EP$3:$EP$73,$B285,Percentuais!$A$3:$A$73,$I$3)</f>
        <v>19</v>
      </c>
      <c r="J285" s="50"/>
    </row>
    <row r="286" spans="1:10" x14ac:dyDescent="0.2">
      <c r="A286" s="45"/>
      <c r="B286" s="21"/>
      <c r="C286" s="57">
        <f t="shared" ref="C286:I286" si="141">SUM(C284:C285)</f>
        <v>0.73239436619718312</v>
      </c>
      <c r="D286" s="57">
        <f t="shared" si="141"/>
        <v>0.26760563380281688</v>
      </c>
      <c r="E286" s="57">
        <f t="shared" si="141"/>
        <v>1</v>
      </c>
      <c r="F286" s="51">
        <f t="shared" si="141"/>
        <v>0</v>
      </c>
      <c r="G286" s="51">
        <f t="shared" si="141"/>
        <v>0</v>
      </c>
      <c r="H286" s="22">
        <f t="shared" si="141"/>
        <v>52</v>
      </c>
      <c r="I286" s="22">
        <f t="shared" si="141"/>
        <v>19</v>
      </c>
      <c r="J286" s="52">
        <f>SUM(F286:I286)</f>
        <v>71</v>
      </c>
    </row>
    <row r="287" spans="1:10" ht="25.5" x14ac:dyDescent="0.2">
      <c r="A287" s="44" t="s">
        <v>789</v>
      </c>
      <c r="B287" s="21" t="s">
        <v>790</v>
      </c>
      <c r="C287" s="69" t="s">
        <v>623</v>
      </c>
      <c r="D287" s="69" t="s">
        <v>624</v>
      </c>
      <c r="E287" s="69" t="s">
        <v>625</v>
      </c>
      <c r="F287" s="21" t="s">
        <v>14</v>
      </c>
      <c r="G287" s="21" t="s">
        <v>13</v>
      </c>
      <c r="H287" s="21" t="s">
        <v>0</v>
      </c>
      <c r="I287" s="21" t="s">
        <v>11</v>
      </c>
      <c r="J287" s="48" t="s">
        <v>622</v>
      </c>
    </row>
    <row r="288" spans="1:10" x14ac:dyDescent="0.2">
      <c r="A288" s="16"/>
      <c r="B288" s="21" t="s">
        <v>4</v>
      </c>
      <c r="C288" s="57">
        <f>(F288+G288+H288)/$J$6</f>
        <v>0</v>
      </c>
      <c r="D288" s="57">
        <f>$I288/$J$6</f>
        <v>0</v>
      </c>
      <c r="E288" s="57">
        <f>C288+D288</f>
        <v>0</v>
      </c>
      <c r="F288" s="22">
        <f>COUNTIFS(Percentuais!$EQ$3:$EQ$73,$B288,Percentuais!$A$3:$A$73,$F$3)</f>
        <v>0</v>
      </c>
      <c r="G288" s="22">
        <f>COUNTIFS(Percentuais!$EQ$3:$EQ$73,$B288,Percentuais!$A$3:$A$73,$G$3)</f>
        <v>0</v>
      </c>
      <c r="H288" s="22">
        <f>COUNTIFS(Percentuais!$EQ$3:$EQ$73,$B288,Percentuais!$A$3:$A$73,$H$3)</f>
        <v>0</v>
      </c>
      <c r="I288" s="22">
        <f>COUNTIFS(Percentuais!$EQ$3:$EQ$73,$B288,Percentuais!$A$3:$A$73,$I$3)</f>
        <v>0</v>
      </c>
      <c r="J288" s="49"/>
    </row>
    <row r="289" spans="1:10" x14ac:dyDescent="0.2">
      <c r="A289" s="16"/>
      <c r="B289" s="21" t="s">
        <v>18</v>
      </c>
      <c r="C289" s="57">
        <f>(F289+G289+H289)/$J$6</f>
        <v>0.73239436619718312</v>
      </c>
      <c r="D289" s="57">
        <f>$I289/$J$6</f>
        <v>0.26760563380281688</v>
      </c>
      <c r="E289" s="57">
        <f>C289+D289</f>
        <v>1</v>
      </c>
      <c r="F289" s="22">
        <f>COUNTIFS(Percentuais!$EQ$3:$EQ$73,$B289,Percentuais!$A$3:$A$73,$F$3)</f>
        <v>0</v>
      </c>
      <c r="G289" s="22">
        <f>COUNTIFS(Percentuais!$EQ$3:$EQ$73,$B289,Percentuais!$A$3:$A$73,$G$3)</f>
        <v>0</v>
      </c>
      <c r="H289" s="22">
        <f>COUNTIFS(Percentuais!$EQ$3:$EQ$73,$B289,Percentuais!$A$3:$A$73,$H$3)</f>
        <v>52</v>
      </c>
      <c r="I289" s="22">
        <f>COUNTIFS(Percentuais!$EQ$3:$EQ$73,$B289,Percentuais!$A$3:$A$73,$I$3)</f>
        <v>19</v>
      </c>
      <c r="J289" s="50"/>
    </row>
    <row r="290" spans="1:10" x14ac:dyDescent="0.2">
      <c r="A290" s="45"/>
      <c r="B290" s="21"/>
      <c r="C290" s="57">
        <f>(F290+G290+H290)/$J$6</f>
        <v>0.73239436619718312</v>
      </c>
      <c r="D290" s="57">
        <f>$I290/$J$6</f>
        <v>0.26760563380281688</v>
      </c>
      <c r="E290" s="57">
        <f>C290+D290</f>
        <v>1</v>
      </c>
      <c r="F290" s="51">
        <f t="shared" ref="F290:I290" si="142">SUM(F288:F289)</f>
        <v>0</v>
      </c>
      <c r="G290" s="51">
        <f t="shared" si="142"/>
        <v>0</v>
      </c>
      <c r="H290" s="22">
        <f t="shared" si="142"/>
        <v>52</v>
      </c>
      <c r="I290" s="22">
        <f t="shared" si="142"/>
        <v>19</v>
      </c>
      <c r="J290" s="52">
        <f>SUM(F290:I290)</f>
        <v>71</v>
      </c>
    </row>
    <row r="291" spans="1:10" ht="25.5" x14ac:dyDescent="0.2">
      <c r="A291" s="44" t="s">
        <v>791</v>
      </c>
      <c r="B291" s="21" t="s">
        <v>792</v>
      </c>
      <c r="C291" s="69" t="s">
        <v>623</v>
      </c>
      <c r="D291" s="69" t="s">
        <v>624</v>
      </c>
      <c r="E291" s="69" t="s">
        <v>625</v>
      </c>
      <c r="F291" s="21" t="s">
        <v>14</v>
      </c>
      <c r="G291" s="21" t="s">
        <v>13</v>
      </c>
      <c r="H291" s="21" t="s">
        <v>0</v>
      </c>
      <c r="I291" s="21" t="s">
        <v>11</v>
      </c>
      <c r="J291" s="48" t="s">
        <v>622</v>
      </c>
    </row>
    <row r="292" spans="1:10" x14ac:dyDescent="0.2">
      <c r="A292" s="16"/>
      <c r="B292" s="21" t="s">
        <v>4</v>
      </c>
      <c r="C292" s="57">
        <f>(F292+G292+H292)/$J$6</f>
        <v>4.2253521126760563E-2</v>
      </c>
      <c r="D292" s="57">
        <f>$I292/$J$6</f>
        <v>0</v>
      </c>
      <c r="E292" s="57">
        <f>C292+D292</f>
        <v>4.2253521126760563E-2</v>
      </c>
      <c r="F292" s="22">
        <f>COUNTIFS(Percentuais!$ER$3:$ER$73,$B292,Percentuais!$A$3:$A$73,$F$3)</f>
        <v>0</v>
      </c>
      <c r="G292" s="22">
        <f>COUNTIFS(Percentuais!$ER$3:$ER$73,$B292,Percentuais!$A$3:$A$73,$G$3)</f>
        <v>0</v>
      </c>
      <c r="H292" s="22">
        <f>COUNTIFS(Percentuais!$ER$3:$ER$73,$B292,Percentuais!$A$3:$A$73,$H$3)</f>
        <v>3</v>
      </c>
      <c r="I292" s="22">
        <f>COUNTIFS(Percentuais!$ER$3:$ER$73,$B292,Percentuais!$A$3:$A$73,$I$3)</f>
        <v>0</v>
      </c>
      <c r="J292" s="49"/>
    </row>
    <row r="293" spans="1:10" x14ac:dyDescent="0.2">
      <c r="A293" s="16"/>
      <c r="B293" s="21" t="s">
        <v>18</v>
      </c>
      <c r="C293" s="57">
        <f>(F293+G293+H293)/$J$6</f>
        <v>0.6901408450704225</v>
      </c>
      <c r="D293" s="57">
        <f>$I293/$J$6</f>
        <v>0.26760563380281688</v>
      </c>
      <c r="E293" s="57">
        <f>C293+D293</f>
        <v>0.95774647887323938</v>
      </c>
      <c r="F293" s="22">
        <f>COUNTIFS(Percentuais!$ER$3:$ER$73,$B293,Percentuais!$A$3:$A$73,$F$3)</f>
        <v>0</v>
      </c>
      <c r="G293" s="22">
        <f>COUNTIFS(Percentuais!$ER$3:$ER$73,$B293,Percentuais!$A$3:$A$73,$G$3)</f>
        <v>0</v>
      </c>
      <c r="H293" s="22">
        <f>COUNTIFS(Percentuais!$ER$3:$ER$73,$B293,Percentuais!$A$3:$A$73,$H$3)</f>
        <v>49</v>
      </c>
      <c r="I293" s="22">
        <f>COUNTIFS(Percentuais!$ER$3:$ER$73,$B293,Percentuais!$A$3:$A$73,$I$3)</f>
        <v>19</v>
      </c>
      <c r="J293" s="50"/>
    </row>
    <row r="294" spans="1:10" x14ac:dyDescent="0.2">
      <c r="A294" s="45"/>
      <c r="B294" s="21"/>
      <c r="C294" s="57">
        <f>(F294+G294+H294)/$J$6</f>
        <v>0.73239436619718312</v>
      </c>
      <c r="D294" s="57">
        <f>$I294/$J$6</f>
        <v>0.26760563380281688</v>
      </c>
      <c r="E294" s="57">
        <f>C294+D294</f>
        <v>1</v>
      </c>
      <c r="F294" s="51">
        <f t="shared" ref="F294:I294" si="143">SUM(F292:F293)</f>
        <v>0</v>
      </c>
      <c r="G294" s="51">
        <f t="shared" si="143"/>
        <v>0</v>
      </c>
      <c r="H294" s="22">
        <f t="shared" si="143"/>
        <v>52</v>
      </c>
      <c r="I294" s="22">
        <f t="shared" si="143"/>
        <v>19</v>
      </c>
      <c r="J294" s="52">
        <f>SUM(F294:I294)</f>
        <v>71</v>
      </c>
    </row>
    <row r="295" spans="1:10" ht="38.25" x14ac:dyDescent="0.2">
      <c r="A295" s="44" t="s">
        <v>793</v>
      </c>
      <c r="B295" s="21" t="s">
        <v>794</v>
      </c>
      <c r="C295" s="69" t="s">
        <v>623</v>
      </c>
      <c r="D295" s="69" t="s">
        <v>624</v>
      </c>
      <c r="E295" s="69" t="s">
        <v>625</v>
      </c>
      <c r="F295" s="21" t="s">
        <v>14</v>
      </c>
      <c r="G295" s="21" t="s">
        <v>13</v>
      </c>
      <c r="H295" s="21" t="s">
        <v>0</v>
      </c>
      <c r="I295" s="21" t="s">
        <v>11</v>
      </c>
      <c r="J295" s="48" t="s">
        <v>622</v>
      </c>
    </row>
    <row r="296" spans="1:10" x14ac:dyDescent="0.2">
      <c r="A296" s="16"/>
      <c r="B296" s="21" t="s">
        <v>4</v>
      </c>
      <c r="C296" s="57">
        <f>(F296+G296+H296)/$J$6</f>
        <v>0</v>
      </c>
      <c r="D296" s="57">
        <f>$I296/$J$6</f>
        <v>0</v>
      </c>
      <c r="E296" s="57">
        <f>C296+D296</f>
        <v>0</v>
      </c>
      <c r="F296" s="22">
        <f>COUNTIFS(Percentuais!$ES$3:$ES$73,$B296,Percentuais!$A$3:$A$73,$F$3)</f>
        <v>0</v>
      </c>
      <c r="G296" s="22">
        <f>COUNTIFS(Percentuais!$ES$3:$ES$73,$B296,Percentuais!$A$3:$A$73,$G$3)</f>
        <v>0</v>
      </c>
      <c r="H296" s="22">
        <f>COUNTIFS(Percentuais!$ES$3:$ES$73,$B296,Percentuais!$A$3:$A$73,$H$3)</f>
        <v>0</v>
      </c>
      <c r="I296" s="22">
        <f>COUNTIFS(Percentuais!$ES$3:$ES$73,$B296,Percentuais!$A$3:$A$73,$I$3)</f>
        <v>0</v>
      </c>
      <c r="J296" s="49"/>
    </row>
    <row r="297" spans="1:10" x14ac:dyDescent="0.2">
      <c r="A297" s="16"/>
      <c r="B297" s="21" t="s">
        <v>18</v>
      </c>
      <c r="C297" s="57">
        <f>(F297+G297+H297)/$J$6</f>
        <v>0.73239436619718312</v>
      </c>
      <c r="D297" s="57">
        <f>$I297/$J$6</f>
        <v>0.26760563380281688</v>
      </c>
      <c r="E297" s="57">
        <f>C297+D297</f>
        <v>1</v>
      </c>
      <c r="F297" s="22">
        <f>COUNTIFS(Percentuais!$ES$3:$ES$73,$B297,Percentuais!$A$3:$A$73,$F$3)</f>
        <v>0</v>
      </c>
      <c r="G297" s="22">
        <f>COUNTIFS(Percentuais!$ES$3:$ES$73,$B297,Percentuais!$A$3:$A$73,$G$3)</f>
        <v>0</v>
      </c>
      <c r="H297" s="22">
        <f>COUNTIFS(Percentuais!$ES$3:$ES$73,$B297,Percentuais!$A$3:$A$73,$H$3)</f>
        <v>52</v>
      </c>
      <c r="I297" s="22">
        <f>COUNTIFS(Percentuais!$ES$3:$ES$73,$B297,Percentuais!$A$3:$A$73,$I$3)</f>
        <v>19</v>
      </c>
      <c r="J297" s="50"/>
    </row>
    <row r="298" spans="1:10" x14ac:dyDescent="0.2">
      <c r="A298" s="45"/>
      <c r="B298" s="21"/>
      <c r="C298" s="57">
        <f>(F298+G298+H298)/$J$6</f>
        <v>0.73239436619718312</v>
      </c>
      <c r="D298" s="57">
        <f>$I298/$J$6</f>
        <v>0.26760563380281688</v>
      </c>
      <c r="E298" s="57">
        <f>C298+D298</f>
        <v>1</v>
      </c>
      <c r="F298" s="51">
        <f t="shared" ref="F298:I298" si="144">SUM(F296:F297)</f>
        <v>0</v>
      </c>
      <c r="G298" s="51">
        <f t="shared" si="144"/>
        <v>0</v>
      </c>
      <c r="H298" s="22">
        <f t="shared" si="144"/>
        <v>52</v>
      </c>
      <c r="I298" s="22">
        <f t="shared" si="144"/>
        <v>19</v>
      </c>
      <c r="J298" s="52">
        <f>SUM(F298:I298)</f>
        <v>71</v>
      </c>
    </row>
    <row r="299" spans="1:10" ht="42" customHeight="1" x14ac:dyDescent="0.2">
      <c r="A299" s="44" t="s">
        <v>795</v>
      </c>
      <c r="B299" s="21" t="s">
        <v>796</v>
      </c>
      <c r="C299" s="69" t="s">
        <v>623</v>
      </c>
      <c r="D299" s="69" t="s">
        <v>624</v>
      </c>
      <c r="E299" s="69" t="s">
        <v>625</v>
      </c>
      <c r="F299" s="21" t="s">
        <v>14</v>
      </c>
      <c r="G299" s="21" t="s">
        <v>13</v>
      </c>
      <c r="H299" s="21" t="s">
        <v>0</v>
      </c>
      <c r="I299" s="21" t="s">
        <v>11</v>
      </c>
      <c r="J299" s="48" t="s">
        <v>622</v>
      </c>
    </row>
    <row r="300" spans="1:10" x14ac:dyDescent="0.2">
      <c r="A300" s="16"/>
      <c r="B300" s="21" t="s">
        <v>4</v>
      </c>
      <c r="C300" s="57">
        <f>(F300+G300+H300)/$J$6</f>
        <v>2.8169014084507043E-2</v>
      </c>
      <c r="D300" s="57">
        <f>$I300/$J$6</f>
        <v>0</v>
      </c>
      <c r="E300" s="57">
        <f>C300+D300</f>
        <v>2.8169014084507043E-2</v>
      </c>
      <c r="F300" s="22">
        <f>COUNTIFS(Percentuais!$ET$3:$ET$73,$B300,Percentuais!$A$3:$A$73,$F$3)</f>
        <v>0</v>
      </c>
      <c r="G300" s="22">
        <f>COUNTIFS(Percentuais!$ET$3:$ET$73,$B300,Percentuais!$A$3:$A$73,$G$3)</f>
        <v>0</v>
      </c>
      <c r="H300" s="22">
        <f>COUNTIFS(Percentuais!$ET$3:$ET$73,$B300,Percentuais!$A$3:$A$73,$H$3)</f>
        <v>2</v>
      </c>
      <c r="I300" s="22">
        <f>COUNTIFS(Percentuais!$ET$3:$ET$73,$B300,Percentuais!$A$3:$A$73,$I$3)</f>
        <v>0</v>
      </c>
      <c r="J300" s="49"/>
    </row>
    <row r="301" spans="1:10" x14ac:dyDescent="0.2">
      <c r="A301" s="16"/>
      <c r="B301" s="21" t="s">
        <v>18</v>
      </c>
      <c r="C301" s="57">
        <f>(F301+G301+H301)/$J$6</f>
        <v>0.70422535211267601</v>
      </c>
      <c r="D301" s="57">
        <f>$I301/$J$6</f>
        <v>0.26760563380281688</v>
      </c>
      <c r="E301" s="57">
        <f>C301+D301</f>
        <v>0.97183098591549288</v>
      </c>
      <c r="F301" s="22">
        <f>COUNTIFS(Percentuais!$ET$3:$ET$73,$B301,Percentuais!$A$3:$A$73,$F$3)</f>
        <v>0</v>
      </c>
      <c r="G301" s="22">
        <f>COUNTIFS(Percentuais!$ET$3:$ET$73,$B301,Percentuais!$A$3:$A$73,$G$3)</f>
        <v>0</v>
      </c>
      <c r="H301" s="22">
        <f>COUNTIFS(Percentuais!$ET$3:$ET$73,$B301,Percentuais!$A$3:$A$73,$H$3)</f>
        <v>50</v>
      </c>
      <c r="I301" s="22">
        <f>COUNTIFS(Percentuais!$ET$3:$ET$73,$B301,Percentuais!$A$3:$A$73,$I$3)</f>
        <v>19</v>
      </c>
      <c r="J301" s="50"/>
    </row>
    <row r="302" spans="1:10" x14ac:dyDescent="0.2">
      <c r="A302" s="45"/>
      <c r="B302" s="21"/>
      <c r="C302" s="57">
        <f>(F302+G302+H302)/$J$6</f>
        <v>0.73239436619718312</v>
      </c>
      <c r="D302" s="57">
        <f>$I302/$J$6</f>
        <v>0.26760563380281688</v>
      </c>
      <c r="E302" s="57">
        <f>C302+D302</f>
        <v>1</v>
      </c>
      <c r="F302" s="51">
        <f t="shared" ref="F302:I302" si="145">SUM(F300:F301)</f>
        <v>0</v>
      </c>
      <c r="G302" s="51">
        <f t="shared" si="145"/>
        <v>0</v>
      </c>
      <c r="H302" s="22">
        <f t="shared" si="145"/>
        <v>52</v>
      </c>
      <c r="I302" s="22">
        <f t="shared" si="145"/>
        <v>19</v>
      </c>
      <c r="J302" s="52">
        <f>SUM(F302:I302)</f>
        <v>71</v>
      </c>
    </row>
    <row r="303" spans="1:10" ht="25.5" x14ac:dyDescent="0.2">
      <c r="A303" s="44" t="s">
        <v>797</v>
      </c>
      <c r="B303" s="21" t="s">
        <v>798</v>
      </c>
      <c r="C303" s="69" t="s">
        <v>623</v>
      </c>
      <c r="D303" s="69" t="s">
        <v>624</v>
      </c>
      <c r="E303" s="69" t="s">
        <v>625</v>
      </c>
      <c r="F303" s="21" t="s">
        <v>14</v>
      </c>
      <c r="G303" s="21" t="s">
        <v>13</v>
      </c>
      <c r="H303" s="21" t="s">
        <v>0</v>
      </c>
      <c r="I303" s="21" t="s">
        <v>11</v>
      </c>
      <c r="J303" s="48" t="s">
        <v>622</v>
      </c>
    </row>
    <row r="304" spans="1:10" x14ac:dyDescent="0.2">
      <c r="A304" s="16"/>
      <c r="B304" s="21" t="s">
        <v>4</v>
      </c>
      <c r="C304" s="57">
        <f>(F304+G304+H304)/$J$6</f>
        <v>0</v>
      </c>
      <c r="D304" s="57">
        <f>$I304/$J$6</f>
        <v>0</v>
      </c>
      <c r="E304" s="57">
        <f>C304+D304</f>
        <v>0</v>
      </c>
      <c r="F304" s="22">
        <f>COUNTIFS(Percentuais!$EU$3:$EU$73,$B304,Percentuais!$A$3:$A$73,$F$3)</f>
        <v>0</v>
      </c>
      <c r="G304" s="22">
        <f>COUNTIFS(Percentuais!$EU$3:$EU$73,$B304,Percentuais!$A$3:$A$73,$G$3)</f>
        <v>0</v>
      </c>
      <c r="H304" s="22">
        <f>COUNTIFS(Percentuais!$EU$3:$EU$73,$B304,Percentuais!$A$3:$A$73,$H$3)</f>
        <v>0</v>
      </c>
      <c r="I304" s="22">
        <f>COUNTIFS(Percentuais!$EU$3:$EU$73,$B304,Percentuais!$A$3:$A$73,$I$3)</f>
        <v>0</v>
      </c>
      <c r="J304" s="49"/>
    </row>
    <row r="305" spans="1:10" x14ac:dyDescent="0.2">
      <c r="A305" s="16"/>
      <c r="B305" s="21" t="s">
        <v>18</v>
      </c>
      <c r="C305" s="57">
        <f>(F305+G305+H305)/$J$6</f>
        <v>0.73239436619718312</v>
      </c>
      <c r="D305" s="57">
        <f>$I305/$J$6</f>
        <v>0.26760563380281688</v>
      </c>
      <c r="E305" s="57">
        <f>C305+D305</f>
        <v>1</v>
      </c>
      <c r="F305" s="22">
        <f>COUNTIFS(Percentuais!$EU$3:$EU$73,$B305,Percentuais!$A$3:$A$73,$F$3)</f>
        <v>0</v>
      </c>
      <c r="G305" s="22">
        <f>COUNTIFS(Percentuais!$EU$3:$EU$73,$B305,Percentuais!$A$3:$A$73,$G$3)</f>
        <v>0</v>
      </c>
      <c r="H305" s="22">
        <f>COUNTIFS(Percentuais!$EU$3:$EU$73,$B305,Percentuais!$A$3:$A$73,$H$3)</f>
        <v>52</v>
      </c>
      <c r="I305" s="22">
        <f>COUNTIFS(Percentuais!$EU$3:$EU$73,$B305,Percentuais!$A$3:$A$73,$I$3)</f>
        <v>19</v>
      </c>
      <c r="J305" s="50"/>
    </row>
    <row r="306" spans="1:10" x14ac:dyDescent="0.2">
      <c r="A306" s="45"/>
      <c r="B306" s="21"/>
      <c r="C306" s="57">
        <f>(F306+G306+H306)/$J$6</f>
        <v>0.73239436619718312</v>
      </c>
      <c r="D306" s="57">
        <f>$I306/$J$6</f>
        <v>0.26760563380281688</v>
      </c>
      <c r="E306" s="57">
        <f>C306+D306</f>
        <v>1</v>
      </c>
      <c r="F306" s="51">
        <f t="shared" ref="F306:I306" si="146">SUM(F304:F305)</f>
        <v>0</v>
      </c>
      <c r="G306" s="51">
        <f t="shared" si="146"/>
        <v>0</v>
      </c>
      <c r="H306" s="22">
        <f t="shared" si="146"/>
        <v>52</v>
      </c>
      <c r="I306" s="22">
        <f t="shared" si="146"/>
        <v>19</v>
      </c>
      <c r="J306" s="52">
        <f>SUM(F306:I306)</f>
        <v>71</v>
      </c>
    </row>
    <row r="307" spans="1:10" ht="25.5" x14ac:dyDescent="0.2">
      <c r="A307" s="44" t="s">
        <v>799</v>
      </c>
      <c r="B307" s="21" t="s">
        <v>800</v>
      </c>
      <c r="C307" s="69" t="s">
        <v>623</v>
      </c>
      <c r="D307" s="69" t="s">
        <v>624</v>
      </c>
      <c r="E307" s="69" t="s">
        <v>625</v>
      </c>
      <c r="F307" s="21" t="s">
        <v>14</v>
      </c>
      <c r="G307" s="21" t="s">
        <v>13</v>
      </c>
      <c r="H307" s="21" t="s">
        <v>0</v>
      </c>
      <c r="I307" s="21" t="s">
        <v>11</v>
      </c>
      <c r="J307" s="48" t="s">
        <v>622</v>
      </c>
    </row>
    <row r="308" spans="1:10" x14ac:dyDescent="0.2">
      <c r="A308" s="16"/>
      <c r="B308" s="21" t="s">
        <v>4</v>
      </c>
      <c r="C308" s="57">
        <f>(F308+G308+H308)/$J$6</f>
        <v>0</v>
      </c>
      <c r="D308" s="57">
        <f>$I308/$J$6</f>
        <v>0</v>
      </c>
      <c r="E308" s="57">
        <f>C308+D308</f>
        <v>0</v>
      </c>
      <c r="F308" s="22">
        <f>COUNTIFS(Percentuais!$EV$3:$EV$73,$B308,Percentuais!$A$3:$A$73,$F$3)</f>
        <v>0</v>
      </c>
      <c r="G308" s="22">
        <f>COUNTIFS(Percentuais!$EV$3:$EV$73,$B308,Percentuais!$A$3:$A$73,$G$3)</f>
        <v>0</v>
      </c>
      <c r="H308" s="22">
        <f>COUNTIFS(Percentuais!$EV$3:$EV$73,$B308,Percentuais!$A$3:$A$73,$H$3)</f>
        <v>0</v>
      </c>
      <c r="I308" s="22">
        <f>COUNTIFS(Percentuais!$EV$3:$EV$73,$B308,Percentuais!$A$3:$A$73,$I$3)</f>
        <v>0</v>
      </c>
      <c r="J308" s="49"/>
    </row>
    <row r="309" spans="1:10" x14ac:dyDescent="0.2">
      <c r="A309" s="16"/>
      <c r="B309" s="21" t="s">
        <v>18</v>
      </c>
      <c r="C309" s="57">
        <f>(F309+G309+H309)/$J$6</f>
        <v>0.73239436619718312</v>
      </c>
      <c r="D309" s="57">
        <f>$I309/$J$6</f>
        <v>0.26760563380281688</v>
      </c>
      <c r="E309" s="57">
        <f>C309+D309</f>
        <v>1</v>
      </c>
      <c r="F309" s="22">
        <f>COUNTIFS(Percentuais!$EV$3:$EV$73,$B309,Percentuais!$A$3:$A$73,$F$3)</f>
        <v>0</v>
      </c>
      <c r="G309" s="22">
        <f>COUNTIFS(Percentuais!$EV$3:$EV$73,$B309,Percentuais!$A$3:$A$73,$G$3)</f>
        <v>0</v>
      </c>
      <c r="H309" s="22">
        <f>COUNTIFS(Percentuais!$EV$3:$EV$73,$B309,Percentuais!$A$3:$A$73,$H$3)</f>
        <v>52</v>
      </c>
      <c r="I309" s="22">
        <f>COUNTIFS(Percentuais!$EV$3:$EV$73,$B309,Percentuais!$A$3:$A$73,$I$3)</f>
        <v>19</v>
      </c>
      <c r="J309" s="50"/>
    </row>
    <row r="310" spans="1:10" x14ac:dyDescent="0.2">
      <c r="A310" s="45"/>
      <c r="B310" s="21"/>
      <c r="C310" s="57">
        <f>(F310+G310+H310)/$J$6</f>
        <v>0.73239436619718312</v>
      </c>
      <c r="D310" s="57">
        <f>$I310/$J$6</f>
        <v>0.26760563380281688</v>
      </c>
      <c r="E310" s="57">
        <f>C310+D310</f>
        <v>1</v>
      </c>
      <c r="F310" s="51">
        <f t="shared" ref="F310:I310" si="147">SUM(F308:F309)</f>
        <v>0</v>
      </c>
      <c r="G310" s="51">
        <f t="shared" si="147"/>
        <v>0</v>
      </c>
      <c r="H310" s="22">
        <f t="shared" si="147"/>
        <v>52</v>
      </c>
      <c r="I310" s="22">
        <f t="shared" si="147"/>
        <v>19</v>
      </c>
      <c r="J310" s="52">
        <f>SUM(F310:I310)</f>
        <v>71</v>
      </c>
    </row>
    <row r="311" spans="1:10" ht="25.5" x14ac:dyDescent="0.2">
      <c r="A311" s="44" t="s">
        <v>801</v>
      </c>
      <c r="B311" s="21" t="s">
        <v>802</v>
      </c>
      <c r="C311" s="69" t="s">
        <v>623</v>
      </c>
      <c r="D311" s="69" t="s">
        <v>624</v>
      </c>
      <c r="E311" s="69" t="s">
        <v>625</v>
      </c>
      <c r="F311" s="21" t="s">
        <v>14</v>
      </c>
      <c r="G311" s="21" t="s">
        <v>13</v>
      </c>
      <c r="H311" s="21" t="s">
        <v>0</v>
      </c>
      <c r="I311" s="21" t="s">
        <v>11</v>
      </c>
      <c r="J311" s="48" t="s">
        <v>622</v>
      </c>
    </row>
    <row r="312" spans="1:10" x14ac:dyDescent="0.2">
      <c r="A312" s="16"/>
      <c r="B312" s="21" t="s">
        <v>4</v>
      </c>
      <c r="C312" s="57">
        <f>(F312+G312+H312)/$J$6</f>
        <v>0</v>
      </c>
      <c r="D312" s="57">
        <f>$I312/$J$6</f>
        <v>0</v>
      </c>
      <c r="E312" s="57">
        <f>C312+D312</f>
        <v>0</v>
      </c>
      <c r="F312" s="22">
        <f>COUNTIFS(Percentuais!$EW$3:$EW$73,$B312,Percentuais!$A$3:$A$73,$F$3)</f>
        <v>0</v>
      </c>
      <c r="G312" s="22">
        <f>COUNTIFS(Percentuais!$EW$3:$EW$73,$B312,Percentuais!$A$3:$A$73,$G$3)</f>
        <v>0</v>
      </c>
      <c r="H312" s="22">
        <f>COUNTIFS(Percentuais!$EW$3:$EW$73,$B312,Percentuais!$A$3:$A$73,$H$3)</f>
        <v>0</v>
      </c>
      <c r="I312" s="22">
        <f>COUNTIFS(Percentuais!$EW$3:$EW$73,$B312,Percentuais!$A$3:$A$73,$I$3)</f>
        <v>0</v>
      </c>
      <c r="J312" s="49"/>
    </row>
    <row r="313" spans="1:10" x14ac:dyDescent="0.2">
      <c r="A313" s="16"/>
      <c r="B313" s="21" t="s">
        <v>18</v>
      </c>
      <c r="C313" s="57">
        <f>(F313+G313+H313)/$J$6</f>
        <v>0.73239436619718312</v>
      </c>
      <c r="D313" s="57">
        <f>$I313/$J$6</f>
        <v>0.26760563380281688</v>
      </c>
      <c r="E313" s="57">
        <f>C313+D313</f>
        <v>1</v>
      </c>
      <c r="F313" s="22">
        <f>COUNTIFS(Percentuais!$EW$3:$EW$73,$B313,Percentuais!$A$3:$A$73,$F$3)</f>
        <v>0</v>
      </c>
      <c r="G313" s="22">
        <f>COUNTIFS(Percentuais!$EW$3:$EW$73,$B313,Percentuais!$A$3:$A$73,$G$3)</f>
        <v>0</v>
      </c>
      <c r="H313" s="22">
        <f>COUNTIFS(Percentuais!$EW$3:$EW$73,$B313,Percentuais!$A$3:$A$73,$H$3)</f>
        <v>52</v>
      </c>
      <c r="I313" s="22">
        <f>COUNTIFS(Percentuais!$EW$3:$EW$73,$B313,Percentuais!$A$3:$A$73,$I$3)</f>
        <v>19</v>
      </c>
      <c r="J313" s="50"/>
    </row>
    <row r="314" spans="1:10" x14ac:dyDescent="0.2">
      <c r="A314" s="45"/>
      <c r="B314" s="21"/>
      <c r="C314" s="57">
        <f>(F314+G314+H314)/$J$6</f>
        <v>0.73239436619718312</v>
      </c>
      <c r="D314" s="57">
        <f>$I314/$J$6</f>
        <v>0.26760563380281688</v>
      </c>
      <c r="E314" s="57">
        <f>C314+D314</f>
        <v>1</v>
      </c>
      <c r="F314" s="51">
        <f t="shared" ref="F314:I314" si="148">SUM(F312:F313)</f>
        <v>0</v>
      </c>
      <c r="G314" s="51">
        <f t="shared" si="148"/>
        <v>0</v>
      </c>
      <c r="H314" s="22">
        <f t="shared" si="148"/>
        <v>52</v>
      </c>
      <c r="I314" s="22">
        <f t="shared" si="148"/>
        <v>19</v>
      </c>
      <c r="J314" s="52">
        <f>SUM(F314:I314)</f>
        <v>71</v>
      </c>
    </row>
    <row r="315" spans="1:10" ht="25.5" x14ac:dyDescent="0.2">
      <c r="A315" s="44" t="s">
        <v>803</v>
      </c>
      <c r="B315" s="21" t="s">
        <v>804</v>
      </c>
      <c r="C315" s="69" t="s">
        <v>623</v>
      </c>
      <c r="D315" s="69" t="s">
        <v>624</v>
      </c>
      <c r="E315" s="69" t="s">
        <v>625</v>
      </c>
      <c r="F315" s="21" t="s">
        <v>14</v>
      </c>
      <c r="G315" s="21" t="s">
        <v>13</v>
      </c>
      <c r="H315" s="21" t="s">
        <v>0</v>
      </c>
      <c r="I315" s="21" t="s">
        <v>11</v>
      </c>
      <c r="J315" s="48" t="s">
        <v>622</v>
      </c>
    </row>
    <row r="316" spans="1:10" x14ac:dyDescent="0.2">
      <c r="A316" s="16"/>
      <c r="B316" s="21" t="s">
        <v>4</v>
      </c>
      <c r="C316" s="57">
        <f>(F316+G316+H316)/$J$6</f>
        <v>0</v>
      </c>
      <c r="D316" s="57">
        <f>$I316/$J$6</f>
        <v>0</v>
      </c>
      <c r="E316" s="57">
        <f>C316+D316</f>
        <v>0</v>
      </c>
      <c r="F316" s="22">
        <f>COUNTIFS(Percentuais!$EX$3:$EX$73,$B316,Percentuais!$A$3:$A$73,$F$3)</f>
        <v>0</v>
      </c>
      <c r="G316" s="22">
        <f>COUNTIFS(Percentuais!$EX$3:$EX$73,$B316,Percentuais!$A$3:$A$73,$G$3)</f>
        <v>0</v>
      </c>
      <c r="H316" s="22">
        <f>COUNTIFS(Percentuais!$EX$3:$EX$73,$B316,Percentuais!$A$3:$A$73,$H$3)</f>
        <v>0</v>
      </c>
      <c r="I316" s="22">
        <f>COUNTIFS(Percentuais!$EX$3:$EX$73,$B316,Percentuais!$A$3:$A$73,$I$3)</f>
        <v>0</v>
      </c>
      <c r="J316" s="49"/>
    </row>
    <row r="317" spans="1:10" x14ac:dyDescent="0.2">
      <c r="A317" s="16"/>
      <c r="B317" s="21" t="s">
        <v>18</v>
      </c>
      <c r="C317" s="57">
        <f>(F317+G317+H317)/$J$6</f>
        <v>0.73239436619718312</v>
      </c>
      <c r="D317" s="57">
        <f>$I317/$J$6</f>
        <v>0.26760563380281688</v>
      </c>
      <c r="E317" s="57">
        <f>C317+D317</f>
        <v>1</v>
      </c>
      <c r="F317" s="22">
        <f>COUNTIFS(Percentuais!$EX$3:$EX$73,$B317,Percentuais!$A$3:$A$73,$F$3)</f>
        <v>0</v>
      </c>
      <c r="G317" s="22">
        <f>COUNTIFS(Percentuais!$EX$3:$EX$73,$B317,Percentuais!$A$3:$A$73,$G$3)</f>
        <v>0</v>
      </c>
      <c r="H317" s="22">
        <f>COUNTIFS(Percentuais!$EX$3:$EX$73,$B317,Percentuais!$A$3:$A$73,$H$3)</f>
        <v>52</v>
      </c>
      <c r="I317" s="22">
        <f>COUNTIFS(Percentuais!$EX$3:$EX$73,$B317,Percentuais!$A$3:$A$73,$I$3)</f>
        <v>19</v>
      </c>
      <c r="J317" s="50"/>
    </row>
    <row r="318" spans="1:10" x14ac:dyDescent="0.2">
      <c r="A318" s="45"/>
      <c r="B318" s="21"/>
      <c r="C318" s="57">
        <f>(F318+G318+H318)/$J$6</f>
        <v>0.73239436619718312</v>
      </c>
      <c r="D318" s="57">
        <f>$I318/$J$6</f>
        <v>0.26760563380281688</v>
      </c>
      <c r="E318" s="57">
        <f>C318+D318</f>
        <v>1</v>
      </c>
      <c r="F318" s="51">
        <f t="shared" ref="F318:I318" si="149">SUM(F316:F317)</f>
        <v>0</v>
      </c>
      <c r="G318" s="51">
        <f t="shared" si="149"/>
        <v>0</v>
      </c>
      <c r="H318" s="22">
        <f t="shared" si="149"/>
        <v>52</v>
      </c>
      <c r="I318" s="22">
        <f t="shared" si="149"/>
        <v>19</v>
      </c>
      <c r="J318" s="52">
        <f>SUM(F318:I318)</f>
        <v>71</v>
      </c>
    </row>
    <row r="319" spans="1:10" ht="38.25" x14ac:dyDescent="0.2">
      <c r="A319" s="44" t="s">
        <v>805</v>
      </c>
      <c r="B319" s="21" t="s">
        <v>806</v>
      </c>
      <c r="C319" s="69" t="s">
        <v>623</v>
      </c>
      <c r="D319" s="69" t="s">
        <v>624</v>
      </c>
      <c r="E319" s="69" t="s">
        <v>625</v>
      </c>
      <c r="F319" s="21" t="s">
        <v>14</v>
      </c>
      <c r="G319" s="21" t="s">
        <v>13</v>
      </c>
      <c r="H319" s="21" t="s">
        <v>0</v>
      </c>
      <c r="I319" s="21" t="s">
        <v>11</v>
      </c>
      <c r="J319" s="48" t="s">
        <v>622</v>
      </c>
    </row>
    <row r="320" spans="1:10" x14ac:dyDescent="0.2">
      <c r="A320" s="16"/>
      <c r="B320" s="21" t="s">
        <v>4</v>
      </c>
      <c r="C320" s="57">
        <f>(F320+G320+H320)/$J$6</f>
        <v>0</v>
      </c>
      <c r="D320" s="57">
        <f>$I320/$J$6</f>
        <v>0</v>
      </c>
      <c r="E320" s="57">
        <f>C320+D320</f>
        <v>0</v>
      </c>
      <c r="F320" s="22">
        <f>COUNTIFS(Percentuais!$EY$3:$EY$73,$B320,Percentuais!$A$3:$A$73,$F$3)</f>
        <v>0</v>
      </c>
      <c r="G320" s="22">
        <f>COUNTIFS(Percentuais!$EY$3:$EY$73,$B320,Percentuais!$A$3:$A$73,$G$3)</f>
        <v>0</v>
      </c>
      <c r="H320" s="22">
        <f>COUNTIFS(Percentuais!$EY$3:$EY$73,$B320,Percentuais!$A$3:$A$73,$H$3)</f>
        <v>0</v>
      </c>
      <c r="I320" s="22">
        <f>COUNTIFS(Percentuais!$EY$3:$EY$73,$B320,Percentuais!$A$3:$A$73,$I$3)</f>
        <v>0</v>
      </c>
      <c r="J320" s="49"/>
    </row>
    <row r="321" spans="1:10" x14ac:dyDescent="0.2">
      <c r="A321" s="16"/>
      <c r="B321" s="21" t="s">
        <v>18</v>
      </c>
      <c r="C321" s="57">
        <f>(F321+G321+H321)/$J$6</f>
        <v>0.73239436619718312</v>
      </c>
      <c r="D321" s="57">
        <f>$I321/$J$6</f>
        <v>0.26760563380281688</v>
      </c>
      <c r="E321" s="57">
        <f>C321+D321</f>
        <v>1</v>
      </c>
      <c r="F321" s="22">
        <f>COUNTIFS(Percentuais!$EY$3:$EY$73,$B321,Percentuais!$A$3:$A$73,$F$3)</f>
        <v>0</v>
      </c>
      <c r="G321" s="22">
        <f>COUNTIFS(Percentuais!$EY$3:$EY$73,$B321,Percentuais!$A$3:$A$73,$G$3)</f>
        <v>0</v>
      </c>
      <c r="H321" s="22">
        <f>COUNTIFS(Percentuais!$EY$3:$EY$73,$B321,Percentuais!$A$3:$A$73,$H$3)</f>
        <v>52</v>
      </c>
      <c r="I321" s="22">
        <f>COUNTIFS(Percentuais!$EY$3:$EY$73,$B321,Percentuais!$A$3:$A$73,$I$3)</f>
        <v>19</v>
      </c>
      <c r="J321" s="50"/>
    </row>
    <row r="322" spans="1:10" x14ac:dyDescent="0.2">
      <c r="A322" s="45"/>
      <c r="B322" s="21"/>
      <c r="C322" s="57">
        <f>(F322+G322+H322)/$J$6</f>
        <v>0.73239436619718312</v>
      </c>
      <c r="D322" s="57">
        <f>$I322/$J$6</f>
        <v>0.26760563380281688</v>
      </c>
      <c r="E322" s="57">
        <f>C322+D322</f>
        <v>1</v>
      </c>
      <c r="F322" s="22">
        <f>SUM(F320:F321)</f>
        <v>0</v>
      </c>
      <c r="G322" s="22">
        <f>SUM(G320:G321)</f>
        <v>0</v>
      </c>
      <c r="H322" s="22">
        <f>SUM(H320:H321)</f>
        <v>52</v>
      </c>
      <c r="I322" s="22">
        <f>SUM(I320:I321)</f>
        <v>19</v>
      </c>
      <c r="J322" s="52">
        <f>SUM(F322:I322)</f>
        <v>71</v>
      </c>
    </row>
    <row r="323" spans="1:10" ht="25.5" x14ac:dyDescent="0.2">
      <c r="A323" s="44" t="s">
        <v>807</v>
      </c>
      <c r="B323" s="21" t="s">
        <v>808</v>
      </c>
      <c r="C323" s="69" t="s">
        <v>623</v>
      </c>
      <c r="D323" s="69" t="s">
        <v>624</v>
      </c>
      <c r="E323" s="69" t="s">
        <v>625</v>
      </c>
      <c r="F323" s="21" t="s">
        <v>14</v>
      </c>
      <c r="G323" s="21" t="s">
        <v>13</v>
      </c>
      <c r="H323" s="21" t="s">
        <v>0</v>
      </c>
      <c r="I323" s="21" t="s">
        <v>11</v>
      </c>
      <c r="J323" s="48" t="s">
        <v>622</v>
      </c>
    </row>
    <row r="324" spans="1:10" x14ac:dyDescent="0.2">
      <c r="A324" s="16"/>
      <c r="B324" s="21" t="s">
        <v>4</v>
      </c>
      <c r="C324" s="57">
        <f>(F324+G324+H324)/$J$6</f>
        <v>0</v>
      </c>
      <c r="D324" s="57">
        <f>$I324/$J$6</f>
        <v>0</v>
      </c>
      <c r="E324" s="57">
        <f>C324+D324</f>
        <v>0</v>
      </c>
      <c r="F324" s="22">
        <f>COUNTIFS(Percentuais!$EZ$3:$EZ$73,$B324,Percentuais!$A$3:$A$73,$F$3)</f>
        <v>0</v>
      </c>
      <c r="G324" s="22">
        <f>COUNTIFS(Percentuais!$EZ$3:$EZ$73,$B324,Percentuais!$A$3:$A$73,$G$3)</f>
        <v>0</v>
      </c>
      <c r="H324" s="22">
        <f>COUNTIFS(Percentuais!$EZ$3:$EZ$73,$B324,Percentuais!$A$3:$A$73,$H$3)</f>
        <v>0</v>
      </c>
      <c r="I324" s="22">
        <f>COUNTIFS(Percentuais!$EZ$3:$EZ$73,$B324,Percentuais!$A$3:$A$73,$I$3)</f>
        <v>0</v>
      </c>
      <c r="J324" s="49"/>
    </row>
    <row r="325" spans="1:10" x14ac:dyDescent="0.2">
      <c r="A325" s="16"/>
      <c r="B325" s="21" t="s">
        <v>18</v>
      </c>
      <c r="C325" s="57">
        <f>(F325+G325+H325)/$J$6</f>
        <v>0.73239436619718312</v>
      </c>
      <c r="D325" s="57">
        <f>$I325/$J$6</f>
        <v>0.26760563380281688</v>
      </c>
      <c r="E325" s="57">
        <f>C325+D325</f>
        <v>1</v>
      </c>
      <c r="F325" s="22">
        <f>COUNTIFS(Percentuais!$EZ$3:$EZ$73,$B325,Percentuais!$A$3:$A$73,$F$3)</f>
        <v>0</v>
      </c>
      <c r="G325" s="22">
        <f>COUNTIFS(Percentuais!$EZ$3:$EZ$73,$B325,Percentuais!$A$3:$A$73,$G$3)</f>
        <v>0</v>
      </c>
      <c r="H325" s="22">
        <f>COUNTIFS(Percentuais!$EZ$3:$EZ$73,$B325,Percentuais!$A$3:$A$73,$H$3)</f>
        <v>52</v>
      </c>
      <c r="I325" s="22">
        <f>COUNTIFS(Percentuais!$EZ$3:$EZ$73,$B325,Percentuais!$A$3:$A$73,$I$3)</f>
        <v>19</v>
      </c>
      <c r="J325" s="50"/>
    </row>
    <row r="326" spans="1:10" x14ac:dyDescent="0.2">
      <c r="A326" s="45"/>
      <c r="B326" s="21"/>
      <c r="C326" s="57">
        <f>(F326+G326+H326)/$J$6</f>
        <v>0.73239436619718312</v>
      </c>
      <c r="D326" s="57">
        <f>$I326/$J$6</f>
        <v>0.26760563380281688</v>
      </c>
      <c r="E326" s="57">
        <f>C326+D326</f>
        <v>1</v>
      </c>
      <c r="F326" s="22">
        <f>SUM(F324:F325)</f>
        <v>0</v>
      </c>
      <c r="G326" s="22">
        <f>SUM(G324:G325)</f>
        <v>0</v>
      </c>
      <c r="H326" s="22">
        <f>SUM(H324:H325)</f>
        <v>52</v>
      </c>
      <c r="I326" s="22">
        <f>SUM(I324:I325)</f>
        <v>19</v>
      </c>
      <c r="J326" s="52">
        <f>SUM(F326:I326)</f>
        <v>71</v>
      </c>
    </row>
    <row r="327" spans="1:10" ht="25.5" x14ac:dyDescent="0.2">
      <c r="A327" s="44" t="s">
        <v>809</v>
      </c>
      <c r="B327" s="21" t="s">
        <v>810</v>
      </c>
      <c r="C327" s="69" t="s">
        <v>623</v>
      </c>
      <c r="D327" s="69" t="s">
        <v>624</v>
      </c>
      <c r="E327" s="69" t="s">
        <v>625</v>
      </c>
      <c r="F327" s="21" t="s">
        <v>14</v>
      </c>
      <c r="G327" s="21" t="s">
        <v>13</v>
      </c>
      <c r="H327" s="21" t="s">
        <v>0</v>
      </c>
      <c r="I327" s="21" t="s">
        <v>11</v>
      </c>
      <c r="J327" s="48" t="s">
        <v>622</v>
      </c>
    </row>
    <row r="328" spans="1:10" x14ac:dyDescent="0.2">
      <c r="A328" s="16"/>
      <c r="B328" s="21" t="s">
        <v>4</v>
      </c>
      <c r="C328" s="57">
        <f>(F328+G328+H328)/$J$6</f>
        <v>0</v>
      </c>
      <c r="D328" s="57">
        <f>$I328/$J$6</f>
        <v>0</v>
      </c>
      <c r="E328" s="57">
        <f>C328+D328</f>
        <v>0</v>
      </c>
      <c r="F328" s="22">
        <f>COUNTIFS(Percentuais!$FA$3:$FA$73,$B328,Percentuais!$A$3:$A$73,$F$3)</f>
        <v>0</v>
      </c>
      <c r="G328" s="22">
        <f>COUNTIFS(Percentuais!$FA$3:$FA$73,$B328,Percentuais!$A$3:$A$73,$G$3)</f>
        <v>0</v>
      </c>
      <c r="H328" s="22">
        <f>COUNTIFS(Percentuais!$FA$3:$FA$73,$B328,Percentuais!$A$3:$A$73,$H$3)</f>
        <v>0</v>
      </c>
      <c r="I328" s="22">
        <f>COUNTIFS(Percentuais!$FA$3:$FA$73,$B328,Percentuais!$A$3:$A$73,$I$3)</f>
        <v>0</v>
      </c>
      <c r="J328" s="49"/>
    </row>
    <row r="329" spans="1:10" x14ac:dyDescent="0.2">
      <c r="A329" s="16"/>
      <c r="B329" s="21" t="s">
        <v>18</v>
      </c>
      <c r="C329" s="57">
        <f>(F329+G329+H329)/$J$6</f>
        <v>0.73239436619718312</v>
      </c>
      <c r="D329" s="57">
        <f>$I329/$J$6</f>
        <v>0.26760563380281688</v>
      </c>
      <c r="E329" s="57">
        <f>C329+D329</f>
        <v>1</v>
      </c>
      <c r="F329" s="22">
        <f>COUNTIFS(Percentuais!$FA$3:$FA$73,$B329,Percentuais!$A$3:$A$73,$F$3)</f>
        <v>0</v>
      </c>
      <c r="G329" s="22">
        <f>COUNTIFS(Percentuais!$FA$3:$FA$73,$B329,Percentuais!$A$3:$A$73,$G$3)</f>
        <v>0</v>
      </c>
      <c r="H329" s="22">
        <f>COUNTIFS(Percentuais!$FA$3:$FA$73,$B329,Percentuais!$A$3:$A$73,$H$3)</f>
        <v>52</v>
      </c>
      <c r="I329" s="22">
        <f>COUNTIFS(Percentuais!$FA$3:$FA$73,$B329,Percentuais!$A$3:$A$73,$I$3)</f>
        <v>19</v>
      </c>
      <c r="J329" s="50"/>
    </row>
    <row r="330" spans="1:10" x14ac:dyDescent="0.2">
      <c r="A330" s="45"/>
      <c r="B330" s="21"/>
      <c r="C330" s="57">
        <f>(F330+G330+H330)/$J$6</f>
        <v>0.73239436619718312</v>
      </c>
      <c r="D330" s="57">
        <f>$I330/$J$6</f>
        <v>0.26760563380281688</v>
      </c>
      <c r="E330" s="57">
        <f>C330+D330</f>
        <v>1</v>
      </c>
      <c r="F330" s="22">
        <f>SUM(F328:F329)</f>
        <v>0</v>
      </c>
      <c r="G330" s="22">
        <f>SUM(G328:G329)</f>
        <v>0</v>
      </c>
      <c r="H330" s="22">
        <f>SUM(H328:H329)</f>
        <v>52</v>
      </c>
      <c r="I330" s="22">
        <f>SUM(I328:I329)</f>
        <v>19</v>
      </c>
      <c r="J330" s="52">
        <f>SUM(F330:I330)</f>
        <v>71</v>
      </c>
    </row>
    <row r="331" spans="1:10" ht="25.5" x14ac:dyDescent="0.2">
      <c r="A331" s="44" t="s">
        <v>811</v>
      </c>
      <c r="B331" s="21" t="s">
        <v>814</v>
      </c>
      <c r="C331" s="69" t="s">
        <v>623</v>
      </c>
      <c r="D331" s="69" t="s">
        <v>624</v>
      </c>
      <c r="E331" s="69" t="s">
        <v>625</v>
      </c>
      <c r="F331" s="21" t="s">
        <v>14</v>
      </c>
      <c r="G331" s="21" t="s">
        <v>13</v>
      </c>
      <c r="H331" s="21" t="s">
        <v>0</v>
      </c>
      <c r="I331" s="21" t="s">
        <v>11</v>
      </c>
      <c r="J331" s="48" t="s">
        <v>622</v>
      </c>
    </row>
    <row r="332" spans="1:10" x14ac:dyDescent="0.2">
      <c r="A332" s="16"/>
      <c r="B332" s="21" t="s">
        <v>4</v>
      </c>
      <c r="C332" s="57">
        <f>(F332+G332+H332)/$J$6</f>
        <v>0</v>
      </c>
      <c r="D332" s="57">
        <f>$I332/$J$6</f>
        <v>0</v>
      </c>
      <c r="E332" s="57">
        <f>C332+D332</f>
        <v>0</v>
      </c>
      <c r="F332" s="22">
        <f>COUNTIFS(Percentuais!$FB$3:$FB$73,$B332,Percentuais!$A$3:$A$73,$F$3)</f>
        <v>0</v>
      </c>
      <c r="G332" s="22">
        <f>COUNTIFS(Percentuais!$FB$3:$FB$73,$B332,Percentuais!$A$3:$A$73,$G$3)</f>
        <v>0</v>
      </c>
      <c r="H332" s="22">
        <f>COUNTIFS(Percentuais!$FB$3:$FB$73,$B332,Percentuais!$A$3:$A$73,$H$3)</f>
        <v>0</v>
      </c>
      <c r="I332" s="22">
        <f>COUNTIFS(Percentuais!$FB$3:$FB$73,$B332,Percentuais!$A$3:$A$73,$I$3)</f>
        <v>0</v>
      </c>
      <c r="J332" s="49"/>
    </row>
    <row r="333" spans="1:10" x14ac:dyDescent="0.2">
      <c r="A333" s="16"/>
      <c r="B333" s="21" t="s">
        <v>18</v>
      </c>
      <c r="C333" s="57">
        <f>(F333+G333+H333)/$J$6</f>
        <v>0.73239436619718312</v>
      </c>
      <c r="D333" s="57">
        <f>$I333/$J$6</f>
        <v>0.26760563380281688</v>
      </c>
      <c r="E333" s="57">
        <f>C333+D333</f>
        <v>1</v>
      </c>
      <c r="F333" s="22">
        <f>COUNTIFS(Percentuais!$FB$3:$FB$73,$B333,Percentuais!$A$3:$A$73,$F$3)</f>
        <v>0</v>
      </c>
      <c r="G333" s="22">
        <f>COUNTIFS(Percentuais!$FB$3:$FB$73,$B333,Percentuais!$A$3:$A$73,$G$3)</f>
        <v>0</v>
      </c>
      <c r="H333" s="22">
        <f>COUNTIFS(Percentuais!$FB$3:$FB$73,$B333,Percentuais!$A$3:$A$73,$H$3)</f>
        <v>52</v>
      </c>
      <c r="I333" s="22">
        <f>COUNTIFS(Percentuais!$FB$3:$FB$73,$B333,Percentuais!$A$3:$A$73,$I$3)</f>
        <v>19</v>
      </c>
      <c r="J333" s="50"/>
    </row>
    <row r="334" spans="1:10" x14ac:dyDescent="0.2">
      <c r="A334" s="45"/>
      <c r="B334" s="21"/>
      <c r="C334" s="57">
        <f>(F334+G334+H334)/$J$6</f>
        <v>0.73239436619718312</v>
      </c>
      <c r="D334" s="57">
        <f>$I334/$J$6</f>
        <v>0.26760563380281688</v>
      </c>
      <c r="E334" s="57">
        <f>C334+D334</f>
        <v>1</v>
      </c>
      <c r="F334" s="22">
        <f>SUM(F332:F333)</f>
        <v>0</v>
      </c>
      <c r="G334" s="22">
        <f>SUM(G332:G333)</f>
        <v>0</v>
      </c>
      <c r="H334" s="22">
        <f>SUM(H332:H333)</f>
        <v>52</v>
      </c>
      <c r="I334" s="22">
        <f>SUM(I332:I333)</f>
        <v>19</v>
      </c>
      <c r="J334" s="52">
        <f>SUM(F334:I334)</f>
        <v>71</v>
      </c>
    </row>
    <row r="335" spans="1:10" ht="38.25" x14ac:dyDescent="0.2">
      <c r="A335" s="44" t="s">
        <v>812</v>
      </c>
      <c r="B335" s="21" t="s">
        <v>813</v>
      </c>
      <c r="C335" s="69" t="s">
        <v>623</v>
      </c>
      <c r="D335" s="69" t="s">
        <v>624</v>
      </c>
      <c r="E335" s="69" t="s">
        <v>625</v>
      </c>
      <c r="F335" s="21" t="s">
        <v>14</v>
      </c>
      <c r="G335" s="21" t="s">
        <v>13</v>
      </c>
      <c r="H335" s="21" t="s">
        <v>0</v>
      </c>
      <c r="I335" s="21" t="s">
        <v>11</v>
      </c>
      <c r="J335" s="48" t="s">
        <v>622</v>
      </c>
    </row>
    <row r="336" spans="1:10" x14ac:dyDescent="0.2">
      <c r="A336" s="16"/>
      <c r="B336" s="21" t="s">
        <v>4</v>
      </c>
      <c r="C336" s="57">
        <f>(F336+G336+H336)/$J$6</f>
        <v>0</v>
      </c>
      <c r="D336" s="57">
        <f>$I336/$J$6</f>
        <v>0</v>
      </c>
      <c r="E336" s="57">
        <f>C336+D336</f>
        <v>0</v>
      </c>
      <c r="F336" s="22">
        <f>COUNTIFS(Percentuais!$FC$3:$FC$73,$B336,Percentuais!$A$3:$A$73,$F$3)</f>
        <v>0</v>
      </c>
      <c r="G336" s="22">
        <f>COUNTIFS(Percentuais!$FC$3:$FC$73,$B336,Percentuais!$A$3:$A$73,$G$3)</f>
        <v>0</v>
      </c>
      <c r="H336" s="22">
        <f>COUNTIFS(Percentuais!$FC$3:$FC$73,$B336,Percentuais!$A$3:$A$73,$H$3)</f>
        <v>0</v>
      </c>
      <c r="I336" s="22">
        <f>COUNTIFS(Percentuais!$FC$3:$FC$73,$B336,Percentuais!$A$3:$A$73,$I$3)</f>
        <v>0</v>
      </c>
      <c r="J336" s="49"/>
    </row>
    <row r="337" spans="1:10" x14ac:dyDescent="0.2">
      <c r="A337" s="16"/>
      <c r="B337" s="21" t="s">
        <v>18</v>
      </c>
      <c r="C337" s="57">
        <f>(F337+G337+H337)/$J$6</f>
        <v>0.73239436619718312</v>
      </c>
      <c r="D337" s="57">
        <f>$I337/$J$6</f>
        <v>0.26760563380281688</v>
      </c>
      <c r="E337" s="57">
        <f>C337+D337</f>
        <v>1</v>
      </c>
      <c r="F337" s="22">
        <f>COUNTIFS(Percentuais!$FC$3:$FC$73,$B337,Percentuais!$A$3:$A$73,$F$3)</f>
        <v>0</v>
      </c>
      <c r="G337" s="22">
        <f>COUNTIFS(Percentuais!$FC$3:$FC$73,$B337,Percentuais!$A$3:$A$73,$G$3)</f>
        <v>0</v>
      </c>
      <c r="H337" s="22">
        <f>COUNTIFS(Percentuais!$FC$3:$FC$73,$B337,Percentuais!$A$3:$A$73,$H$3)</f>
        <v>52</v>
      </c>
      <c r="I337" s="22">
        <f>COUNTIFS(Percentuais!$FC$3:$FC$73,$B337,Percentuais!$A$3:$A$73,$I$3)</f>
        <v>19</v>
      </c>
      <c r="J337" s="50"/>
    </row>
    <row r="338" spans="1:10" x14ac:dyDescent="0.2">
      <c r="A338" s="45"/>
      <c r="B338" s="21"/>
      <c r="C338" s="57">
        <f>(F338+G338+H338)/$J$6</f>
        <v>0.73239436619718312</v>
      </c>
      <c r="D338" s="57">
        <f>$I338/$J$6</f>
        <v>0.26760563380281688</v>
      </c>
      <c r="E338" s="57">
        <f>C338+D338</f>
        <v>1</v>
      </c>
      <c r="F338" s="22">
        <f>SUM(F336:F337)</f>
        <v>0</v>
      </c>
      <c r="G338" s="22">
        <f>SUM(G336:G337)</f>
        <v>0</v>
      </c>
      <c r="H338" s="22">
        <f>SUM(H336:H337)</f>
        <v>52</v>
      </c>
      <c r="I338" s="22">
        <f>SUM(I336:I337)</f>
        <v>19</v>
      </c>
      <c r="J338" s="52">
        <f>SUM(F338:I338)</f>
        <v>71</v>
      </c>
    </row>
    <row r="339" spans="1:10" ht="25.5" x14ac:dyDescent="0.2">
      <c r="A339" s="44" t="s">
        <v>815</v>
      </c>
      <c r="B339" s="21" t="s">
        <v>817</v>
      </c>
      <c r="C339" s="69" t="s">
        <v>623</v>
      </c>
      <c r="D339" s="69" t="s">
        <v>624</v>
      </c>
      <c r="E339" s="69" t="s">
        <v>625</v>
      </c>
      <c r="F339" s="21" t="s">
        <v>14</v>
      </c>
      <c r="G339" s="21" t="s">
        <v>13</v>
      </c>
      <c r="H339" s="21" t="s">
        <v>0</v>
      </c>
      <c r="I339" s="21" t="s">
        <v>11</v>
      </c>
      <c r="J339" s="48" t="s">
        <v>622</v>
      </c>
    </row>
    <row r="340" spans="1:10" x14ac:dyDescent="0.2">
      <c r="A340" s="16"/>
      <c r="B340" s="21" t="s">
        <v>4</v>
      </c>
      <c r="C340" s="57">
        <f>(F340+G340+H340)/$J$6</f>
        <v>0</v>
      </c>
      <c r="D340" s="57">
        <f>$I340/$J$6</f>
        <v>0</v>
      </c>
      <c r="E340" s="57">
        <f>C340+D340</f>
        <v>0</v>
      </c>
      <c r="F340" s="22">
        <f>COUNTIFS(Percentuais!$FD$3:$FD$73,$B340,Percentuais!$A$3:$A$73,$F$3)</f>
        <v>0</v>
      </c>
      <c r="G340" s="22">
        <f>COUNTIFS(Percentuais!$FD$3:$FD$73,$B340,Percentuais!$A$3:$A$73,$G$3)</f>
        <v>0</v>
      </c>
      <c r="H340" s="22">
        <f>COUNTIFS(Percentuais!$FD$3:$FD$73,$B340,Percentuais!$A$3:$A$73,$H$3)</f>
        <v>0</v>
      </c>
      <c r="I340" s="22">
        <f>COUNTIFS(Percentuais!$FD$3:$FD$73,$B340,Percentuais!$A$3:$A$73,$I$3)</f>
        <v>0</v>
      </c>
      <c r="J340" s="49"/>
    </row>
    <row r="341" spans="1:10" x14ac:dyDescent="0.2">
      <c r="A341" s="16"/>
      <c r="B341" s="21" t="s">
        <v>18</v>
      </c>
      <c r="C341" s="57">
        <f>(F341+G341+H341)/$J$6</f>
        <v>0.73239436619718312</v>
      </c>
      <c r="D341" s="57">
        <f>$I341/$J$6</f>
        <v>0.26760563380281688</v>
      </c>
      <c r="E341" s="57">
        <f>C341+D341</f>
        <v>1</v>
      </c>
      <c r="F341" s="22">
        <f>COUNTIFS(Percentuais!$FD$3:$FD$73,$B341,Percentuais!$A$3:$A$73,$F$3)</f>
        <v>0</v>
      </c>
      <c r="G341" s="22">
        <f>COUNTIFS(Percentuais!$FD$3:$FD$73,$B341,Percentuais!$A$3:$A$73,$G$3)</f>
        <v>0</v>
      </c>
      <c r="H341" s="22">
        <f>COUNTIFS(Percentuais!$FD$3:$FD$73,$B341,Percentuais!$A$3:$A$73,$H$3)</f>
        <v>52</v>
      </c>
      <c r="I341" s="22">
        <f>COUNTIFS(Percentuais!$FD$3:$FD$73,$B341,Percentuais!$A$3:$A$73,$I$3)</f>
        <v>19</v>
      </c>
      <c r="J341" s="50"/>
    </row>
    <row r="342" spans="1:10" x14ac:dyDescent="0.2">
      <c r="A342" s="45"/>
      <c r="B342" s="21"/>
      <c r="C342" s="57">
        <f>(F342+G342+H342)/$J$6</f>
        <v>0.73239436619718312</v>
      </c>
      <c r="D342" s="57">
        <f>$I342/$J$6</f>
        <v>0.26760563380281688</v>
      </c>
      <c r="E342" s="57">
        <f>C342+D342</f>
        <v>1</v>
      </c>
      <c r="F342" s="22">
        <f>SUM(F340:F341)</f>
        <v>0</v>
      </c>
      <c r="G342" s="22">
        <f>SUM(G340:G341)</f>
        <v>0</v>
      </c>
      <c r="H342" s="22">
        <f>SUM(H340:H341)</f>
        <v>52</v>
      </c>
      <c r="I342" s="22">
        <f>SUM(I340:I341)</f>
        <v>19</v>
      </c>
      <c r="J342" s="52">
        <f>SUM(F342:I342)</f>
        <v>71</v>
      </c>
    </row>
    <row r="343" spans="1:10" ht="25.5" x14ac:dyDescent="0.2">
      <c r="A343" s="44" t="s">
        <v>816</v>
      </c>
      <c r="B343" s="21" t="s">
        <v>818</v>
      </c>
      <c r="C343" s="69" t="s">
        <v>623</v>
      </c>
      <c r="D343" s="69" t="s">
        <v>624</v>
      </c>
      <c r="E343" s="69" t="s">
        <v>625</v>
      </c>
      <c r="F343" s="21" t="s">
        <v>14</v>
      </c>
      <c r="G343" s="21" t="s">
        <v>13</v>
      </c>
      <c r="H343" s="21" t="s">
        <v>0</v>
      </c>
      <c r="I343" s="21" t="s">
        <v>11</v>
      </c>
      <c r="J343" s="48" t="s">
        <v>622</v>
      </c>
    </row>
    <row r="344" spans="1:10" x14ac:dyDescent="0.2">
      <c r="A344" s="16"/>
      <c r="B344" s="21" t="s">
        <v>4</v>
      </c>
      <c r="C344" s="57">
        <f>(F344+G344+H344)/$J$6</f>
        <v>0</v>
      </c>
      <c r="D344" s="57">
        <f>$I344/$J$6</f>
        <v>0</v>
      </c>
      <c r="E344" s="57">
        <f>C344+D344</f>
        <v>0</v>
      </c>
      <c r="F344" s="22">
        <f>COUNTIFS(Percentuais!$FE$3:$FE$73,$B344,Percentuais!$A$3:$A$73,$F$3)</f>
        <v>0</v>
      </c>
      <c r="G344" s="22">
        <f>COUNTIFS(Percentuais!$FE$3:$FE$73,$B344,Percentuais!$A$3:$A$73,$G$3)</f>
        <v>0</v>
      </c>
      <c r="H344" s="22">
        <f>COUNTIFS(Percentuais!$FE$3:$FE$73,$B344,Percentuais!$A$3:$A$73,$H$3)</f>
        <v>0</v>
      </c>
      <c r="I344" s="22">
        <f>COUNTIFS(Percentuais!$FE$3:$FE$73,$B344,Percentuais!$A$3:$A$73,$I$3)</f>
        <v>0</v>
      </c>
      <c r="J344" s="49"/>
    </row>
    <row r="345" spans="1:10" x14ac:dyDescent="0.2">
      <c r="A345" s="16"/>
      <c r="B345" s="21" t="s">
        <v>18</v>
      </c>
      <c r="C345" s="57">
        <f>(F345+G345+H345)/$J$6</f>
        <v>0.73239436619718312</v>
      </c>
      <c r="D345" s="57">
        <f>$I345/$J$6</f>
        <v>0.26760563380281688</v>
      </c>
      <c r="E345" s="57">
        <f>C345+D345</f>
        <v>1</v>
      </c>
      <c r="F345" s="22">
        <f>COUNTIFS(Percentuais!$FE$3:$FE$73,$B345,Percentuais!$A$3:$A$73,$F$3)</f>
        <v>0</v>
      </c>
      <c r="G345" s="22">
        <f>COUNTIFS(Percentuais!$FE$3:$FE$73,$B345,Percentuais!$A$3:$A$73,$G$3)</f>
        <v>0</v>
      </c>
      <c r="H345" s="22">
        <f>COUNTIFS(Percentuais!$FE$3:$FE$73,$B345,Percentuais!$A$3:$A$73,$H$3)</f>
        <v>52</v>
      </c>
      <c r="I345" s="22">
        <f>COUNTIFS(Percentuais!$FE$3:$FE$73,$B345,Percentuais!$A$3:$A$73,$I$3)</f>
        <v>19</v>
      </c>
      <c r="J345" s="50"/>
    </row>
    <row r="346" spans="1:10" x14ac:dyDescent="0.2">
      <c r="A346" s="45"/>
      <c r="B346" s="21"/>
      <c r="C346" s="57">
        <f>(F346+G346+H346)/$J$6</f>
        <v>0.73239436619718312</v>
      </c>
      <c r="D346" s="57">
        <f>$I346/$J$6</f>
        <v>0.26760563380281688</v>
      </c>
      <c r="E346" s="57">
        <f>C346+D346</f>
        <v>1</v>
      </c>
      <c r="F346" s="22">
        <f>SUM(F344:F345)</f>
        <v>0</v>
      </c>
      <c r="G346" s="22">
        <f>SUM(G344:G345)</f>
        <v>0</v>
      </c>
      <c r="H346" s="22">
        <f>SUM(H344:H345)</f>
        <v>52</v>
      </c>
      <c r="I346" s="22">
        <f>SUM(I344:I345)</f>
        <v>19</v>
      </c>
      <c r="J346" s="52">
        <f>SUM(F346:I346)</f>
        <v>71</v>
      </c>
    </row>
    <row r="347" spans="1:10" ht="25.5" x14ac:dyDescent="0.2">
      <c r="A347" s="44" t="s">
        <v>819</v>
      </c>
      <c r="B347" s="21" t="s">
        <v>820</v>
      </c>
      <c r="C347" s="69" t="s">
        <v>623</v>
      </c>
      <c r="D347" s="69" t="s">
        <v>624</v>
      </c>
      <c r="E347" s="69" t="s">
        <v>625</v>
      </c>
      <c r="F347" s="21" t="s">
        <v>14</v>
      </c>
      <c r="G347" s="21" t="s">
        <v>13</v>
      </c>
      <c r="H347" s="21" t="s">
        <v>0</v>
      </c>
      <c r="I347" s="21" t="s">
        <v>11</v>
      </c>
      <c r="J347" s="48" t="s">
        <v>622</v>
      </c>
    </row>
    <row r="348" spans="1:10" x14ac:dyDescent="0.2">
      <c r="A348" s="16"/>
      <c r="B348" s="21" t="s">
        <v>4</v>
      </c>
      <c r="C348" s="57">
        <f>(F348+G348+H348)/$J$6</f>
        <v>0</v>
      </c>
      <c r="D348" s="57">
        <f>$I348/$J$6</f>
        <v>0</v>
      </c>
      <c r="E348" s="57">
        <f>C348+D348</f>
        <v>0</v>
      </c>
      <c r="F348" s="22">
        <f>COUNTIFS(Percentuais!$FF$3:$FF$73,$B348,Percentuais!$A$3:$A$73,$F$3)</f>
        <v>0</v>
      </c>
      <c r="G348" s="22">
        <f>COUNTIFS(Percentuais!$FF$3:$FF$73,$B348,Percentuais!$A$3:$A$73,$G$3)</f>
        <v>0</v>
      </c>
      <c r="H348" s="22">
        <f>COUNTIFS(Percentuais!$FF$3:$FF$73,$B348,Percentuais!$A$3:$A$73,$H$3)</f>
        <v>0</v>
      </c>
      <c r="I348" s="22">
        <f>COUNTIFS(Percentuais!$FF$3:$FF$73,$B348,Percentuais!$A$3:$A$73,$I$3)</f>
        <v>0</v>
      </c>
      <c r="J348" s="49"/>
    </row>
    <row r="349" spans="1:10" x14ac:dyDescent="0.2">
      <c r="A349" s="16"/>
      <c r="B349" s="21" t="s">
        <v>18</v>
      </c>
      <c r="C349" s="57">
        <f>(F349+G349+H349)/$J$6</f>
        <v>0.73239436619718312</v>
      </c>
      <c r="D349" s="57">
        <f>$I349/$J$6</f>
        <v>0.26760563380281688</v>
      </c>
      <c r="E349" s="57">
        <f>C349+D349</f>
        <v>1</v>
      </c>
      <c r="F349" s="22">
        <f>COUNTIFS(Percentuais!$FF$3:$FF$73,$B349,Percentuais!$A$3:$A$73,$F$3)</f>
        <v>0</v>
      </c>
      <c r="G349" s="22">
        <f>COUNTIFS(Percentuais!$FF$3:$FF$73,$B349,Percentuais!$A$3:$A$73,$G$3)</f>
        <v>0</v>
      </c>
      <c r="H349" s="22">
        <f>COUNTIFS(Percentuais!$FF$3:$FF$73,$B349,Percentuais!$A$3:$A$73,$H$3)</f>
        <v>52</v>
      </c>
      <c r="I349" s="22">
        <f>COUNTIFS(Percentuais!$FF$3:$FF$73,$B349,Percentuais!$A$3:$A$73,$I$3)</f>
        <v>19</v>
      </c>
      <c r="J349" s="50"/>
    </row>
    <row r="350" spans="1:10" x14ac:dyDescent="0.2">
      <c r="A350" s="45"/>
      <c r="B350" s="21"/>
      <c r="C350" s="57">
        <f>(F350+G350+H350)/$J$6</f>
        <v>0.73239436619718312</v>
      </c>
      <c r="D350" s="57">
        <f>$I350/$J$6</f>
        <v>0.26760563380281688</v>
      </c>
      <c r="E350" s="57">
        <f>C350+D350</f>
        <v>1</v>
      </c>
      <c r="F350" s="22">
        <f>SUM(F348:F349)</f>
        <v>0</v>
      </c>
      <c r="G350" s="22">
        <f>SUM(G348:G349)</f>
        <v>0</v>
      </c>
      <c r="H350" s="22">
        <f>SUM(H348:H349)</f>
        <v>52</v>
      </c>
      <c r="I350" s="22">
        <f>SUM(I348:I349)</f>
        <v>19</v>
      </c>
      <c r="J350" s="52">
        <f>SUM(F350:I350)</f>
        <v>71</v>
      </c>
    </row>
    <row r="351" spans="1:10" ht="25.5" x14ac:dyDescent="0.2">
      <c r="A351" s="44" t="s">
        <v>821</v>
      </c>
      <c r="B351" s="21" t="s">
        <v>822</v>
      </c>
      <c r="C351" s="69" t="s">
        <v>623</v>
      </c>
      <c r="D351" s="69" t="s">
        <v>624</v>
      </c>
      <c r="E351" s="69" t="s">
        <v>625</v>
      </c>
      <c r="F351" s="21" t="s">
        <v>14</v>
      </c>
      <c r="G351" s="21" t="s">
        <v>13</v>
      </c>
      <c r="H351" s="21" t="s">
        <v>0</v>
      </c>
      <c r="I351" s="21" t="s">
        <v>11</v>
      </c>
      <c r="J351" s="48" t="s">
        <v>622</v>
      </c>
    </row>
    <row r="352" spans="1:10" x14ac:dyDescent="0.2">
      <c r="A352" s="16"/>
      <c r="B352" s="21" t="s">
        <v>4</v>
      </c>
      <c r="C352" s="57">
        <f>(F352+G352+H352)/$J$6</f>
        <v>0</v>
      </c>
      <c r="D352" s="57">
        <f>$I352/$J$6</f>
        <v>0</v>
      </c>
      <c r="E352" s="57">
        <f>C352+D352</f>
        <v>0</v>
      </c>
      <c r="F352" s="22">
        <f>COUNTIFS(Percentuais!$FG$3:$FG$73,$B352,Percentuais!$A$3:$A$73,$F$3)</f>
        <v>0</v>
      </c>
      <c r="G352" s="22">
        <f>COUNTIFS(Percentuais!$FG$3:$FG$73,$B352,Percentuais!$A$3:$A$73,$G$3)</f>
        <v>0</v>
      </c>
      <c r="H352" s="22">
        <f>COUNTIFS(Percentuais!$FG$3:$FG$73,$B352,Percentuais!$A$3:$A$73,$H$3)</f>
        <v>0</v>
      </c>
      <c r="I352" s="22">
        <f>COUNTIFS(Percentuais!$FG$3:$FG$73,$B352,Percentuais!$A$3:$A$73,$I$3)</f>
        <v>0</v>
      </c>
      <c r="J352" s="49"/>
    </row>
    <row r="353" spans="1:10" x14ac:dyDescent="0.2">
      <c r="A353" s="16"/>
      <c r="B353" s="21" t="s">
        <v>18</v>
      </c>
      <c r="C353" s="57">
        <f>(F353+G353+H353)/$J$6</f>
        <v>0.73239436619718312</v>
      </c>
      <c r="D353" s="57">
        <f>$I353/$J$6</f>
        <v>0.26760563380281688</v>
      </c>
      <c r="E353" s="57">
        <f>C353+D353</f>
        <v>1</v>
      </c>
      <c r="F353" s="22">
        <f>COUNTIFS(Percentuais!$FG$3:$FG$73,$B353,Percentuais!$A$3:$A$73,$F$3)</f>
        <v>0</v>
      </c>
      <c r="G353" s="22">
        <f>COUNTIFS(Percentuais!$FG$3:$FG$73,$B353,Percentuais!$A$3:$A$73,$G$3)</f>
        <v>0</v>
      </c>
      <c r="H353" s="22">
        <f>COUNTIFS(Percentuais!$FG$3:$FG$73,$B353,Percentuais!$A$3:$A$73,$H$3)</f>
        <v>52</v>
      </c>
      <c r="I353" s="22">
        <f>COUNTIFS(Percentuais!$FG$3:$FG$73,$B353,Percentuais!$A$3:$A$73,$I$3)</f>
        <v>19</v>
      </c>
      <c r="J353" s="50"/>
    </row>
    <row r="354" spans="1:10" x14ac:dyDescent="0.2">
      <c r="A354" s="45"/>
      <c r="B354" s="21"/>
      <c r="C354" s="57">
        <f>(F354+G354+H354)/$J$6</f>
        <v>0.73239436619718312</v>
      </c>
      <c r="D354" s="57">
        <f>$I354/$J$6</f>
        <v>0.26760563380281688</v>
      </c>
      <c r="E354" s="57">
        <f>C354+D354</f>
        <v>1</v>
      </c>
      <c r="F354" s="22">
        <f>SUM(F352:F353)</f>
        <v>0</v>
      </c>
      <c r="G354" s="22">
        <f>SUM(G352:G353)</f>
        <v>0</v>
      </c>
      <c r="H354" s="22">
        <f>SUM(H352:H353)</f>
        <v>52</v>
      </c>
      <c r="I354" s="22">
        <f>SUM(I352:I353)</f>
        <v>19</v>
      </c>
      <c r="J354" s="52">
        <f>SUM(F354:I354)</f>
        <v>71</v>
      </c>
    </row>
    <row r="355" spans="1:10" ht="25.5" x14ac:dyDescent="0.2">
      <c r="A355" s="44" t="s">
        <v>823</v>
      </c>
      <c r="B355" s="21" t="s">
        <v>824</v>
      </c>
      <c r="C355" s="69" t="s">
        <v>623</v>
      </c>
      <c r="D355" s="69" t="s">
        <v>624</v>
      </c>
      <c r="E355" s="69" t="s">
        <v>625</v>
      </c>
      <c r="F355" s="21" t="s">
        <v>14</v>
      </c>
      <c r="G355" s="21" t="s">
        <v>13</v>
      </c>
      <c r="H355" s="21" t="s">
        <v>0</v>
      </c>
      <c r="I355" s="21" t="s">
        <v>11</v>
      </c>
      <c r="J355" s="48" t="s">
        <v>622</v>
      </c>
    </row>
    <row r="356" spans="1:10" x14ac:dyDescent="0.2">
      <c r="A356" s="16"/>
      <c r="B356" s="21" t="s">
        <v>4</v>
      </c>
      <c r="C356" s="57">
        <f>(F356+G356+H356)/$J$6</f>
        <v>0</v>
      </c>
      <c r="D356" s="57">
        <f>$I356/$J$6</f>
        <v>0</v>
      </c>
      <c r="E356" s="57">
        <f>C356+D356</f>
        <v>0</v>
      </c>
      <c r="F356" s="22">
        <f>COUNTIFS(Percentuais!$FH$3:$FH$73,$B356,Percentuais!$A$3:$A$73,$F$3)</f>
        <v>0</v>
      </c>
      <c r="G356" s="22">
        <f>COUNTIFS(Percentuais!$FH$3:$FH$73,$B356,Percentuais!$A$3:$A$73,$G$3)</f>
        <v>0</v>
      </c>
      <c r="H356" s="22">
        <f>COUNTIFS(Percentuais!$FH$3:$FH$73,$B356,Percentuais!$A$3:$A$73,$H$3)</f>
        <v>0</v>
      </c>
      <c r="I356" s="22">
        <f>COUNTIFS(Percentuais!$FH$3:$FH$73,$B356,Percentuais!$A$3:$A$73,$I$3)</f>
        <v>0</v>
      </c>
      <c r="J356" s="49"/>
    </row>
    <row r="357" spans="1:10" x14ac:dyDescent="0.2">
      <c r="A357" s="16"/>
      <c r="B357" s="21" t="s">
        <v>18</v>
      </c>
      <c r="C357" s="57">
        <f>(F357+G357+H357)/$J$6</f>
        <v>0.73239436619718312</v>
      </c>
      <c r="D357" s="57">
        <f>$I357/$J$6</f>
        <v>0.26760563380281688</v>
      </c>
      <c r="E357" s="57">
        <f>C357+D357</f>
        <v>1</v>
      </c>
      <c r="F357" s="22">
        <f>COUNTIFS(Percentuais!$FH$3:$FH$73,$B357,Percentuais!$A$3:$A$73,$F$3)</f>
        <v>0</v>
      </c>
      <c r="G357" s="22">
        <f>COUNTIFS(Percentuais!$FH$3:$FH$73,$B357,Percentuais!$A$3:$A$73,$G$3)</f>
        <v>0</v>
      </c>
      <c r="H357" s="22">
        <f>COUNTIFS(Percentuais!$FH$3:$FH$73,$B357,Percentuais!$A$3:$A$73,$H$3)</f>
        <v>52</v>
      </c>
      <c r="I357" s="22">
        <f>COUNTIFS(Percentuais!$FH$3:$FH$73,$B357,Percentuais!$A$3:$A$73,$I$3)</f>
        <v>19</v>
      </c>
      <c r="J357" s="50"/>
    </row>
    <row r="358" spans="1:10" x14ac:dyDescent="0.2">
      <c r="A358" s="45"/>
      <c r="B358" s="21"/>
      <c r="C358" s="57">
        <f>(F358+G358+H358)/$J$6</f>
        <v>0.73239436619718312</v>
      </c>
      <c r="D358" s="57">
        <f>$I358/$J$6</f>
        <v>0.26760563380281688</v>
      </c>
      <c r="E358" s="57">
        <f>C358+D358</f>
        <v>1</v>
      </c>
      <c r="F358" s="22">
        <f>SUM(F356:F357)</f>
        <v>0</v>
      </c>
      <c r="G358" s="22">
        <f>SUM(G356:G357)</f>
        <v>0</v>
      </c>
      <c r="H358" s="22">
        <f>SUM(H356:H357)</f>
        <v>52</v>
      </c>
      <c r="I358" s="22">
        <f>SUM(I356:I357)</f>
        <v>19</v>
      </c>
      <c r="J358" s="52">
        <f>SUM(F358:I358)</f>
        <v>71</v>
      </c>
    </row>
    <row r="359" spans="1:10" ht="25.5" x14ac:dyDescent="0.2">
      <c r="A359" s="44" t="s">
        <v>825</v>
      </c>
      <c r="B359" s="21" t="s">
        <v>826</v>
      </c>
      <c r="C359" s="69" t="s">
        <v>623</v>
      </c>
      <c r="D359" s="69" t="s">
        <v>624</v>
      </c>
      <c r="E359" s="69" t="s">
        <v>625</v>
      </c>
      <c r="F359" s="21" t="s">
        <v>14</v>
      </c>
      <c r="G359" s="21" t="s">
        <v>13</v>
      </c>
      <c r="H359" s="21" t="s">
        <v>0</v>
      </c>
      <c r="I359" s="21" t="s">
        <v>11</v>
      </c>
      <c r="J359" s="48" t="s">
        <v>622</v>
      </c>
    </row>
    <row r="360" spans="1:10" x14ac:dyDescent="0.2">
      <c r="A360" s="16"/>
      <c r="B360" s="21" t="s">
        <v>4</v>
      </c>
      <c r="C360" s="57">
        <f>(F360+G360+H360)/$J$6</f>
        <v>0</v>
      </c>
      <c r="D360" s="57">
        <f>$I360/$J$6</f>
        <v>0</v>
      </c>
      <c r="E360" s="57">
        <f>C360+D360</f>
        <v>0</v>
      </c>
      <c r="F360" s="22">
        <f>COUNTIFS(Percentuais!$FI$3:$FI$73,$B360,Percentuais!$A$3:$A$73,$F$3)</f>
        <v>0</v>
      </c>
      <c r="G360" s="22">
        <f>COUNTIFS(Percentuais!$FI$3:$FI$73,$B360,Percentuais!$A$3:$A$73,$G$3)</f>
        <v>0</v>
      </c>
      <c r="H360" s="22">
        <f>COUNTIFS(Percentuais!$FI$3:$FI$73,$B360,Percentuais!$A$3:$A$73,$H$3)</f>
        <v>0</v>
      </c>
      <c r="I360" s="22">
        <f>COUNTIFS(Percentuais!$FI$3:$FI$73,$B360,Percentuais!$A$3:$A$73,$I$3)</f>
        <v>0</v>
      </c>
      <c r="J360" s="49"/>
    </row>
    <row r="361" spans="1:10" x14ac:dyDescent="0.2">
      <c r="A361" s="16"/>
      <c r="B361" s="21" t="s">
        <v>18</v>
      </c>
      <c r="C361" s="57">
        <f>(F361+G361+H361)/$J$6</f>
        <v>0.73239436619718312</v>
      </c>
      <c r="D361" s="57">
        <f>$I361/$J$6</f>
        <v>0.26760563380281688</v>
      </c>
      <c r="E361" s="57">
        <f>C361+D361</f>
        <v>1</v>
      </c>
      <c r="F361" s="22">
        <f>COUNTIFS(Percentuais!$FI$3:$FI$73,$B361,Percentuais!$A$3:$A$73,$F$3)</f>
        <v>0</v>
      </c>
      <c r="G361" s="22">
        <f>COUNTIFS(Percentuais!$FI$3:$FI$73,$B361,Percentuais!$A$3:$A$73,$G$3)</f>
        <v>0</v>
      </c>
      <c r="H361" s="22">
        <f>COUNTIFS(Percentuais!$FI$3:$FI$73,$B361,Percentuais!$A$3:$A$73,$H$3)</f>
        <v>52</v>
      </c>
      <c r="I361" s="22">
        <f>COUNTIFS(Percentuais!$FI$3:$FI$73,$B361,Percentuais!$A$3:$A$73,$I$3)</f>
        <v>19</v>
      </c>
      <c r="J361" s="50"/>
    </row>
    <row r="362" spans="1:10" x14ac:dyDescent="0.2">
      <c r="A362" s="45"/>
      <c r="B362" s="21"/>
      <c r="C362" s="57">
        <f>(F362+G362+H362)/$J$6</f>
        <v>0.73239436619718312</v>
      </c>
      <c r="D362" s="57">
        <f>$I362/$J$6</f>
        <v>0.26760563380281688</v>
      </c>
      <c r="E362" s="57">
        <f>C362+D362</f>
        <v>1</v>
      </c>
      <c r="F362" s="22">
        <f>SUM(F360:F361)</f>
        <v>0</v>
      </c>
      <c r="G362" s="22">
        <f>SUM(G360:G361)</f>
        <v>0</v>
      </c>
      <c r="H362" s="22">
        <f>SUM(H360:H361)</f>
        <v>52</v>
      </c>
      <c r="I362" s="22">
        <f>SUM(I360:I361)</f>
        <v>19</v>
      </c>
      <c r="J362" s="52">
        <f>SUM(F362:I362)</f>
        <v>71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16D7-416E-49CF-BDD2-69D394EF6E9E}">
  <dimension ref="A1:I20"/>
  <sheetViews>
    <sheetView zoomScale="50" zoomScaleNormal="50" workbookViewId="0">
      <selection activeCell="AH39" sqref="AH3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TEXT(Percentuais!FJ1,"0")</f>
        <v>QUESTÃO163</v>
      </c>
    </row>
    <row r="2" spans="1:9" x14ac:dyDescent="0.2">
      <c r="A2" s="74" t="str">
        <f>HLOOKUP(A1,Percentuais!$D$1:$KT$2,2,FALSE)</f>
        <v>Considerando os programas de Pós-graduação, avalie: [O acesso à  informação o dos programas de Pós-graduação (regimento, processo seletivo, resoluções, etc.)]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0.25641025641025639</v>
      </c>
      <c r="C9" s="59">
        <f>$H9/$I$15</f>
        <v>5.128205128205128E-2</v>
      </c>
      <c r="D9" s="59">
        <f>B9+C9</f>
        <v>0.30769230769230765</v>
      </c>
      <c r="E9" s="4">
        <f>COUNTIFS(Percentuais!$FJ$3:$FJ$73,$A9,Percentuais!$A$3:$A$73,$E$8)</f>
        <v>0</v>
      </c>
      <c r="F9" s="4">
        <f>COUNTIFS(Percentuais!$FJ$3:$FJ$73,$A9,Percentuais!$A$3:$A$73,$F$8)</f>
        <v>0</v>
      </c>
      <c r="G9" s="4">
        <f>COUNTIFS(Percentuais!$FJ$3:$FJ$73,$A9,Percentuais!$A$3:$A$73,$G$8)</f>
        <v>10</v>
      </c>
      <c r="H9" s="4">
        <f>COUNTIFS(Percentuais!$FJ$3:$FJ$73,$A9,Percentuais!$A$3:$A$73,$H$8)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0.51282051282051277</v>
      </c>
      <c r="C10" s="59">
        <f>$H10/$I$15</f>
        <v>2.564102564102564E-2</v>
      </c>
      <c r="D10" s="59">
        <f t="shared" ref="D10:D13" si="1">B10+C10</f>
        <v>0.53846153846153844</v>
      </c>
      <c r="E10" s="4">
        <f>COUNTIFS(Percentuais!$FJ$3:$FJ$73,$A10,Percentuais!$A$3:$A$73,$E$8)</f>
        <v>0</v>
      </c>
      <c r="F10" s="4">
        <f>COUNTIFS(Percentuais!$FJ$3:$FJ$73,$A10,Percentuais!$A$3:$A$73,$F$8)</f>
        <v>0</v>
      </c>
      <c r="G10" s="4">
        <f>COUNTIFS(Percentuais!$FJ$3:$FJ$73,$A10,Percentuais!$A$3:$A$73,$G$8)</f>
        <v>20</v>
      </c>
      <c r="H10" s="4">
        <f>COUNTIFS(Percentuais!$FJ$3:$FJ$73,$A10,Percentuais!$A$3:$A$73,$H$8)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COUNTIFS(Percentuais!$FJ$3:$FJ$73,$A11,Percentuais!$A$3:$A$73,$E$8)</f>
        <v>0</v>
      </c>
      <c r="F11" s="4">
        <f>COUNTIFS(Percentuais!$FJ$3:$FJ$73,$A11,Percentuais!$A$3:$A$73,$F$8)</f>
        <v>0</v>
      </c>
      <c r="G11" s="4">
        <f>COUNTIFS(Percentuais!$FJ$3:$FJ$73,$A11,Percentuais!$A$3:$A$73,$G$8)</f>
        <v>4</v>
      </c>
      <c r="H11" s="4">
        <f>COUNTIFS(Percentuais!$FJ$3:$FJ$73,$A11,Percentuais!$A$3:$A$73,$H$8)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COUNTIFS(Percentuais!$FJ$3:$FJ$73,$A12,Percentuais!$A$3:$A$73,$E$8)</f>
        <v>0</v>
      </c>
      <c r="F12" s="4">
        <f>COUNTIFS(Percentuais!$FJ$3:$FJ$73,$A12,Percentuais!$A$3:$A$73,$F$8)</f>
        <v>0</v>
      </c>
      <c r="G12" s="4">
        <f>COUNTIFS(Percentuais!$FJ$3:$FJ$73,$A12,Percentuais!$A$3:$A$73,$G$8)</f>
        <v>1</v>
      </c>
      <c r="H12" s="4">
        <f>COUNTIFS(Percentuais!$FJ$3:$FJ$73,$A12,Percentuais!$A$3:$A$73,$H$8)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COUNTIFS(Percentuais!$FJ$3:$FJ$73,$A13,Percentuais!$A$3:$A$73,$E$8)</f>
        <v>0</v>
      </c>
      <c r="F13" s="4">
        <f>COUNTIFS(Percentuais!$FJ$3:$FJ$73,$A13,Percentuais!$A$3:$A$73,$F$8)</f>
        <v>0</v>
      </c>
      <c r="G13" s="4">
        <f>COUNTIFS(Percentuais!$FJ$3:$FJ$73,$A13,Percentuais!$A$3:$A$73,$G$8)</f>
        <v>1</v>
      </c>
      <c r="H13" s="4">
        <f>COUNTIFS(Percentuais!$FJ$3:$FJ$73,$A13,Percentuais!$A$3:$A$73,$H$8)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COUNTIFS(Percentuais!$FJ$3:$FJ$73,$A14,Percentuais!$A$3:$A$73,$E$8)</f>
        <v>0</v>
      </c>
      <c r="F14" s="4">
        <f>COUNTIFS(Percentuais!$FJ$3:$FJ$73,$A14,Percentuais!$A$3:$A$73,$F$8)</f>
        <v>0</v>
      </c>
      <c r="G14" s="4">
        <f>COUNTIFS(Percentuais!$FJ$3:$FJ$73,$A14,Percentuais!$A$3:$A$73,$G$8)</f>
        <v>0</v>
      </c>
      <c r="H14" s="4">
        <f>COUNTIFS(Percentuais!$FJ$3:$FJ$73,$A14,Percentuais!$A$3:$A$73,$H$8)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72A3-7DF2-4089-969A-872744B6714C}">
  <dimension ref="A1:I20"/>
  <sheetViews>
    <sheetView zoomScale="120" zoomScaleNormal="120" workbookViewId="0">
      <selection activeCell="J18" sqref="J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TEXT(Percentuais!FK1,"0")</f>
        <v>QUESTÃO164</v>
      </c>
    </row>
    <row r="2" spans="1:9" x14ac:dyDescent="0.2">
      <c r="A2" s="74" t="str">
        <f>HLOOKUP(A1,Percentuais!$D$1:$KT$2,2,FALSE)</f>
        <v>Considerando os programas de Pós-graduação, avalie: [A oferta de disciplinas transversais]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0.23076923076923078</v>
      </c>
      <c r="C9" s="59">
        <f>$H9/$I$15</f>
        <v>5.128205128205128E-2</v>
      </c>
      <c r="D9" s="59">
        <f>B9+C9</f>
        <v>0.28205128205128205</v>
      </c>
      <c r="E9" s="4">
        <f>COUNTIFS(Percentuais!$FK$3:$FK$73,$A9,Percentuais!$A$3:$A$73,$E$8)</f>
        <v>0</v>
      </c>
      <c r="F9" s="4">
        <f>COUNTIFS(Percentuais!$FK$3:$FK$73,$A9,Percentuais!$A$3:$A$73,$F$8)</f>
        <v>0</v>
      </c>
      <c r="G9" s="4">
        <f>COUNTIFS(Percentuais!$FK$3:$FK$73,$A9,Percentuais!$A$3:$A$73,$G$8)</f>
        <v>9</v>
      </c>
      <c r="H9" s="4">
        <f>COUNTIFS(Percentuais!$FK$3:$FK$73,$A9,Percentuais!$A$3:$A$73,$H$8)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2.564102564102564E-2</v>
      </c>
      <c r="D10" s="59">
        <f t="shared" ref="D10:D13" si="1">B10+C10</f>
        <v>0.35897435897435898</v>
      </c>
      <c r="E10" s="4">
        <f>COUNTIFS(Percentuais!$FK$3:$FK$73,$A10,Percentuais!$A$3:$A$73,$E$8)</f>
        <v>0</v>
      </c>
      <c r="F10" s="4">
        <f>COUNTIFS(Percentuais!$FK$3:$FK$73,$A10,Percentuais!$A$3:$A$73,$F$8)</f>
        <v>0</v>
      </c>
      <c r="G10" s="4">
        <f>COUNTIFS(Percentuais!$FK$3:$FK$73,$A10,Percentuais!$A$3:$A$73,$G$8)</f>
        <v>13</v>
      </c>
      <c r="H10" s="4">
        <f>COUNTIFS(Percentuais!$FK$3:$FK$73,$A10,Percentuais!$A$3:$A$73,$H$8)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0.12820512820512819</v>
      </c>
      <c r="C11" s="59">
        <f t="shared" ref="C11:C14" si="2">$H11/$I$15</f>
        <v>0</v>
      </c>
      <c r="D11" s="59">
        <f t="shared" si="1"/>
        <v>0.12820512820512819</v>
      </c>
      <c r="E11" s="4">
        <f>COUNTIFS(Percentuais!$FK$3:$FK$73,$A11,Percentuais!$A$3:$A$73,$E$8)</f>
        <v>0</v>
      </c>
      <c r="F11" s="4">
        <f>COUNTIFS(Percentuais!$FK$3:$FK$73,$A11,Percentuais!$A$3:$A$73,$F$8)</f>
        <v>0</v>
      </c>
      <c r="G11" s="4">
        <f>COUNTIFS(Percentuais!$FK$3:$FK$73,$A11,Percentuais!$A$3:$A$73,$G$8)</f>
        <v>5</v>
      </c>
      <c r="H11" s="4">
        <f>COUNTIFS(Percentuais!$FK$3:$FK$73,$A11,Percentuais!$A$3:$A$73,$H$8)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0.15384615384615385</v>
      </c>
      <c r="C12" s="59">
        <f t="shared" si="2"/>
        <v>0</v>
      </c>
      <c r="D12" s="59">
        <f t="shared" si="1"/>
        <v>0.15384615384615385</v>
      </c>
      <c r="E12" s="4">
        <f>COUNTIFS(Percentuais!$FK$3:$FK$73,$A12,Percentuais!$A$3:$A$73,$E$8)</f>
        <v>0</v>
      </c>
      <c r="F12" s="4">
        <f>COUNTIFS(Percentuais!$FK$3:$FK$73,$A12,Percentuais!$A$3:$A$73,$F$8)</f>
        <v>0</v>
      </c>
      <c r="G12" s="4">
        <f>COUNTIFS(Percentuais!$FK$3:$FK$73,$A12,Percentuais!$A$3:$A$73,$G$8)</f>
        <v>6</v>
      </c>
      <c r="H12" s="4">
        <f>COUNTIFS(Percentuais!$FK$3:$FK$73,$A12,Percentuais!$A$3:$A$73,$H$8)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COUNTIFS(Percentuais!$FK$3:$FK$73,$A13,Percentuais!$A$3:$A$73,$E$8)</f>
        <v>0</v>
      </c>
      <c r="F13" s="4">
        <f>COUNTIFS(Percentuais!$FK$3:$FK$73,$A13,Percentuais!$A$3:$A$73,$F$8)</f>
        <v>0</v>
      </c>
      <c r="G13" s="4">
        <f>COUNTIFS(Percentuais!$FK$3:$FK$73,$A13,Percentuais!$A$3:$A$73,$G$8)</f>
        <v>1</v>
      </c>
      <c r="H13" s="4">
        <f>COUNTIFS(Percentuais!$FK$3:$FK$73,$A13,Percentuais!$A$3:$A$73,$H$8)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COUNTIFS(Percentuais!$FK$3:$FK$73,$A14,Percentuais!$A$3:$A$73,$E$8)</f>
        <v>0</v>
      </c>
      <c r="F14" s="4">
        <f>COUNTIFS(Percentuais!$FK$3:$FK$73,$A14,Percentuais!$A$3:$A$73,$F$8)</f>
        <v>0</v>
      </c>
      <c r="G14" s="4">
        <f>COUNTIFS(Percentuais!$FK$3:$FK$73,$A14,Percentuais!$A$3:$A$73,$G$8)</f>
        <v>2</v>
      </c>
      <c r="H14" s="4">
        <f>COUNTIFS(Percentuais!$FK$3:$FK$73,$A14,Percentuais!$A$3:$A$73,$H$8)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B056-F47F-40A1-9985-5B76496C0792}">
  <dimension ref="A1:I20"/>
  <sheetViews>
    <sheetView zoomScale="50" zoomScaleNormal="50" workbookViewId="0">
      <selection activeCell="E18" sqref="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TEXT(Percentuais!FL1,"0")</f>
        <v>QUESTÃO165</v>
      </c>
    </row>
    <row r="2" spans="1:9" x14ac:dyDescent="0.2">
      <c r="A2" s="74" t="str">
        <f>HLOOKUP(A1,Percentuais!$D$1:$KT$2,2,FALSE)</f>
        <v>Considerando os programas de Pós-graduação, avalie: [A oferta de disciplinas remotas]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0.35897435897435898</v>
      </c>
      <c r="C9" s="59">
        <f>$H9/$I$15</f>
        <v>7.6923076923076927E-2</v>
      </c>
      <c r="D9" s="59">
        <f>B9+C9</f>
        <v>0.4358974358974359</v>
      </c>
      <c r="E9" s="4">
        <f>COUNTIFS(Percentuais!$FL$3:$FL$73,$A9,Percentuais!$A$3:$A$73,$E$8)</f>
        <v>0</v>
      </c>
      <c r="F9" s="4">
        <f>COUNTIFS(Percentuais!$FL$3:$FL$73,$A9,Percentuais!$A$3:$A$73,$F$8)</f>
        <v>0</v>
      </c>
      <c r="G9" s="4">
        <f>COUNTIFS(Percentuais!$FL$3:$FL$73,$A9,Percentuais!$A$3:$A$73,$G$8)</f>
        <v>14</v>
      </c>
      <c r="H9" s="4">
        <f>COUNTIFS(Percentuais!$FL$3:$FL$73,$A9,Percentuais!$A$3:$A$73,$H$8)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0</v>
      </c>
      <c r="D10" s="59">
        <f t="shared" ref="D10:D13" si="1">B10+C10</f>
        <v>0.38461538461538464</v>
      </c>
      <c r="E10" s="4">
        <f>COUNTIFS(Percentuais!$FL$3:$FL$73,$A10,Percentuais!$A$3:$A$73,$E$8)</f>
        <v>0</v>
      </c>
      <c r="F10" s="4">
        <f>COUNTIFS(Percentuais!$FL$3:$FL$73,$A10,Percentuais!$A$3:$A$73,$F$8)</f>
        <v>0</v>
      </c>
      <c r="G10" s="4">
        <f>COUNTIFS(Percentuais!$FL$3:$FL$73,$A10,Percentuais!$A$3:$A$73,$G$8)</f>
        <v>15</v>
      </c>
      <c r="H10" s="4">
        <f>COUNTIFS(Percentuais!$FL$3:$FL$73,$A10,Percentuais!$A$3:$A$73,$H$8)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COUNTIFS(Percentuais!$FL$3:$FL$73,$A11,Percentuais!$A$3:$A$73,$E$8)</f>
        <v>0</v>
      </c>
      <c r="F11" s="4">
        <f>COUNTIFS(Percentuais!$FL$3:$FL$73,$A11,Percentuais!$A$3:$A$73,$F$8)</f>
        <v>0</v>
      </c>
      <c r="G11" s="4">
        <f>COUNTIFS(Percentuais!$FL$3:$FL$73,$A11,Percentuais!$A$3:$A$73,$G$8)</f>
        <v>4</v>
      </c>
      <c r="H11" s="4">
        <f>COUNTIFS(Percentuais!$FL$3:$FL$73,$A11,Percentuais!$A$3:$A$73,$H$8)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COUNTIFS(Percentuais!$FL$3:$FL$73,$A12,Percentuais!$A$3:$A$73,$E$8)</f>
        <v>0</v>
      </c>
      <c r="F12" s="4">
        <f>COUNTIFS(Percentuais!$FL$3:$FL$73,$A12,Percentuais!$A$3:$A$73,$F$8)</f>
        <v>0</v>
      </c>
      <c r="G12" s="4">
        <f>COUNTIFS(Percentuais!$FL$3:$FL$73,$A12,Percentuais!$A$3:$A$73,$G$8)</f>
        <v>0</v>
      </c>
      <c r="H12" s="4">
        <f>COUNTIFS(Percentuais!$FL$3:$FL$73,$A12,Percentuais!$A$3:$A$73,$H$8)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5.128205128205128E-2</v>
      </c>
      <c r="C13" s="59">
        <f t="shared" si="2"/>
        <v>0</v>
      </c>
      <c r="D13" s="59">
        <f t="shared" si="1"/>
        <v>5.128205128205128E-2</v>
      </c>
      <c r="E13" s="4">
        <f>COUNTIFS(Percentuais!$FL$3:$FL$73,$A13,Percentuais!$A$3:$A$73,$E$8)</f>
        <v>0</v>
      </c>
      <c r="F13" s="4">
        <f>COUNTIFS(Percentuais!$FL$3:$FL$73,$A13,Percentuais!$A$3:$A$73,$F$8)</f>
        <v>0</v>
      </c>
      <c r="G13" s="4">
        <f>COUNTIFS(Percentuais!$FL$3:$FL$73,$A13,Percentuais!$A$3:$A$73,$G$8)</f>
        <v>2</v>
      </c>
      <c r="H13" s="4">
        <f>COUNTIFS(Percentuais!$FL$3:$FL$73,$A13,Percentuais!$A$3:$A$73,$H$8)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2.564102564102564E-2</v>
      </c>
      <c r="C14" s="59">
        <f t="shared" si="2"/>
        <v>0</v>
      </c>
      <c r="D14" s="59">
        <f>B14+C14</f>
        <v>2.564102564102564E-2</v>
      </c>
      <c r="E14" s="4">
        <f>COUNTIFS(Percentuais!$FL$3:$FL$73,$A14,Percentuais!$A$3:$A$73,$E$8)</f>
        <v>0</v>
      </c>
      <c r="F14" s="4">
        <f>COUNTIFS(Percentuais!$FL$3:$FL$73,$A14,Percentuais!$A$3:$A$73,$F$8)</f>
        <v>0</v>
      </c>
      <c r="G14" s="4">
        <f>COUNTIFS(Percentuais!$FL$3:$FL$73,$A14,Percentuais!$A$3:$A$73,$G$8)</f>
        <v>1</v>
      </c>
      <c r="H14" s="4">
        <f>COUNTIFS(Percentuais!$FL$3:$FL$73,$A14,Percentuais!$A$3:$A$73,$H$8)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BBE0-5F9F-4B24-8CEF-8817C0112C98}">
  <dimension ref="A1:I20"/>
  <sheetViews>
    <sheetView zoomScale="50" zoomScaleNormal="5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TEXT(Percentuais!FM1,"0")</f>
        <v>QUESTÃO166</v>
      </c>
    </row>
    <row r="2" spans="1:9" x14ac:dyDescent="0.2">
      <c r="A2" s="74" t="str">
        <f>HLOOKUP(A1,Percentuais!$D$1:$KT$2,2,FALSE)</f>
        <v>Considerando os programas de Pós-graduação, avalie: [A orientação e as normas para a revisão dos currículos dos programas]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0.12820512820512819</v>
      </c>
      <c r="C9" s="59">
        <f>$H9/$I$15</f>
        <v>5.128205128205128E-2</v>
      </c>
      <c r="D9" s="59">
        <f>B9+C9</f>
        <v>0.17948717948717946</v>
      </c>
      <c r="E9" s="4">
        <f>COUNTIFS(Percentuais!$FM$3:$FM$73,$A9,Percentuais!$A$3:$A$73,$E$8)</f>
        <v>0</v>
      </c>
      <c r="F9" s="4">
        <f>COUNTIFS(Percentuais!$FM$3:$FM$73,$A9,Percentuais!$A$3:$A$73,$F$8)</f>
        <v>0</v>
      </c>
      <c r="G9" s="4">
        <f>COUNTIFS(Percentuais!$FM$3:$FM$73,$A9,Percentuais!$A$3:$A$73,$G$8)</f>
        <v>5</v>
      </c>
      <c r="H9" s="4">
        <f>COUNTIFS(Percentuais!$FM$3:$FM$73,$A9,Percentuais!$A$3:$A$73,$H$8)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0.28205128205128205</v>
      </c>
      <c r="C10" s="59">
        <f>$H10/$I$15</f>
        <v>2.564102564102564E-2</v>
      </c>
      <c r="D10" s="59">
        <f t="shared" ref="D10:D13" si="1">B10+C10</f>
        <v>0.30769230769230771</v>
      </c>
      <c r="E10" s="4">
        <f>COUNTIFS(Percentuais!$FM$3:$FM$73,$A10,Percentuais!$A$3:$A$73,$E$8)</f>
        <v>0</v>
      </c>
      <c r="F10" s="4">
        <f>COUNTIFS(Percentuais!$FM$3:$FM$73,$A10,Percentuais!$A$3:$A$73,$F$8)</f>
        <v>0</v>
      </c>
      <c r="G10" s="4">
        <f>COUNTIFS(Percentuais!$FM$3:$FM$73,$A10,Percentuais!$A$3:$A$73,$G$8)</f>
        <v>11</v>
      </c>
      <c r="H10" s="4">
        <f>COUNTIFS(Percentuais!$FM$3:$FM$73,$A10,Percentuais!$A$3:$A$73,$H$8)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0.25641025641025639</v>
      </c>
      <c r="C11" s="59">
        <f t="shared" ref="C11:C14" si="2">$H11/$I$15</f>
        <v>0</v>
      </c>
      <c r="D11" s="59">
        <f t="shared" si="1"/>
        <v>0.25641025641025639</v>
      </c>
      <c r="E11" s="4">
        <f>COUNTIFS(Percentuais!$FM$3:$FM$73,$A11,Percentuais!$A$3:$A$73,$E$8)</f>
        <v>0</v>
      </c>
      <c r="F11" s="4">
        <f>COUNTIFS(Percentuais!$FM$3:$FM$73,$A11,Percentuais!$A$3:$A$73,$F$8)</f>
        <v>0</v>
      </c>
      <c r="G11" s="4">
        <f>COUNTIFS(Percentuais!$FM$3:$FM$73,$A11,Percentuais!$A$3:$A$73,$G$8)</f>
        <v>10</v>
      </c>
      <c r="H11" s="4">
        <f>COUNTIFS(Percentuais!$FM$3:$FM$73,$A11,Percentuais!$A$3:$A$73,$H$8)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COUNTIFS(Percentuais!$FM$3:$FM$73,$A12,Percentuais!$A$3:$A$73,$E$8)</f>
        <v>0</v>
      </c>
      <c r="F12" s="4">
        <f>COUNTIFS(Percentuais!$FM$3:$FM$73,$A12,Percentuais!$A$3:$A$73,$F$8)</f>
        <v>0</v>
      </c>
      <c r="G12" s="4">
        <f>COUNTIFS(Percentuais!$FM$3:$FM$73,$A12,Percentuais!$A$3:$A$73,$G$8)</f>
        <v>2</v>
      </c>
      <c r="H12" s="4">
        <f>COUNTIFS(Percentuais!$FM$3:$FM$73,$A12,Percentuais!$A$3:$A$73,$H$8)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COUNTIFS(Percentuais!$FM$3:$FM$73,$A13,Percentuais!$A$3:$A$73,$E$8)</f>
        <v>0</v>
      </c>
      <c r="F13" s="4">
        <f>COUNTIFS(Percentuais!$FM$3:$FM$73,$A13,Percentuais!$A$3:$A$73,$F$8)</f>
        <v>0</v>
      </c>
      <c r="G13" s="4">
        <f>COUNTIFS(Percentuais!$FM$3:$FM$73,$A13,Percentuais!$A$3:$A$73,$G$8)</f>
        <v>3</v>
      </c>
      <c r="H13" s="4">
        <f>COUNTIFS(Percentuais!$FM$3:$FM$73,$A13,Percentuais!$A$3:$A$73,$H$8)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0.12820512820512819</v>
      </c>
      <c r="C14" s="59">
        <f t="shared" si="2"/>
        <v>0</v>
      </c>
      <c r="D14" s="59">
        <f>B14+C14</f>
        <v>0.12820512820512819</v>
      </c>
      <c r="E14" s="4">
        <f>COUNTIFS(Percentuais!$FM$3:$FM$73,$A14,Percentuais!$A$3:$A$73,$E$8)</f>
        <v>0</v>
      </c>
      <c r="F14" s="4">
        <f>COUNTIFS(Percentuais!$FM$3:$FM$73,$A14,Percentuais!$A$3:$A$73,$F$8)</f>
        <v>0</v>
      </c>
      <c r="G14" s="4">
        <f>COUNTIFS(Percentuais!$FM$3:$FM$73,$A14,Percentuais!$A$3:$A$73,$G$8)</f>
        <v>5</v>
      </c>
      <c r="H14" s="4">
        <f>COUNTIFS(Percentuais!$FM$3:$FM$73,$A14,Percentuais!$A$3:$A$73,$H$8)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E900-8D47-4F9D-9217-66FACD06B411}">
  <dimension ref="A1:I20"/>
  <sheetViews>
    <sheetView zoomScale="40" zoomScaleNormal="40" workbookViewId="0">
      <selection activeCell="AO40" sqref="AO40:AO4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TEXT(Percentuais!FN1,"0")</f>
        <v>QUESTÃO167</v>
      </c>
    </row>
    <row r="2" spans="1:9" x14ac:dyDescent="0.2">
      <c r="A2" s="74" t="str">
        <f>HLOOKUP(A1,Percentuais!$D$1:$KT$2,2,FALSE)</f>
        <v>Considerando os programas de Pós-graduação, avalie: [As Políticas de acolhimento de pesquisadores externos (exemplo: Editais PRINT/UFPR)]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7.6923076923076927E-2</v>
      </c>
      <c r="C9" s="59">
        <f>$H9/$I$15</f>
        <v>7.6923076923076927E-2</v>
      </c>
      <c r="D9" s="59">
        <f>B9+C9</f>
        <v>0.15384615384615385</v>
      </c>
      <c r="E9" s="4">
        <f>COUNTIFS(Percentuais!$FN$3:$FN$73,$A9,Percentuais!$A$3:$A$73,$E$8)</f>
        <v>0</v>
      </c>
      <c r="F9" s="4">
        <f>COUNTIFS(Percentuais!$FN$3:$FN$73,$A9,Percentuais!$A$3:$A$73,$F$8)</f>
        <v>0</v>
      </c>
      <c r="G9" s="4">
        <f>COUNTIFS(Percentuais!$FN$3:$FN$73,$A9,Percentuais!$A$3:$A$73,$G$8)</f>
        <v>3</v>
      </c>
      <c r="H9" s="4">
        <f>COUNTIFS(Percentuais!$FN$3:$FN$73,$A9,Percentuais!$A$3:$A$73,$H$8)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0.17948717948717949</v>
      </c>
      <c r="C10" s="59">
        <f>$H10/$I$15</f>
        <v>0</v>
      </c>
      <c r="D10" s="59">
        <f t="shared" ref="D10:D13" si="1">B10+C10</f>
        <v>0.17948717948717949</v>
      </c>
      <c r="E10" s="4">
        <f>COUNTIFS(Percentuais!$FN$3:$FN$73,$A10,Percentuais!$A$3:$A$73,$E$8)</f>
        <v>0</v>
      </c>
      <c r="F10" s="4">
        <f>COUNTIFS(Percentuais!$FN$3:$FN$73,$A10,Percentuais!$A$3:$A$73,$F$8)</f>
        <v>0</v>
      </c>
      <c r="G10" s="4">
        <f>COUNTIFS(Percentuais!$FN$3:$FN$73,$A10,Percentuais!$A$3:$A$73,$G$8)</f>
        <v>7</v>
      </c>
      <c r="H10" s="4">
        <f>COUNTIFS(Percentuais!$FN$3:$FN$73,$A10,Percentuais!$A$3:$A$73,$H$8)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0.30769230769230771</v>
      </c>
      <c r="C11" s="59">
        <f t="shared" ref="C11:C14" si="2">$H11/$I$15</f>
        <v>0</v>
      </c>
      <c r="D11" s="59">
        <f t="shared" si="1"/>
        <v>0.30769230769230771</v>
      </c>
      <c r="E11" s="4">
        <f>COUNTIFS(Percentuais!$FN$3:$FN$73,$A11,Percentuais!$A$3:$A$73,$E$8)</f>
        <v>0</v>
      </c>
      <c r="F11" s="4">
        <f>COUNTIFS(Percentuais!$FN$3:$FN$73,$A11,Percentuais!$A$3:$A$73,$F$8)</f>
        <v>0</v>
      </c>
      <c r="G11" s="4">
        <f>COUNTIFS(Percentuais!$FN$3:$FN$73,$A11,Percentuais!$A$3:$A$73,$G$8)</f>
        <v>12</v>
      </c>
      <c r="H11" s="4">
        <f>COUNTIFS(Percentuais!$FN$3:$FN$73,$A11,Percentuais!$A$3:$A$73,$H$8)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0.10256410256410256</v>
      </c>
      <c r="C12" s="59">
        <f t="shared" si="2"/>
        <v>0</v>
      </c>
      <c r="D12" s="59">
        <f t="shared" si="1"/>
        <v>0.10256410256410256</v>
      </c>
      <c r="E12" s="4">
        <f>COUNTIFS(Percentuais!$FN$3:$FN$73,$A12,Percentuais!$A$3:$A$73,$E$8)</f>
        <v>0</v>
      </c>
      <c r="F12" s="4">
        <f>COUNTIFS(Percentuais!$FN$3:$FN$73,$A12,Percentuais!$A$3:$A$73,$F$8)</f>
        <v>0</v>
      </c>
      <c r="G12" s="4">
        <f>COUNTIFS(Percentuais!$FN$3:$FN$73,$A12,Percentuais!$A$3:$A$73,$G$8)</f>
        <v>4</v>
      </c>
      <c r="H12" s="4">
        <f>COUNTIFS(Percentuais!$FN$3:$FN$73,$A12,Percentuais!$A$3:$A$73,$H$8)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5.128205128205128E-2</v>
      </c>
      <c r="C13" s="59">
        <f t="shared" si="2"/>
        <v>0</v>
      </c>
      <c r="D13" s="59">
        <f t="shared" si="1"/>
        <v>5.128205128205128E-2</v>
      </c>
      <c r="E13" s="4">
        <f>COUNTIFS(Percentuais!$FN$3:$FN$73,$A13,Percentuais!$A$3:$A$73,$E$8)</f>
        <v>0</v>
      </c>
      <c r="F13" s="4">
        <f>COUNTIFS(Percentuais!$FN$3:$FN$73,$A13,Percentuais!$A$3:$A$73,$F$8)</f>
        <v>0</v>
      </c>
      <c r="G13" s="4">
        <f>COUNTIFS(Percentuais!$FN$3:$FN$73,$A13,Percentuais!$A$3:$A$73,$G$8)</f>
        <v>2</v>
      </c>
      <c r="H13" s="4">
        <f>COUNTIFS(Percentuais!$FN$3:$FN$73,$A13,Percentuais!$A$3:$A$73,$H$8)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0.20512820512820512</v>
      </c>
      <c r="C14" s="59">
        <f t="shared" si="2"/>
        <v>0</v>
      </c>
      <c r="D14" s="59">
        <f>B14+C14</f>
        <v>0.20512820512820512</v>
      </c>
      <c r="E14" s="4">
        <f>COUNTIFS(Percentuais!$FN$3:$FN$73,$A14,Percentuais!$A$3:$A$73,$E$8)</f>
        <v>0</v>
      </c>
      <c r="F14" s="4">
        <f>COUNTIFS(Percentuais!$FN$3:$FN$73,$A14,Percentuais!$A$3:$A$73,$F$8)</f>
        <v>0</v>
      </c>
      <c r="G14" s="4">
        <f>COUNTIFS(Percentuais!$FN$3:$FN$73,$A14,Percentuais!$A$3:$A$73,$G$8)</f>
        <v>8</v>
      </c>
      <c r="H14" s="4">
        <f>COUNTIFS(Percentuais!$FN$3:$FN$73,$A14,Percentuais!$A$3:$A$73,$H$8)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82F-10B6-4263-9A82-602A22908EA6}">
  <dimension ref="A1:I20"/>
  <sheetViews>
    <sheetView zoomScale="50" zoomScaleNormal="50" workbookViewId="0">
      <selection activeCell="AI31" sqref="AI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TEXT(Percentuais!FO1,"0")</f>
        <v>QUESTÃO168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[Planejamento]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0.17948717948717949</v>
      </c>
      <c r="C9" s="59">
        <f>$H9/$I$15</f>
        <v>7.6923076923076927E-2</v>
      </c>
      <c r="D9" s="59">
        <f>B9+C9</f>
        <v>0.25641025641025639</v>
      </c>
      <c r="E9" s="4">
        <f>COUNTIFS(Percentuais!$FO$3:$FO$73,$A9,Percentuais!$A$3:$A$73,$E$8)</f>
        <v>0</v>
      </c>
      <c r="F9" s="4">
        <f>COUNTIFS(Percentuais!$FO$3:$FO$73,$A9,Percentuais!$A$3:$A$73,$F$8)</f>
        <v>0</v>
      </c>
      <c r="G9" s="4">
        <f>COUNTIFS(Percentuais!$FO$3:$FO$73,$A9,Percentuais!$A$3:$A$73,$G$8)</f>
        <v>7</v>
      </c>
      <c r="H9" s="4">
        <f>COUNTIFS(Percentuais!$FO$3:$FO$73,$A9,Percentuais!$A$3:$A$73,$H$8)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0.48717948717948717</v>
      </c>
      <c r="C10" s="59">
        <f>$H10/$I$15</f>
        <v>0</v>
      </c>
      <c r="D10" s="59">
        <f t="shared" ref="D10:D13" si="1">B10+C10</f>
        <v>0.48717948717948717</v>
      </c>
      <c r="E10" s="4">
        <f>COUNTIFS(Percentuais!$FO$3:$FO$73,$A10,Percentuais!$A$3:$A$73,$E$8)</f>
        <v>0</v>
      </c>
      <c r="F10" s="4">
        <f>COUNTIFS(Percentuais!$FO$3:$FO$73,$A10,Percentuais!$A$3:$A$73,$F$8)</f>
        <v>0</v>
      </c>
      <c r="G10" s="4">
        <f>COUNTIFS(Percentuais!$FO$3:$FO$73,$A10,Percentuais!$A$3:$A$73,$G$8)</f>
        <v>19</v>
      </c>
      <c r="H10" s="4">
        <f>COUNTIFS(Percentuais!$FO$3:$FO$73,$A10,Percentuais!$A$3:$A$73,$H$8)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0.15384615384615385</v>
      </c>
      <c r="C11" s="59">
        <f t="shared" ref="C11:C14" si="2">$H11/$I$15</f>
        <v>0</v>
      </c>
      <c r="D11" s="59">
        <f t="shared" si="1"/>
        <v>0.15384615384615385</v>
      </c>
      <c r="E11" s="4">
        <f>COUNTIFS(Percentuais!$FO$3:$FO$73,$A11,Percentuais!$A$3:$A$73,$E$8)</f>
        <v>0</v>
      </c>
      <c r="F11" s="4">
        <f>COUNTIFS(Percentuais!$FO$3:$FO$73,$A11,Percentuais!$A$3:$A$73,$F$8)</f>
        <v>0</v>
      </c>
      <c r="G11" s="4">
        <f>COUNTIFS(Percentuais!$FO$3:$FO$73,$A11,Percentuais!$A$3:$A$73,$G$8)</f>
        <v>6</v>
      </c>
      <c r="H11" s="4">
        <f>COUNTIFS(Percentuais!$FO$3:$FO$73,$A11,Percentuais!$A$3:$A$73,$H$8)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7.6923076923076927E-2</v>
      </c>
      <c r="C12" s="59">
        <f t="shared" si="2"/>
        <v>0</v>
      </c>
      <c r="D12" s="59">
        <f t="shared" si="1"/>
        <v>7.6923076923076927E-2</v>
      </c>
      <c r="E12" s="4">
        <f>COUNTIFS(Percentuais!$FO$3:$FO$73,$A12,Percentuais!$A$3:$A$73,$E$8)</f>
        <v>0</v>
      </c>
      <c r="F12" s="4">
        <f>COUNTIFS(Percentuais!$FO$3:$FO$73,$A12,Percentuais!$A$3:$A$73,$F$8)</f>
        <v>0</v>
      </c>
      <c r="G12" s="4">
        <f>COUNTIFS(Percentuais!$FO$3:$FO$73,$A12,Percentuais!$A$3:$A$73,$G$8)</f>
        <v>3</v>
      </c>
      <c r="H12" s="4">
        <f>COUNTIFS(Percentuais!$FO$3:$FO$73,$A12,Percentuais!$A$3:$A$73,$H$8)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COUNTIFS(Percentuais!$FO$3:$FO$73,$A13,Percentuais!$A$3:$A$73,$E$8)</f>
        <v>0</v>
      </c>
      <c r="F13" s="4">
        <f>COUNTIFS(Percentuais!$FO$3:$FO$73,$A13,Percentuais!$A$3:$A$73,$F$8)</f>
        <v>0</v>
      </c>
      <c r="G13" s="4">
        <f>COUNTIFS(Percentuais!$FO$3:$FO$73,$A13,Percentuais!$A$3:$A$73,$G$8)</f>
        <v>1</v>
      </c>
      <c r="H13" s="4">
        <f>COUNTIFS(Percentuais!$FO$3:$FO$73,$A13,Percentuais!$A$3:$A$73,$H$8)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COUNTIFS(Percentuais!$FO$3:$FO$73,$A14,Percentuais!$A$3:$A$73,$E$8)</f>
        <v>0</v>
      </c>
      <c r="F14" s="4">
        <f>COUNTIFS(Percentuais!$FO$3:$FO$73,$A14,Percentuais!$A$3:$A$73,$F$8)</f>
        <v>0</v>
      </c>
      <c r="G14" s="4">
        <f>COUNTIFS(Percentuais!$FO$3:$FO$73,$A14,Percentuais!$A$3:$A$73,$G$8)</f>
        <v>0</v>
      </c>
      <c r="H14" s="4">
        <f>COUNTIFS(Percentuais!$FO$3:$FO$73,$A14,Percentuais!$A$3:$A$73,$H$8)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DF05C-61F6-4190-B7D4-B279EAF96141}">
  <dimension ref="A1:I20"/>
  <sheetViews>
    <sheetView zoomScale="40" zoomScaleNormal="40" workbookViewId="0">
      <selection activeCell="AL52" sqref="AL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TEXT(Percentuais!FP1,"0")</f>
        <v>QUESTÃO169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do Programa]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0.30769230769230771</v>
      </c>
      <c r="C9" s="59">
        <f>$H9/$I$15</f>
        <v>7.6923076923076927E-2</v>
      </c>
      <c r="D9" s="59">
        <f>B9+C9</f>
        <v>0.38461538461538464</v>
      </c>
      <c r="E9" s="4">
        <f>COUNTIFS(Percentuais!$FP$3:$FP$73,$A9,Percentuais!$A$3:$A$73,$E$8)</f>
        <v>0</v>
      </c>
      <c r="F9" s="4">
        <f>COUNTIFS(Percentuais!$FP$3:$FP$73,$A9,Percentuais!$A$3:$A$73,$F$8)</f>
        <v>0</v>
      </c>
      <c r="G9" s="4">
        <f>COUNTIFS(Percentuais!$FP$3:$FP$73,$A9,Percentuais!$A$3:$A$73,$G$8)</f>
        <v>12</v>
      </c>
      <c r="H9" s="4">
        <f>COUNTIFS(Percentuais!$FP$3:$FP$73,$A9,Percentuais!$A$3:$A$73,$H$8)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0.41025641025641024</v>
      </c>
      <c r="C10" s="59">
        <f>$H10/$I$15</f>
        <v>0</v>
      </c>
      <c r="D10" s="59">
        <f t="shared" ref="D10:D13" si="1">B10+C10</f>
        <v>0.41025641025641024</v>
      </c>
      <c r="E10" s="4">
        <f>COUNTIFS(Percentuais!$FP$3:$FP$73,$A10,Percentuais!$A$3:$A$73,$E$8)</f>
        <v>0</v>
      </c>
      <c r="F10" s="4">
        <f>COUNTIFS(Percentuais!$FP$3:$FP$73,$A10,Percentuais!$A$3:$A$73,$F$8)</f>
        <v>0</v>
      </c>
      <c r="G10" s="4">
        <f>COUNTIFS(Percentuais!$FP$3:$FP$73,$A10,Percentuais!$A$3:$A$73,$G$8)</f>
        <v>16</v>
      </c>
      <c r="H10" s="4">
        <f>COUNTIFS(Percentuais!$FP$3:$FP$73,$A10,Percentuais!$A$3:$A$73,$H$8)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COUNTIFS(Percentuais!$FP$3:$FP$73,$A11,Percentuais!$A$3:$A$73,$E$8)</f>
        <v>0</v>
      </c>
      <c r="F11" s="4">
        <f>COUNTIFS(Percentuais!$FP$3:$FP$73,$A11,Percentuais!$A$3:$A$73,$F$8)</f>
        <v>0</v>
      </c>
      <c r="G11" s="4">
        <f>COUNTIFS(Percentuais!$FP$3:$FP$73,$A11,Percentuais!$A$3:$A$73,$G$8)</f>
        <v>4</v>
      </c>
      <c r="H11" s="4">
        <f>COUNTIFS(Percentuais!$FP$3:$FP$73,$A11,Percentuais!$A$3:$A$73,$H$8)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COUNTIFS(Percentuais!$FP$3:$FP$73,$A12,Percentuais!$A$3:$A$73,$E$8)</f>
        <v>0</v>
      </c>
      <c r="F12" s="4">
        <f>COUNTIFS(Percentuais!$FP$3:$FP$73,$A12,Percentuais!$A$3:$A$73,$F$8)</f>
        <v>0</v>
      </c>
      <c r="G12" s="4">
        <f>COUNTIFS(Percentuais!$FP$3:$FP$73,$A12,Percentuais!$A$3:$A$73,$G$8)</f>
        <v>2</v>
      </c>
      <c r="H12" s="4">
        <f>COUNTIFS(Percentuais!$FP$3:$FP$73,$A12,Percentuais!$A$3:$A$73,$H$8)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5.128205128205128E-2</v>
      </c>
      <c r="C13" s="59">
        <f t="shared" si="2"/>
        <v>0</v>
      </c>
      <c r="D13" s="59">
        <f t="shared" si="1"/>
        <v>5.128205128205128E-2</v>
      </c>
      <c r="E13" s="4">
        <f>COUNTIFS(Percentuais!$FP$3:$FP$73,$A13,Percentuais!$A$3:$A$73,$E$8)</f>
        <v>0</v>
      </c>
      <c r="F13" s="4">
        <f>COUNTIFS(Percentuais!$FP$3:$FP$73,$A13,Percentuais!$A$3:$A$73,$F$8)</f>
        <v>0</v>
      </c>
      <c r="G13" s="4">
        <f>COUNTIFS(Percentuais!$FP$3:$FP$73,$A13,Percentuais!$A$3:$A$73,$G$8)</f>
        <v>2</v>
      </c>
      <c r="H13" s="4">
        <f>COUNTIFS(Percentuais!$FP$3:$FP$73,$A13,Percentuais!$A$3:$A$73,$H$8)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COUNTIFS(Percentuais!$FP$3:$FP$73,$A14,Percentuais!$A$3:$A$73,$E$8)</f>
        <v>0</v>
      </c>
      <c r="F14" s="4">
        <f>COUNTIFS(Percentuais!$FP$3:$FP$73,$A14,Percentuais!$A$3:$A$73,$F$8)</f>
        <v>0</v>
      </c>
      <c r="G14" s="4">
        <f>COUNTIFS(Percentuais!$FP$3:$FP$73,$A14,Percentuais!$A$3:$A$73,$G$8)</f>
        <v>0</v>
      </c>
      <c r="H14" s="4">
        <f>COUNTIFS(Percentuais!$FP$3:$FP$73,$A14,Percentuais!$A$3:$A$73,$H$8)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044E-B955-42CB-98D6-DE7A72C957D0}">
  <dimension ref="A1:I20"/>
  <sheetViews>
    <sheetView zoomScale="40" zoomScaleNormal="40" workbookViewId="0">
      <selection activeCell="B9" sqref="B9:D1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TEXT(Percentuais!FQ1,"0")</f>
        <v>QUESTÃO170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[Processo Seletivo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0.17948717948717949</v>
      </c>
      <c r="C9" s="59">
        <f>$H9/$I$15</f>
        <v>7.6923076923076927E-2</v>
      </c>
      <c r="D9" s="59">
        <f>B9+C9</f>
        <v>0.25641025641025639</v>
      </c>
      <c r="E9" s="4">
        <f>COUNTIFS(Percentuais!$FQ$3:$FQ$73,$A9,Percentuais!$A$3:$A$73,$E$8)</f>
        <v>0</v>
      </c>
      <c r="F9" s="4">
        <f>COUNTIFS(Percentuais!$FQ$3:$FQ$73,$A9,Percentuais!$A$3:$A$73,$F$8)</f>
        <v>0</v>
      </c>
      <c r="G9" s="4">
        <f>COUNTIFS(Percentuais!$FQ$3:$FQ$73,$A9,Percentuais!$A$3:$A$73,$G$8)</f>
        <v>7</v>
      </c>
      <c r="H9" s="4">
        <f>COUNTIFS(Percentuais!$FQ$3:$FQ$73,$A9,Percentuais!$A$3:$A$73,$H$8)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0.41025641025641024</v>
      </c>
      <c r="C10" s="59">
        <f>$H10/$I$15</f>
        <v>0</v>
      </c>
      <c r="D10" s="59">
        <f t="shared" ref="D10:D13" si="1">B10+C10</f>
        <v>0.41025641025641024</v>
      </c>
      <c r="E10" s="4">
        <f>COUNTIFS(Percentuais!$FQ$3:$FQ$73,$A10,Percentuais!$A$3:$A$73,$E$8)</f>
        <v>0</v>
      </c>
      <c r="F10" s="4">
        <f>COUNTIFS(Percentuais!$FQ$3:$FQ$73,$A10,Percentuais!$A$3:$A$73,$F$8)</f>
        <v>0</v>
      </c>
      <c r="G10" s="4">
        <f>COUNTIFS(Percentuais!$FQ$3:$FQ$73,$A10,Percentuais!$A$3:$A$73,$G$8)</f>
        <v>16</v>
      </c>
      <c r="H10" s="4">
        <f>COUNTIFS(Percentuais!$FQ$3:$FQ$73,$A10,Percentuais!$A$3:$A$73,$H$8)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0</v>
      </c>
      <c r="D11" s="59">
        <f t="shared" si="1"/>
        <v>0.23076923076923078</v>
      </c>
      <c r="E11" s="4">
        <f>COUNTIFS(Percentuais!$FQ$3:$FQ$73,$A11,Percentuais!$A$3:$A$73,$E$8)</f>
        <v>0</v>
      </c>
      <c r="F11" s="4">
        <f>COUNTIFS(Percentuais!$FQ$3:$FQ$73,$A11,Percentuais!$A$3:$A$73,$F$8)</f>
        <v>0</v>
      </c>
      <c r="G11" s="4">
        <f>COUNTIFS(Percentuais!$FQ$3:$FQ$73,$A11,Percentuais!$A$3:$A$73,$G$8)</f>
        <v>9</v>
      </c>
      <c r="H11" s="4">
        <f>COUNTIFS(Percentuais!$FQ$3:$FQ$73,$A11,Percentuais!$A$3:$A$73,$H$8)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COUNTIFS(Percentuais!$FQ$3:$FQ$73,$A12,Percentuais!$A$3:$A$73,$E$8)</f>
        <v>0</v>
      </c>
      <c r="F12" s="4">
        <f>COUNTIFS(Percentuais!$FQ$3:$FQ$73,$A12,Percentuais!$A$3:$A$73,$F$8)</f>
        <v>0</v>
      </c>
      <c r="G12" s="4">
        <f>COUNTIFS(Percentuais!$FQ$3:$FQ$73,$A12,Percentuais!$A$3:$A$73,$G$8)</f>
        <v>2</v>
      </c>
      <c r="H12" s="4">
        <f>COUNTIFS(Percentuais!$FQ$3:$FQ$73,$A12,Percentuais!$A$3:$A$73,$H$8)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COUNTIFS(Percentuais!$FQ$3:$FQ$73,$A13,Percentuais!$A$3:$A$73,$E$8)</f>
        <v>0</v>
      </c>
      <c r="F13" s="4">
        <f>COUNTIFS(Percentuais!$FQ$3:$FQ$73,$A13,Percentuais!$A$3:$A$73,$F$8)</f>
        <v>0</v>
      </c>
      <c r="G13" s="4">
        <f>COUNTIFS(Percentuais!$FQ$3:$FQ$73,$A13,Percentuais!$A$3:$A$73,$G$8)</f>
        <v>0</v>
      </c>
      <c r="H13" s="4">
        <f>COUNTIFS(Percentuais!$FQ$3:$FQ$73,$A13,Percentuais!$A$3:$A$73,$H$8)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COUNTIFS(Percentuais!$FQ$3:$FQ$73,$A14,Percentuais!$A$3:$A$73,$E$8)</f>
        <v>0</v>
      </c>
      <c r="F14" s="4">
        <f>COUNTIFS(Percentuais!$FQ$3:$FQ$73,$A14,Percentuais!$A$3:$A$73,$F$8)</f>
        <v>0</v>
      </c>
      <c r="G14" s="4">
        <f>COUNTIFS(Percentuais!$FQ$3:$FQ$73,$A14,Percentuais!$A$3:$A$73,$G$8)</f>
        <v>2</v>
      </c>
      <c r="H14" s="4">
        <f>COUNTIFS(Percentuais!$FQ$3:$FQ$73,$A14,Percentuais!$A$3:$A$73,$H$8)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81A-ADBC-4A2E-8C62-D65C056DE267}">
  <dimension ref="A1:I20"/>
  <sheetViews>
    <sheetView zoomScale="40" zoomScaleNormal="40" workbookViewId="0">
      <selection activeCell="AM48" sqref="AM4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TEXT(Percentuais!FR1,"0")</f>
        <v>QUESTÃO171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[Regimento]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0.10256410256410256</v>
      </c>
      <c r="C9" s="59">
        <f>$H9/$I$15</f>
        <v>5.128205128205128E-2</v>
      </c>
      <c r="D9" s="59">
        <f>B9+C9</f>
        <v>0.15384615384615385</v>
      </c>
      <c r="E9" s="4">
        <f>COUNTIFS(Percentuais!$FR$3:$FR$73,$A9,Percentuais!$A$3:$A$73,$E$8)</f>
        <v>0</v>
      </c>
      <c r="F9" s="4">
        <f>COUNTIFS(Percentuais!$FR$3:$FR$73,$A9,Percentuais!$A$3:$A$73,$F$8)</f>
        <v>0</v>
      </c>
      <c r="G9" s="4">
        <f>COUNTIFS(Percentuais!$FR$3:$FR$73,$A9,Percentuais!$A$3:$A$73,$G$8)</f>
        <v>4</v>
      </c>
      <c r="H9" s="4">
        <f>COUNTIFS(Percentuais!$FR$3:$FR$73,$A9,Percentuais!$A$3:$A$73,$H$8)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0.5641025641025641</v>
      </c>
      <c r="C10" s="59">
        <f>$H10/$I$15</f>
        <v>2.564102564102564E-2</v>
      </c>
      <c r="D10" s="59">
        <f t="shared" ref="D10:D13" si="1">B10+C10</f>
        <v>0.58974358974358976</v>
      </c>
      <c r="E10" s="4">
        <f>COUNTIFS(Percentuais!$FR$3:$FR$73,$A10,Percentuais!$A$3:$A$73,$E$8)</f>
        <v>0</v>
      </c>
      <c r="F10" s="4">
        <f>COUNTIFS(Percentuais!$FR$3:$FR$73,$A10,Percentuais!$A$3:$A$73,$F$8)</f>
        <v>0</v>
      </c>
      <c r="G10" s="4">
        <f>COUNTIFS(Percentuais!$FR$3:$FR$73,$A10,Percentuais!$A$3:$A$73,$G$8)</f>
        <v>22</v>
      </c>
      <c r="H10" s="4">
        <f>COUNTIFS(Percentuais!$FR$3:$FR$73,$A10,Percentuais!$A$3:$A$73,$H$8)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0.17948717948717949</v>
      </c>
      <c r="C11" s="59">
        <f t="shared" ref="C11:C14" si="2">$H11/$I$15</f>
        <v>0</v>
      </c>
      <c r="D11" s="59">
        <f t="shared" si="1"/>
        <v>0.17948717948717949</v>
      </c>
      <c r="E11" s="4">
        <f>COUNTIFS(Percentuais!$FR$3:$FR$73,$A11,Percentuais!$A$3:$A$73,$E$8)</f>
        <v>0</v>
      </c>
      <c r="F11" s="4">
        <f>COUNTIFS(Percentuais!$FR$3:$FR$73,$A11,Percentuais!$A$3:$A$73,$F$8)</f>
        <v>0</v>
      </c>
      <c r="G11" s="4">
        <f>COUNTIFS(Percentuais!$FR$3:$FR$73,$A11,Percentuais!$A$3:$A$73,$G$8)</f>
        <v>7</v>
      </c>
      <c r="H11" s="4">
        <f>COUNTIFS(Percentuais!$FR$3:$FR$73,$A11,Percentuais!$A$3:$A$73,$H$8)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COUNTIFS(Percentuais!$FR$3:$FR$73,$A12,Percentuais!$A$3:$A$73,$E$8)</f>
        <v>0</v>
      </c>
      <c r="F12" s="4">
        <f>COUNTIFS(Percentuais!$FR$3:$FR$73,$A12,Percentuais!$A$3:$A$73,$F$8)</f>
        <v>0</v>
      </c>
      <c r="G12" s="4">
        <f>COUNTIFS(Percentuais!$FR$3:$FR$73,$A12,Percentuais!$A$3:$A$73,$G$8)</f>
        <v>2</v>
      </c>
      <c r="H12" s="4">
        <f>COUNTIFS(Percentuais!$FR$3:$FR$73,$A12,Percentuais!$A$3:$A$73,$H$8)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COUNTIFS(Percentuais!$FR$3:$FR$73,$A13,Percentuais!$A$3:$A$73,$E$8)</f>
        <v>0</v>
      </c>
      <c r="F13" s="4">
        <f>COUNTIFS(Percentuais!$FR$3:$FR$73,$A13,Percentuais!$A$3:$A$73,$F$8)</f>
        <v>0</v>
      </c>
      <c r="G13" s="4">
        <f>COUNTIFS(Percentuais!$FR$3:$FR$73,$A13,Percentuais!$A$3:$A$73,$G$8)</f>
        <v>1</v>
      </c>
      <c r="H13" s="4">
        <f>COUNTIFS(Percentuais!$FR$3:$FR$73,$A13,Percentuais!$A$3:$A$73,$H$8)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COUNTIFS(Percentuais!$FR$3:$FR$73,$A14,Percentuais!$A$3:$A$73,$E$8)</f>
        <v>0</v>
      </c>
      <c r="F14" s="4">
        <f>COUNTIFS(Percentuais!$FR$3:$FR$73,$A14,Percentuais!$A$3:$A$73,$F$8)</f>
        <v>0</v>
      </c>
      <c r="G14" s="4">
        <f>COUNTIFS(Percentuais!$FR$3:$FR$73,$A14,Percentuais!$A$3:$A$73,$G$8)</f>
        <v>0</v>
      </c>
      <c r="H14" s="4">
        <f>COUNTIFS(Percentuais!$FR$3:$FR$73,$A14,Percentuais!$A$3:$A$73,$H$8)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36288-3200-4660-8400-1AF1F4AC5F65}">
  <dimension ref="A1:I20"/>
  <sheetViews>
    <sheetView zoomScale="40" zoomScaleNormal="40" workbookViewId="0">
      <selection activeCell="AL39" sqref="AL39:AL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TEXT(Percentuais!FS1,"0")</f>
        <v>QUESTÃO172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Bolsas]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2.564102564102564E-2</v>
      </c>
      <c r="C9" s="59">
        <f>$H9/$I$15</f>
        <v>5.128205128205128E-2</v>
      </c>
      <c r="D9" s="59">
        <f>B9+C9</f>
        <v>7.6923076923076927E-2</v>
      </c>
      <c r="E9" s="4">
        <f>COUNTIFS(Percentuais!$FS$3:$FS$73,$A9,Percentuais!$A$3:$A$73,$E$8)</f>
        <v>0</v>
      </c>
      <c r="F9" s="4">
        <f>COUNTIFS(Percentuais!$FS$3:$FS$73,$A9,Percentuais!$A$3:$A$73,$F$8)</f>
        <v>0</v>
      </c>
      <c r="G9" s="4">
        <f>COUNTIFS(Percentuais!$FS$3:$FS$73,$A9,Percentuais!$A$3:$A$73,$G$8)</f>
        <v>1</v>
      </c>
      <c r="H9" s="4">
        <f>COUNTIFS(Percentuais!$FS$3:$FS$73,$A9,Percentuais!$A$3:$A$73,$H$8)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0.20512820512820512</v>
      </c>
      <c r="C10" s="59">
        <f>$H10/$I$15</f>
        <v>2.564102564102564E-2</v>
      </c>
      <c r="D10" s="59">
        <f t="shared" ref="D10:D13" si="1">B10+C10</f>
        <v>0.23076923076923075</v>
      </c>
      <c r="E10" s="4">
        <f>COUNTIFS(Percentuais!$FS$3:$FS$73,$A10,Percentuais!$A$3:$A$73,$E$8)</f>
        <v>0</v>
      </c>
      <c r="F10" s="4">
        <f>COUNTIFS(Percentuais!$FS$3:$FS$73,$A10,Percentuais!$A$3:$A$73,$F$8)</f>
        <v>0</v>
      </c>
      <c r="G10" s="4">
        <f>COUNTIFS(Percentuais!$FS$3:$FS$73,$A10,Percentuais!$A$3:$A$73,$G$8)</f>
        <v>8</v>
      </c>
      <c r="H10" s="4">
        <f>COUNTIFS(Percentuais!$FS$3:$FS$73,$A10,Percentuais!$A$3:$A$73,$H$8)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0.28205128205128205</v>
      </c>
      <c r="C11" s="59">
        <f t="shared" ref="C11:C14" si="2">$H11/$I$15</f>
        <v>0</v>
      </c>
      <c r="D11" s="59">
        <f t="shared" si="1"/>
        <v>0.28205128205128205</v>
      </c>
      <c r="E11" s="4">
        <f>COUNTIFS(Percentuais!$FS$3:$FS$73,$A11,Percentuais!$A$3:$A$73,$E$8)</f>
        <v>0</v>
      </c>
      <c r="F11" s="4">
        <f>COUNTIFS(Percentuais!$FS$3:$FS$73,$A11,Percentuais!$A$3:$A$73,$F$8)</f>
        <v>0</v>
      </c>
      <c r="G11" s="4">
        <f>COUNTIFS(Percentuais!$FS$3:$FS$73,$A11,Percentuais!$A$3:$A$73,$G$8)</f>
        <v>11</v>
      </c>
      <c r="H11" s="4">
        <f>COUNTIFS(Percentuais!$FS$3:$FS$73,$A11,Percentuais!$A$3:$A$73,$H$8)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0.28205128205128205</v>
      </c>
      <c r="C12" s="59">
        <f t="shared" si="2"/>
        <v>0</v>
      </c>
      <c r="D12" s="59">
        <f t="shared" si="1"/>
        <v>0.28205128205128205</v>
      </c>
      <c r="E12" s="4">
        <f>COUNTIFS(Percentuais!$FS$3:$FS$73,$A12,Percentuais!$A$3:$A$73,$E$8)</f>
        <v>0</v>
      </c>
      <c r="F12" s="4">
        <f>COUNTIFS(Percentuais!$FS$3:$FS$73,$A12,Percentuais!$A$3:$A$73,$F$8)</f>
        <v>0</v>
      </c>
      <c r="G12" s="4">
        <f>COUNTIFS(Percentuais!$FS$3:$FS$73,$A12,Percentuais!$A$3:$A$73,$G$8)</f>
        <v>11</v>
      </c>
      <c r="H12" s="4">
        <f>COUNTIFS(Percentuais!$FS$3:$FS$73,$A12,Percentuais!$A$3:$A$73,$H$8)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7.6923076923076927E-2</v>
      </c>
      <c r="C13" s="59">
        <f t="shared" si="2"/>
        <v>0</v>
      </c>
      <c r="D13" s="59">
        <f t="shared" si="1"/>
        <v>7.6923076923076927E-2</v>
      </c>
      <c r="E13" s="4">
        <f>COUNTIFS(Percentuais!$FS$3:$FS$73,$A13,Percentuais!$A$3:$A$73,$E$8)</f>
        <v>0</v>
      </c>
      <c r="F13" s="4">
        <f>COUNTIFS(Percentuais!$FS$3:$FS$73,$A13,Percentuais!$A$3:$A$73,$F$8)</f>
        <v>0</v>
      </c>
      <c r="G13" s="4">
        <f>COUNTIFS(Percentuais!$FS$3:$FS$73,$A13,Percentuais!$A$3:$A$73,$G$8)</f>
        <v>3</v>
      </c>
      <c r="H13" s="4">
        <f>COUNTIFS(Percentuais!$FS$3:$FS$73,$A13,Percentuais!$A$3:$A$73,$H$8)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COUNTIFS(Percentuais!$FS$3:$FS$73,$A14,Percentuais!$A$3:$A$73,$E$8)</f>
        <v>0</v>
      </c>
      <c r="F14" s="4">
        <f>COUNTIFS(Percentuais!$FS$3:$FS$73,$A14,Percentuais!$A$3:$A$73,$F$8)</f>
        <v>0</v>
      </c>
      <c r="G14" s="4">
        <f>COUNTIFS(Percentuais!$FS$3:$FS$73,$A14,Percentuais!$A$3:$A$73,$G$8)</f>
        <v>2</v>
      </c>
      <c r="H14" s="4">
        <f>COUNTIFS(Percentuais!$FS$3:$FS$73,$A14,Percentuais!$A$3:$A$73,$H$8)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22D-84BA-45BE-B5F4-0FBB4FB0DD47}">
  <dimension ref="A1:I20"/>
  <sheetViews>
    <sheetView zoomScale="40" zoomScaleNormal="40" workbookViewId="0">
      <selection activeCell="AS52" sqref="AS5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TEXT(Percentuais!FT1,"0")</f>
        <v>QUESTÃO173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de disciplinas compatível com os créditos exigidos]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0.35897435897435898</v>
      </c>
      <c r="C9" s="59">
        <f>$H9/$I$15</f>
        <v>7.6923076923076927E-2</v>
      </c>
      <c r="D9" s="59">
        <f>B9+C9</f>
        <v>0.4358974358974359</v>
      </c>
      <c r="E9" s="4">
        <f>COUNTIFS(Percentuais!$FT$3:$FT$73,$A9,Percentuais!$A$3:$A$73,$E$8)</f>
        <v>0</v>
      </c>
      <c r="F9" s="4">
        <f>COUNTIFS(Percentuais!$FT$3:$FT$73,$A9,Percentuais!$A$3:$A$73,$F$8)</f>
        <v>0</v>
      </c>
      <c r="G9" s="4">
        <f>COUNTIFS(Percentuais!$FT$3:$FT$73,$A9,Percentuais!$A$3:$A$73,$G$8)</f>
        <v>14</v>
      </c>
      <c r="H9" s="4">
        <f>COUNTIFS(Percentuais!$FT$3:$FT$73,$A9,Percentuais!$A$3:$A$73,$H$8)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0.41025641025641024</v>
      </c>
      <c r="C10" s="59">
        <f>$H10/$I$15</f>
        <v>0</v>
      </c>
      <c r="D10" s="59">
        <f t="shared" ref="D10:D13" si="1">B10+C10</f>
        <v>0.41025641025641024</v>
      </c>
      <c r="E10" s="4">
        <f>COUNTIFS(Percentuais!$FT$3:$FT$73,$A10,Percentuais!$A$3:$A$73,$E$8)</f>
        <v>0</v>
      </c>
      <c r="F10" s="4">
        <f>COUNTIFS(Percentuais!$FT$3:$FT$73,$A10,Percentuais!$A$3:$A$73,$F$8)</f>
        <v>0</v>
      </c>
      <c r="G10" s="4">
        <f>COUNTIFS(Percentuais!$FT$3:$FT$73,$A10,Percentuais!$A$3:$A$73,$G$8)</f>
        <v>16</v>
      </c>
      <c r="H10" s="4">
        <f>COUNTIFS(Percentuais!$FT$3:$FT$73,$A10,Percentuais!$A$3:$A$73,$H$8)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COUNTIFS(Percentuais!$FT$3:$FT$73,$A11,Percentuais!$A$3:$A$73,$E$8)</f>
        <v>0</v>
      </c>
      <c r="F11" s="4">
        <f>COUNTIFS(Percentuais!$FT$3:$FT$73,$A11,Percentuais!$A$3:$A$73,$F$8)</f>
        <v>0</v>
      </c>
      <c r="G11" s="4">
        <f>COUNTIFS(Percentuais!$FT$3:$FT$73,$A11,Percentuais!$A$3:$A$73,$G$8)</f>
        <v>4</v>
      </c>
      <c r="H11" s="4">
        <f>COUNTIFS(Percentuais!$FT$3:$FT$73,$A11,Percentuais!$A$3:$A$73,$H$8)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COUNTIFS(Percentuais!$FT$3:$FT$73,$A12,Percentuais!$A$3:$A$73,$E$8)</f>
        <v>0</v>
      </c>
      <c r="F12" s="4">
        <f>COUNTIFS(Percentuais!$FT$3:$FT$73,$A12,Percentuais!$A$3:$A$73,$F$8)</f>
        <v>0</v>
      </c>
      <c r="G12" s="4">
        <f>COUNTIFS(Percentuais!$FT$3:$FT$73,$A12,Percentuais!$A$3:$A$73,$G$8)</f>
        <v>1</v>
      </c>
      <c r="H12" s="4">
        <f>COUNTIFS(Percentuais!$FT$3:$FT$73,$A12,Percentuais!$A$3:$A$73,$H$8)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COUNTIFS(Percentuais!$FT$3:$FT$73,$A13,Percentuais!$A$3:$A$73,$E$8)</f>
        <v>0</v>
      </c>
      <c r="F13" s="4">
        <f>COUNTIFS(Percentuais!$FT$3:$FT$73,$A13,Percentuais!$A$3:$A$73,$F$8)</f>
        <v>0</v>
      </c>
      <c r="G13" s="4">
        <f>COUNTIFS(Percentuais!$FT$3:$FT$73,$A13,Percentuais!$A$3:$A$73,$G$8)</f>
        <v>1</v>
      </c>
      <c r="H13" s="4">
        <f>COUNTIFS(Percentuais!$FT$3:$FT$73,$A13,Percentuais!$A$3:$A$73,$H$8)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COUNTIFS(Percentuais!$FT$3:$FT$73,$A14,Percentuais!$A$3:$A$73,$E$8)</f>
        <v>0</v>
      </c>
      <c r="F14" s="4">
        <f>COUNTIFS(Percentuais!$FT$3:$FT$73,$A14,Percentuais!$A$3:$A$73,$F$8)</f>
        <v>0</v>
      </c>
      <c r="G14" s="4">
        <f>COUNTIFS(Percentuais!$FT$3:$FT$73,$A14,Percentuais!$A$3:$A$73,$G$8)</f>
        <v>0</v>
      </c>
      <c r="H14" s="4">
        <f>COUNTIFS(Percentuais!$FT$3:$FT$73,$A14,Percentuais!$A$3:$A$73,$H$8)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5B11-8E31-4C20-A8D0-13918A8BD10A}">
  <dimension ref="A1:I20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TEXT(Percentuais!FU1,"0")</f>
        <v>QUESTÃO174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[Pertinência das disciplinas com a área]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0.38461538461538464</v>
      </c>
      <c r="C9" s="59">
        <f>$H9/$I$15</f>
        <v>7.6923076923076927E-2</v>
      </c>
      <c r="D9" s="59">
        <f>B9+C9</f>
        <v>0.46153846153846156</v>
      </c>
      <c r="E9" s="4">
        <f>COUNTIFS(Percentuais!$FU$3:$FU$73,$A9,Percentuais!$A$3:$A$73,$E$8)</f>
        <v>0</v>
      </c>
      <c r="F9" s="4">
        <f>COUNTIFS(Percentuais!$FU$3:$FU$73,$A9,Percentuais!$A$3:$A$73,$F$8)</f>
        <v>0</v>
      </c>
      <c r="G9" s="4">
        <f>COUNTIFS(Percentuais!$FU$3:$FU$73,$A9,Percentuais!$A$3:$A$73,$G$8)</f>
        <v>15</v>
      </c>
      <c r="H9" s="4">
        <f>COUNTIFS(Percentuais!$FU$3:$FU$73,$A9,Percentuais!$A$3:$A$73,$H$8)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0</v>
      </c>
      <c r="D10" s="59">
        <f t="shared" ref="D10:D13" si="1">B10+C10</f>
        <v>0.38461538461538464</v>
      </c>
      <c r="E10" s="4">
        <f>COUNTIFS(Percentuais!$FU$3:$FU$73,$A10,Percentuais!$A$3:$A$73,$E$8)</f>
        <v>0</v>
      </c>
      <c r="F10" s="4">
        <f>COUNTIFS(Percentuais!$FU$3:$FU$73,$A10,Percentuais!$A$3:$A$73,$F$8)</f>
        <v>0</v>
      </c>
      <c r="G10" s="4">
        <f>COUNTIFS(Percentuais!$FU$3:$FU$73,$A10,Percentuais!$A$3:$A$73,$G$8)</f>
        <v>15</v>
      </c>
      <c r="H10" s="4">
        <f>COUNTIFS(Percentuais!$FU$3:$FU$73,$A10,Percentuais!$A$3:$A$73,$H$8)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COUNTIFS(Percentuais!$FU$3:$FU$73,$A11,Percentuais!$A$3:$A$73,$E$8)</f>
        <v>0</v>
      </c>
      <c r="F11" s="4">
        <f>COUNTIFS(Percentuais!$FU$3:$FU$73,$A11,Percentuais!$A$3:$A$73,$F$8)</f>
        <v>0</v>
      </c>
      <c r="G11" s="4">
        <f>COUNTIFS(Percentuais!$FU$3:$FU$73,$A11,Percentuais!$A$3:$A$73,$G$8)</f>
        <v>4</v>
      </c>
      <c r="H11" s="4">
        <f>COUNTIFS(Percentuais!$FU$3:$FU$73,$A11,Percentuais!$A$3:$A$73,$H$8)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COUNTIFS(Percentuais!$FU$3:$FU$73,$A12,Percentuais!$A$3:$A$73,$E$8)</f>
        <v>0</v>
      </c>
      <c r="F12" s="4">
        <f>COUNTIFS(Percentuais!$FU$3:$FU$73,$A12,Percentuais!$A$3:$A$73,$F$8)</f>
        <v>0</v>
      </c>
      <c r="G12" s="4">
        <f>COUNTIFS(Percentuais!$FU$3:$FU$73,$A12,Percentuais!$A$3:$A$73,$G$8)</f>
        <v>1</v>
      </c>
      <c r="H12" s="4">
        <f>COUNTIFS(Percentuais!$FU$3:$FU$73,$A12,Percentuais!$A$3:$A$73,$H$8)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COUNTIFS(Percentuais!$FU$3:$FU$73,$A13,Percentuais!$A$3:$A$73,$E$8)</f>
        <v>0</v>
      </c>
      <c r="F13" s="4">
        <f>COUNTIFS(Percentuais!$FU$3:$FU$73,$A13,Percentuais!$A$3:$A$73,$F$8)</f>
        <v>0</v>
      </c>
      <c r="G13" s="4">
        <f>COUNTIFS(Percentuais!$FU$3:$FU$73,$A13,Percentuais!$A$3:$A$73,$G$8)</f>
        <v>1</v>
      </c>
      <c r="H13" s="4">
        <f>COUNTIFS(Percentuais!$FU$3:$FU$73,$A13,Percentuais!$A$3:$A$73,$H$8)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COUNTIFS(Percentuais!$FU$3:$FU$73,$A14,Percentuais!$A$3:$A$73,$E$8)</f>
        <v>0</v>
      </c>
      <c r="F14" s="4">
        <f>COUNTIFS(Percentuais!$FU$3:$FU$73,$A14,Percentuais!$A$3:$A$73,$F$8)</f>
        <v>0</v>
      </c>
      <c r="G14" s="4">
        <f>COUNTIFS(Percentuais!$FU$3:$FU$73,$A14,Percentuais!$A$3:$A$73,$G$8)</f>
        <v>0</v>
      </c>
      <c r="H14" s="4">
        <f>COUNTIFS(Percentuais!$FU$3:$FU$73,$A14,Percentuais!$A$3:$A$73,$H$8)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0037-E87C-479A-90C8-4BA7749830A2}">
  <dimension ref="A1:I20"/>
  <sheetViews>
    <sheetView zoomScale="40" zoomScaleNormal="40" workbookViewId="0">
      <selection activeCell="AN43" sqref="AN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TEXT(Percentuais!FV1,"0")</f>
        <v>QUESTÃO175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[Aplicabilidade direta das disciplinas para a pesquisa]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0.35897435897435898</v>
      </c>
      <c r="C9" s="59">
        <f>$H9/$I$15</f>
        <v>7.6923076923076927E-2</v>
      </c>
      <c r="D9" s="59">
        <f>B9+C9</f>
        <v>0.4358974358974359</v>
      </c>
      <c r="E9" s="4">
        <f>COUNTIFS(Percentuais!$FV$3:$FV$73,$A9,Percentuais!$A$3:$A$73,$E$8)</f>
        <v>0</v>
      </c>
      <c r="F9" s="4">
        <f>COUNTIFS(Percentuais!$FV$3:$FV$73,$A9,Percentuais!$A$3:$A$73,$F$8)</f>
        <v>0</v>
      </c>
      <c r="G9" s="4">
        <f>COUNTIFS(Percentuais!$FV$3:$FV$73,$A9,Percentuais!$A$3:$A$73,$G$8)</f>
        <v>14</v>
      </c>
      <c r="H9" s="4">
        <f>COUNTIFS(Percentuais!$FV$3:$FV$73,$A9,Percentuais!$A$3:$A$73,$H$8)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0</v>
      </c>
      <c r="D10" s="59">
        <f t="shared" ref="D10:D13" si="1">B10+C10</f>
        <v>0.38461538461538464</v>
      </c>
      <c r="E10" s="4">
        <f>COUNTIFS(Percentuais!$FV$3:$FV$73,$A10,Percentuais!$A$3:$A$73,$E$8)</f>
        <v>0</v>
      </c>
      <c r="F10" s="4">
        <f>COUNTIFS(Percentuais!$FV$3:$FV$73,$A10,Percentuais!$A$3:$A$73,$F$8)</f>
        <v>0</v>
      </c>
      <c r="G10" s="4">
        <f>COUNTIFS(Percentuais!$FV$3:$FV$73,$A10,Percentuais!$A$3:$A$73,$G$8)</f>
        <v>15</v>
      </c>
      <c r="H10" s="4">
        <f>COUNTIFS(Percentuais!$FV$3:$FV$73,$A10,Percentuais!$A$3:$A$73,$H$8)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COUNTIFS(Percentuais!$FV$3:$FV$73,$A11,Percentuais!$A$3:$A$73,$E$8)</f>
        <v>0</v>
      </c>
      <c r="F11" s="4">
        <f>COUNTIFS(Percentuais!$FV$3:$FV$73,$A11,Percentuais!$A$3:$A$73,$F$8)</f>
        <v>0</v>
      </c>
      <c r="G11" s="4">
        <f>COUNTIFS(Percentuais!$FV$3:$FV$73,$A11,Percentuais!$A$3:$A$73,$G$8)</f>
        <v>4</v>
      </c>
      <c r="H11" s="4">
        <f>COUNTIFS(Percentuais!$FV$3:$FV$73,$A11,Percentuais!$A$3:$A$73,$H$8)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COUNTIFS(Percentuais!$FV$3:$FV$73,$A12,Percentuais!$A$3:$A$73,$E$8)</f>
        <v>0</v>
      </c>
      <c r="F12" s="4">
        <f>COUNTIFS(Percentuais!$FV$3:$FV$73,$A12,Percentuais!$A$3:$A$73,$F$8)</f>
        <v>0</v>
      </c>
      <c r="G12" s="4">
        <f>COUNTIFS(Percentuais!$FV$3:$FV$73,$A12,Percentuais!$A$3:$A$73,$G$8)</f>
        <v>2</v>
      </c>
      <c r="H12" s="4">
        <f>COUNTIFS(Percentuais!$FV$3:$FV$73,$A12,Percentuais!$A$3:$A$73,$H$8)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COUNTIFS(Percentuais!$FV$3:$FV$73,$A13,Percentuais!$A$3:$A$73,$E$8)</f>
        <v>0</v>
      </c>
      <c r="F13" s="4">
        <f>COUNTIFS(Percentuais!$FV$3:$FV$73,$A13,Percentuais!$A$3:$A$73,$F$8)</f>
        <v>0</v>
      </c>
      <c r="G13" s="4">
        <f>COUNTIFS(Percentuais!$FV$3:$FV$73,$A13,Percentuais!$A$3:$A$73,$G$8)</f>
        <v>1</v>
      </c>
      <c r="H13" s="4">
        <f>COUNTIFS(Percentuais!$FV$3:$FV$73,$A13,Percentuais!$A$3:$A$73,$H$8)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COUNTIFS(Percentuais!$FV$3:$FV$73,$A14,Percentuais!$A$3:$A$73,$E$8)</f>
        <v>0</v>
      </c>
      <c r="F14" s="4">
        <f>COUNTIFS(Percentuais!$FV$3:$FV$73,$A14,Percentuais!$A$3:$A$73,$F$8)</f>
        <v>0</v>
      </c>
      <c r="G14" s="4">
        <f>COUNTIFS(Percentuais!$FV$3:$FV$73,$A14,Percentuais!$A$3:$A$73,$G$8)</f>
        <v>0</v>
      </c>
      <c r="H14" s="4">
        <f>COUNTIFS(Percentuais!$FV$3:$FV$73,$A14,Percentuais!$A$3:$A$73,$H$8)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EC84-E65A-41A6-8FFA-EF34DDD7FC4A}">
  <dimension ref="A1:I20"/>
  <sheetViews>
    <sheetView zoomScale="50" zoomScaleNormal="50" workbookViewId="0">
      <selection activeCell="AJ34" sqref="AJ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TEXT(Percentuais!FW1,"0")</f>
        <v>QUESTÃO176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[Feedback do aluno quanto às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0.17948717948717949</v>
      </c>
      <c r="C9" s="59">
        <f>$H9/$I$15</f>
        <v>7.6923076923076927E-2</v>
      </c>
      <c r="D9" s="59">
        <f>B9+C9</f>
        <v>0.25641025641025639</v>
      </c>
      <c r="E9" s="4">
        <f>COUNTIFS(Percentuais!$FW$3:$FW$73,$A9,Percentuais!$A$3:$A$73,$E$8)</f>
        <v>0</v>
      </c>
      <c r="F9" s="4">
        <f>COUNTIFS(Percentuais!$FW$3:$FW$73,$A9,Percentuais!$A$3:$A$73,$F$8)</f>
        <v>0</v>
      </c>
      <c r="G9" s="4">
        <f>COUNTIFS(Percentuais!$FW$3:$FW$73,$A9,Percentuais!$A$3:$A$73,$G$8)</f>
        <v>7</v>
      </c>
      <c r="H9" s="4">
        <f>COUNTIFS(Percentuais!$FW$3:$FW$73,$A9,Percentuais!$A$3:$A$73,$H$8)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0.41025641025641024</v>
      </c>
      <c r="C10" s="59">
        <f>$H10/$I$15</f>
        <v>0</v>
      </c>
      <c r="D10" s="59">
        <f t="shared" ref="D10:D13" si="1">B10+C10</f>
        <v>0.41025641025641024</v>
      </c>
      <c r="E10" s="4">
        <f>COUNTIFS(Percentuais!$FW$3:$FW$73,$A10,Percentuais!$A$3:$A$73,$E$8)</f>
        <v>0</v>
      </c>
      <c r="F10" s="4">
        <f>COUNTIFS(Percentuais!$FW$3:$FW$73,$A10,Percentuais!$A$3:$A$73,$F$8)</f>
        <v>0</v>
      </c>
      <c r="G10" s="4">
        <f>COUNTIFS(Percentuais!$FW$3:$FW$73,$A10,Percentuais!$A$3:$A$73,$G$8)</f>
        <v>16</v>
      </c>
      <c r="H10" s="4">
        <f>COUNTIFS(Percentuais!$FW$3:$FW$73,$A10,Percentuais!$A$3:$A$73,$H$8)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0.15384615384615385</v>
      </c>
      <c r="C11" s="59">
        <f t="shared" ref="C11:C14" si="2">$H11/$I$15</f>
        <v>0</v>
      </c>
      <c r="D11" s="59">
        <f t="shared" si="1"/>
        <v>0.15384615384615385</v>
      </c>
      <c r="E11" s="4">
        <f>COUNTIFS(Percentuais!$FW$3:$FW$73,$A11,Percentuais!$A$3:$A$73,$E$8)</f>
        <v>0</v>
      </c>
      <c r="F11" s="4">
        <f>COUNTIFS(Percentuais!$FW$3:$FW$73,$A11,Percentuais!$A$3:$A$73,$F$8)</f>
        <v>0</v>
      </c>
      <c r="G11" s="4">
        <f>COUNTIFS(Percentuais!$FW$3:$FW$73,$A11,Percentuais!$A$3:$A$73,$G$8)</f>
        <v>6</v>
      </c>
      <c r="H11" s="4">
        <f>COUNTIFS(Percentuais!$FW$3:$FW$73,$A11,Percentuais!$A$3:$A$73,$H$8)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COUNTIFS(Percentuais!$FW$3:$FW$73,$A12,Percentuais!$A$3:$A$73,$E$8)</f>
        <v>0</v>
      </c>
      <c r="F12" s="4">
        <f>COUNTIFS(Percentuais!$FW$3:$FW$73,$A12,Percentuais!$A$3:$A$73,$F$8)</f>
        <v>0</v>
      </c>
      <c r="G12" s="4">
        <f>COUNTIFS(Percentuais!$FW$3:$FW$73,$A12,Percentuais!$A$3:$A$73,$G$8)</f>
        <v>1</v>
      </c>
      <c r="H12" s="4">
        <f>COUNTIFS(Percentuais!$FW$3:$FW$73,$A12,Percentuais!$A$3:$A$73,$H$8)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5.128205128205128E-2</v>
      </c>
      <c r="C13" s="59">
        <f t="shared" si="2"/>
        <v>0</v>
      </c>
      <c r="D13" s="59">
        <f t="shared" si="1"/>
        <v>5.128205128205128E-2</v>
      </c>
      <c r="E13" s="4">
        <f>COUNTIFS(Percentuais!$FW$3:$FW$73,$A13,Percentuais!$A$3:$A$73,$E$8)</f>
        <v>0</v>
      </c>
      <c r="F13" s="4">
        <f>COUNTIFS(Percentuais!$FW$3:$FW$73,$A13,Percentuais!$A$3:$A$73,$F$8)</f>
        <v>0</v>
      </c>
      <c r="G13" s="4">
        <f>COUNTIFS(Percentuais!$FW$3:$FW$73,$A13,Percentuais!$A$3:$A$73,$G$8)</f>
        <v>2</v>
      </c>
      <c r="H13" s="4">
        <f>COUNTIFS(Percentuais!$FW$3:$FW$73,$A13,Percentuais!$A$3:$A$73,$H$8)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0.10256410256410256</v>
      </c>
      <c r="C14" s="59">
        <f t="shared" si="2"/>
        <v>0</v>
      </c>
      <c r="D14" s="59">
        <f>B14+C14</f>
        <v>0.10256410256410256</v>
      </c>
      <c r="E14" s="4">
        <f>COUNTIFS(Percentuais!$FW$3:$FW$73,$A14,Percentuais!$A$3:$A$73,$E$8)</f>
        <v>0</v>
      </c>
      <c r="F14" s="4">
        <f>COUNTIFS(Percentuais!$FW$3:$FW$73,$A14,Percentuais!$A$3:$A$73,$F$8)</f>
        <v>0</v>
      </c>
      <c r="G14" s="4">
        <f>COUNTIFS(Percentuais!$FW$3:$FW$73,$A14,Percentuais!$A$3:$A$73,$G$8)</f>
        <v>4</v>
      </c>
      <c r="H14" s="4">
        <f>COUNTIFS(Percentuais!$FW$3:$FW$73,$A14,Percentuais!$A$3:$A$73,$H$8)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912A-2256-4791-A0BE-EF5248235623}">
  <dimension ref="A1:I20"/>
  <sheetViews>
    <sheetView zoomScale="40" zoomScaleNormal="40" workbookViewId="0">
      <selection activeCell="AQ53" sqref="AQ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TEXT(Percentuais!FX1,"0")</f>
        <v>QUESTÃO177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[Profundidade dos conteúdos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7.6923076923076927E-2</v>
      </c>
      <c r="D9" s="59">
        <f>B9+C9</f>
        <v>0.41025641025641024</v>
      </c>
      <c r="E9" s="4">
        <f>COUNTIFS(Percentuais!$FX$3:$FX$73,$A9,Percentuais!$A$3:$A$73,$E$8)</f>
        <v>0</v>
      </c>
      <c r="F9" s="4">
        <f>COUNTIFS(Percentuais!$FX$3:$FX$73,$A9,Percentuais!$A$3:$A$73,$F$8)</f>
        <v>0</v>
      </c>
      <c r="G9" s="4">
        <f>COUNTIFS(Percentuais!$FX$3:$FX$73,$A9,Percentuais!$A$3:$A$73,$G$8)</f>
        <v>13</v>
      </c>
      <c r="H9" s="4">
        <f>COUNTIFS(Percentuais!$FX$3:$FX$73,$A9,Percentuais!$A$3:$A$73,$H$8)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0.4358974358974359</v>
      </c>
      <c r="C10" s="59">
        <f>$H10/$I$15</f>
        <v>0</v>
      </c>
      <c r="D10" s="59">
        <f t="shared" ref="D10:D13" si="1">B10+C10</f>
        <v>0.4358974358974359</v>
      </c>
      <c r="E10" s="4">
        <f>COUNTIFS(Percentuais!$FX$3:$FX$73,$A10,Percentuais!$A$3:$A$73,$E$8)</f>
        <v>0</v>
      </c>
      <c r="F10" s="4">
        <f>COUNTIFS(Percentuais!$FX$3:$FX$73,$A10,Percentuais!$A$3:$A$73,$F$8)</f>
        <v>0</v>
      </c>
      <c r="G10" s="4">
        <f>COUNTIFS(Percentuais!$FX$3:$FX$73,$A10,Percentuais!$A$3:$A$73,$G$8)</f>
        <v>17</v>
      </c>
      <c r="H10" s="4">
        <f>COUNTIFS(Percentuais!$FX$3:$FX$73,$A10,Percentuais!$A$3:$A$73,$H$8)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COUNTIFS(Percentuais!$FX$3:$FX$73,$A11,Percentuais!$A$3:$A$73,$E$8)</f>
        <v>0</v>
      </c>
      <c r="F11" s="4">
        <f>COUNTIFS(Percentuais!$FX$3:$FX$73,$A11,Percentuais!$A$3:$A$73,$F$8)</f>
        <v>0</v>
      </c>
      <c r="G11" s="4">
        <f>COUNTIFS(Percentuais!$FX$3:$FX$73,$A11,Percentuais!$A$3:$A$73,$G$8)</f>
        <v>4</v>
      </c>
      <c r="H11" s="4">
        <f>COUNTIFS(Percentuais!$FX$3:$FX$73,$A11,Percentuais!$A$3:$A$73,$H$8)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COUNTIFS(Percentuais!$FX$3:$FX$73,$A12,Percentuais!$A$3:$A$73,$E$8)</f>
        <v>0</v>
      </c>
      <c r="F12" s="4">
        <f>COUNTIFS(Percentuais!$FX$3:$FX$73,$A12,Percentuais!$A$3:$A$73,$F$8)</f>
        <v>0</v>
      </c>
      <c r="G12" s="4">
        <f>COUNTIFS(Percentuais!$FX$3:$FX$73,$A12,Percentuais!$A$3:$A$73,$G$8)</f>
        <v>1</v>
      </c>
      <c r="H12" s="4">
        <f>COUNTIFS(Percentuais!$FX$3:$FX$73,$A12,Percentuais!$A$3:$A$73,$H$8)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COUNTIFS(Percentuais!$FX$3:$FX$73,$A13,Percentuais!$A$3:$A$73,$E$8)</f>
        <v>0</v>
      </c>
      <c r="F13" s="4">
        <f>COUNTIFS(Percentuais!$FX$3:$FX$73,$A13,Percentuais!$A$3:$A$73,$F$8)</f>
        <v>0</v>
      </c>
      <c r="G13" s="4">
        <f>COUNTIFS(Percentuais!$FX$3:$FX$73,$A13,Percentuais!$A$3:$A$73,$G$8)</f>
        <v>1</v>
      </c>
      <c r="H13" s="4">
        <f>COUNTIFS(Percentuais!$FX$3:$FX$73,$A13,Percentuais!$A$3:$A$73,$H$8)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COUNTIFS(Percentuais!$FX$3:$FX$73,$A14,Percentuais!$A$3:$A$73,$E$8)</f>
        <v>0</v>
      </c>
      <c r="F14" s="4">
        <f>COUNTIFS(Percentuais!$FX$3:$FX$73,$A14,Percentuais!$A$3:$A$73,$F$8)</f>
        <v>0</v>
      </c>
      <c r="G14" s="4">
        <f>COUNTIFS(Percentuais!$FX$3:$FX$73,$A14,Percentuais!$A$3:$A$73,$G$8)</f>
        <v>0</v>
      </c>
      <c r="H14" s="4">
        <f>COUNTIFS(Percentuais!$FX$3:$FX$73,$A14,Percentuais!$A$3:$A$73,$H$8)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914E-3E07-4329-9B4D-7D0CD14E07D5}">
  <dimension ref="A1:I20"/>
  <sheetViews>
    <sheetView zoomScale="50" zoomScaleNormal="50" workbookViewId="0">
      <selection activeCell="AI36" sqref="AI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TEXT(Percentuais!FY1,"0")</f>
        <v>QUESTÃO178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[Procedimentos usados para avaliação e feedback do desempenho discente nas disciplinas ofertadas]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0.12820512820512819</v>
      </c>
      <c r="C9" s="59">
        <f>$H9/$I$15</f>
        <v>5.128205128205128E-2</v>
      </c>
      <c r="D9" s="59">
        <f>B9+C9</f>
        <v>0.17948717948717946</v>
      </c>
      <c r="E9" s="4">
        <f>COUNTIFS(Percentuais!$FY$3:$FY$73,$A9,Percentuais!$A$3:$A$73,$E$8)</f>
        <v>0</v>
      </c>
      <c r="F9" s="4">
        <f>COUNTIFS(Percentuais!$FY$3:$FY$73,$A9,Percentuais!$A$3:$A$73,$F$8)</f>
        <v>0</v>
      </c>
      <c r="G9" s="4">
        <f>COUNTIFS(Percentuais!$FY$3:$FY$73,$A9,Percentuais!$A$3:$A$73,$G$8)</f>
        <v>5</v>
      </c>
      <c r="H9" s="4">
        <f>COUNTIFS(Percentuais!$FY$3:$FY$73,$A9,Percentuais!$A$3:$A$73,$H$8)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0.41025641025641024</v>
      </c>
      <c r="C10" s="59">
        <f>$H10/$I$15</f>
        <v>2.564102564102564E-2</v>
      </c>
      <c r="D10" s="59">
        <f t="shared" ref="D10:D13" si="1">B10+C10</f>
        <v>0.4358974358974359</v>
      </c>
      <c r="E10" s="4">
        <f>COUNTIFS(Percentuais!$FY$3:$FY$73,$A10,Percentuais!$A$3:$A$73,$E$8)</f>
        <v>0</v>
      </c>
      <c r="F10" s="4">
        <f>COUNTIFS(Percentuais!$FY$3:$FY$73,$A10,Percentuais!$A$3:$A$73,$F$8)</f>
        <v>0</v>
      </c>
      <c r="G10" s="4">
        <f>COUNTIFS(Percentuais!$FY$3:$FY$73,$A10,Percentuais!$A$3:$A$73,$G$8)</f>
        <v>16</v>
      </c>
      <c r="H10" s="4">
        <f>COUNTIFS(Percentuais!$FY$3:$FY$73,$A10,Percentuais!$A$3:$A$73,$H$8)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0.12820512820512819</v>
      </c>
      <c r="C11" s="59">
        <f t="shared" ref="C11:C14" si="2">$H11/$I$15</f>
        <v>0</v>
      </c>
      <c r="D11" s="59">
        <f t="shared" si="1"/>
        <v>0.12820512820512819</v>
      </c>
      <c r="E11" s="4">
        <f>COUNTIFS(Percentuais!$FY$3:$FY$73,$A11,Percentuais!$A$3:$A$73,$E$8)</f>
        <v>0</v>
      </c>
      <c r="F11" s="4">
        <f>COUNTIFS(Percentuais!$FY$3:$FY$73,$A11,Percentuais!$A$3:$A$73,$F$8)</f>
        <v>0</v>
      </c>
      <c r="G11" s="4">
        <f>COUNTIFS(Percentuais!$FY$3:$FY$73,$A11,Percentuais!$A$3:$A$73,$G$8)</f>
        <v>5</v>
      </c>
      <c r="H11" s="4">
        <f>COUNTIFS(Percentuais!$FY$3:$FY$73,$A11,Percentuais!$A$3:$A$73,$H$8)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0.10256410256410256</v>
      </c>
      <c r="C12" s="59">
        <f t="shared" si="2"/>
        <v>0</v>
      </c>
      <c r="D12" s="59">
        <f t="shared" si="1"/>
        <v>0.10256410256410256</v>
      </c>
      <c r="E12" s="4">
        <f>COUNTIFS(Percentuais!$FY$3:$FY$73,$A12,Percentuais!$A$3:$A$73,$E$8)</f>
        <v>0</v>
      </c>
      <c r="F12" s="4">
        <f>COUNTIFS(Percentuais!$FY$3:$FY$73,$A12,Percentuais!$A$3:$A$73,$F$8)</f>
        <v>0</v>
      </c>
      <c r="G12" s="4">
        <f>COUNTIFS(Percentuais!$FY$3:$FY$73,$A12,Percentuais!$A$3:$A$73,$G$8)</f>
        <v>4</v>
      </c>
      <c r="H12" s="4">
        <f>COUNTIFS(Percentuais!$FY$3:$FY$73,$A12,Percentuais!$A$3:$A$73,$H$8)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5.128205128205128E-2</v>
      </c>
      <c r="C13" s="59">
        <f t="shared" si="2"/>
        <v>0</v>
      </c>
      <c r="D13" s="59">
        <f t="shared" si="1"/>
        <v>5.128205128205128E-2</v>
      </c>
      <c r="E13" s="4">
        <f>COUNTIFS(Percentuais!$FY$3:$FY$73,$A13,Percentuais!$A$3:$A$73,$E$8)</f>
        <v>0</v>
      </c>
      <c r="F13" s="4">
        <f>COUNTIFS(Percentuais!$FY$3:$FY$73,$A13,Percentuais!$A$3:$A$73,$F$8)</f>
        <v>0</v>
      </c>
      <c r="G13" s="4">
        <f>COUNTIFS(Percentuais!$FY$3:$FY$73,$A13,Percentuais!$A$3:$A$73,$G$8)</f>
        <v>2</v>
      </c>
      <c r="H13" s="4">
        <f>COUNTIFS(Percentuais!$FY$3:$FY$73,$A13,Percentuais!$A$3:$A$73,$H$8)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0.10256410256410256</v>
      </c>
      <c r="C14" s="59">
        <f t="shared" si="2"/>
        <v>0</v>
      </c>
      <c r="D14" s="59">
        <f>B14+C14</f>
        <v>0.10256410256410256</v>
      </c>
      <c r="E14" s="4">
        <f>COUNTIFS(Percentuais!$FY$3:$FY$73,$A14,Percentuais!$A$3:$A$73,$E$8)</f>
        <v>0</v>
      </c>
      <c r="F14" s="4">
        <f>COUNTIFS(Percentuais!$FY$3:$FY$73,$A14,Percentuais!$A$3:$A$73,$F$8)</f>
        <v>0</v>
      </c>
      <c r="G14" s="4">
        <f>COUNTIFS(Percentuais!$FY$3:$FY$73,$A14,Percentuais!$A$3:$A$73,$G$8)</f>
        <v>4</v>
      </c>
      <c r="H14" s="4">
        <f>COUNTIFS(Percentuais!$FY$3:$FY$73,$A14,Percentuais!$A$3:$A$73,$H$8)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24B1-3621-415A-A3FC-26CC7094014D}">
  <dimension ref="A1:I20"/>
  <sheetViews>
    <sheetView zoomScale="40" zoomScaleNormal="40" workbookViewId="0">
      <selection activeCell="AM15" sqref="AM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TEXT(Percentuais!FZ1,"0")</f>
        <v>QUESTÃO179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[Número de orientadores disponíveis no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0.25641025641025639</v>
      </c>
      <c r="C9" s="59">
        <f>$H9/$I$15</f>
        <v>7.6923076923076927E-2</v>
      </c>
      <c r="D9" s="59">
        <f>B9+C9</f>
        <v>0.33333333333333331</v>
      </c>
      <c r="E9" s="4">
        <f>COUNTIFS(Percentuais!$FZ$3:$FZ$73,$A9,Percentuais!$A$3:$A$73,$E$8)</f>
        <v>0</v>
      </c>
      <c r="F9" s="4">
        <f>COUNTIFS(Percentuais!$FZ$3:$FZ$73,$A9,Percentuais!$A$3:$A$73,$F$8)</f>
        <v>0</v>
      </c>
      <c r="G9" s="4">
        <f>COUNTIFS(Percentuais!$FZ$3:$FZ$73,$A9,Percentuais!$A$3:$A$73,$G$8)</f>
        <v>10</v>
      </c>
      <c r="H9" s="4">
        <f>COUNTIFS(Percentuais!$FZ$3:$FZ$73,$A9,Percentuais!$A$3:$A$73,$H$8)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0.41025641025641024</v>
      </c>
      <c r="C10" s="59">
        <f>$H10/$I$15</f>
        <v>0</v>
      </c>
      <c r="D10" s="59">
        <f t="shared" ref="D10:D13" si="1">B10+C10</f>
        <v>0.41025641025641024</v>
      </c>
      <c r="E10" s="4">
        <f>COUNTIFS(Percentuais!$FZ$3:$FZ$73,$A10,Percentuais!$A$3:$A$73,$E$8)</f>
        <v>0</v>
      </c>
      <c r="F10" s="4">
        <f>COUNTIFS(Percentuais!$FZ$3:$FZ$73,$A10,Percentuais!$A$3:$A$73,$F$8)</f>
        <v>0</v>
      </c>
      <c r="G10" s="4">
        <f>COUNTIFS(Percentuais!$FZ$3:$FZ$73,$A10,Percentuais!$A$3:$A$73,$G$8)</f>
        <v>16</v>
      </c>
      <c r="H10" s="4">
        <f>COUNTIFS(Percentuais!$FZ$3:$FZ$73,$A10,Percentuais!$A$3:$A$73,$H$8)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0.20512820512820512</v>
      </c>
      <c r="C11" s="59">
        <f t="shared" ref="C11:C14" si="2">$H11/$I$15</f>
        <v>0</v>
      </c>
      <c r="D11" s="59">
        <f t="shared" si="1"/>
        <v>0.20512820512820512</v>
      </c>
      <c r="E11" s="4">
        <f>COUNTIFS(Percentuais!$FZ$3:$FZ$73,$A11,Percentuais!$A$3:$A$73,$E$8)</f>
        <v>0</v>
      </c>
      <c r="F11" s="4">
        <f>COUNTIFS(Percentuais!$FZ$3:$FZ$73,$A11,Percentuais!$A$3:$A$73,$F$8)</f>
        <v>0</v>
      </c>
      <c r="G11" s="4">
        <f>COUNTIFS(Percentuais!$FZ$3:$FZ$73,$A11,Percentuais!$A$3:$A$73,$G$8)</f>
        <v>8</v>
      </c>
      <c r="H11" s="4">
        <f>COUNTIFS(Percentuais!$FZ$3:$FZ$73,$A11,Percentuais!$A$3:$A$73,$H$8)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COUNTIFS(Percentuais!$FZ$3:$FZ$73,$A12,Percentuais!$A$3:$A$73,$E$8)</f>
        <v>0</v>
      </c>
      <c r="F12" s="4">
        <f>COUNTIFS(Percentuais!$FZ$3:$FZ$73,$A12,Percentuais!$A$3:$A$73,$F$8)</f>
        <v>0</v>
      </c>
      <c r="G12" s="4">
        <f>COUNTIFS(Percentuais!$FZ$3:$FZ$73,$A12,Percentuais!$A$3:$A$73,$G$8)</f>
        <v>1</v>
      </c>
      <c r="H12" s="4">
        <f>COUNTIFS(Percentuais!$FZ$3:$FZ$73,$A12,Percentuais!$A$3:$A$73,$H$8)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COUNTIFS(Percentuais!$FZ$3:$FZ$73,$A13,Percentuais!$A$3:$A$73,$E$8)</f>
        <v>0</v>
      </c>
      <c r="F13" s="4">
        <f>COUNTIFS(Percentuais!$FZ$3:$FZ$73,$A13,Percentuais!$A$3:$A$73,$F$8)</f>
        <v>0</v>
      </c>
      <c r="G13" s="4">
        <f>COUNTIFS(Percentuais!$FZ$3:$FZ$73,$A13,Percentuais!$A$3:$A$73,$G$8)</f>
        <v>1</v>
      </c>
      <c r="H13" s="4">
        <f>COUNTIFS(Percentuais!$FZ$3:$FZ$73,$A13,Percentuais!$A$3:$A$73,$H$8)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COUNTIFS(Percentuais!$FZ$3:$FZ$73,$A14,Percentuais!$A$3:$A$73,$E$8)</f>
        <v>0</v>
      </c>
      <c r="F14" s="4">
        <f>COUNTIFS(Percentuais!$FZ$3:$FZ$73,$A14,Percentuais!$A$3:$A$73,$F$8)</f>
        <v>0</v>
      </c>
      <c r="G14" s="4">
        <f>COUNTIFS(Percentuais!$FZ$3:$FZ$73,$A14,Percentuais!$A$3:$A$73,$G$8)</f>
        <v>0</v>
      </c>
      <c r="H14" s="4">
        <f>COUNTIFS(Percentuais!$FZ$3:$FZ$73,$A14,Percentuais!$A$3:$A$73,$H$8)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195-5DBC-4817-9A56-9D1A7B25BCF8}">
  <dimension ref="A1:I20"/>
  <sheetViews>
    <sheetView zoomScale="50" zoomScaleNormal="50" workbookViewId="0">
      <selection activeCell="AG10" sqref="AG10:AG1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TEXT(Percentuais!GA1,"0")</f>
        <v>QUESTÃO180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[Conhecimento e atualização dos orientadores disponíveis]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0.33333333333333331</v>
      </c>
      <c r="C9" s="59">
        <f>$H9/$I$15</f>
        <v>5.128205128205128E-2</v>
      </c>
      <c r="D9" s="59">
        <f>B9+C9</f>
        <v>0.38461538461538458</v>
      </c>
      <c r="E9" s="4">
        <f>COUNTIFS(Percentuais!$GA$3:$GA$73,$A9,Percentuais!$A$3:$A$73,$E$8)</f>
        <v>0</v>
      </c>
      <c r="F9" s="4">
        <f>COUNTIFS(Percentuais!$GA$3:$GA$73,$A9,Percentuais!$A$3:$A$73,$F$8)</f>
        <v>0</v>
      </c>
      <c r="G9" s="4">
        <f>COUNTIFS(Percentuais!$GA$3:$GA$73,$A9,Percentuais!$A$3:$A$73,$G$8)</f>
        <v>13</v>
      </c>
      <c r="H9" s="4">
        <f>COUNTIFS(Percentuais!$GA$3:$GA$73,$A9,Percentuais!$A$3:$A$73,$H$8)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0.35897435897435898</v>
      </c>
      <c r="C10" s="59">
        <f>$H10/$I$15</f>
        <v>2.564102564102564E-2</v>
      </c>
      <c r="D10" s="59">
        <f t="shared" ref="D10:D13" si="1">B10+C10</f>
        <v>0.38461538461538464</v>
      </c>
      <c r="E10" s="4">
        <f>COUNTIFS(Percentuais!$GA$3:$GA$73,$A10,Percentuais!$A$3:$A$73,$E$8)</f>
        <v>0</v>
      </c>
      <c r="F10" s="4">
        <f>COUNTIFS(Percentuais!$GA$3:$GA$73,$A10,Percentuais!$A$3:$A$73,$F$8)</f>
        <v>0</v>
      </c>
      <c r="G10" s="4">
        <f>COUNTIFS(Percentuais!$GA$3:$GA$73,$A10,Percentuais!$A$3:$A$73,$G$8)</f>
        <v>14</v>
      </c>
      <c r="H10" s="4">
        <f>COUNTIFS(Percentuais!$GA$3:$GA$73,$A10,Percentuais!$A$3:$A$73,$H$8)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0.20512820512820512</v>
      </c>
      <c r="C11" s="59">
        <f t="shared" ref="C11:C14" si="2">$H11/$I$15</f>
        <v>0</v>
      </c>
      <c r="D11" s="59">
        <f t="shared" si="1"/>
        <v>0.20512820512820512</v>
      </c>
      <c r="E11" s="4">
        <f>COUNTIFS(Percentuais!$GA$3:$GA$73,$A11,Percentuais!$A$3:$A$73,$E$8)</f>
        <v>0</v>
      </c>
      <c r="F11" s="4">
        <f>COUNTIFS(Percentuais!$GA$3:$GA$73,$A11,Percentuais!$A$3:$A$73,$F$8)</f>
        <v>0</v>
      </c>
      <c r="G11" s="4">
        <f>COUNTIFS(Percentuais!$GA$3:$GA$73,$A11,Percentuais!$A$3:$A$73,$G$8)</f>
        <v>8</v>
      </c>
      <c r="H11" s="4">
        <f>COUNTIFS(Percentuais!$GA$3:$GA$73,$A11,Percentuais!$A$3:$A$73,$H$8)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COUNTIFS(Percentuais!$GA$3:$GA$73,$A12,Percentuais!$A$3:$A$73,$E$8)</f>
        <v>0</v>
      </c>
      <c r="F12" s="4">
        <f>COUNTIFS(Percentuais!$GA$3:$GA$73,$A12,Percentuais!$A$3:$A$73,$F$8)</f>
        <v>0</v>
      </c>
      <c r="G12" s="4">
        <f>COUNTIFS(Percentuais!$GA$3:$GA$73,$A12,Percentuais!$A$3:$A$73,$G$8)</f>
        <v>1</v>
      </c>
      <c r="H12" s="4">
        <f>COUNTIFS(Percentuais!$GA$3:$GA$73,$A12,Percentuais!$A$3:$A$73,$H$8)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COUNTIFS(Percentuais!$GA$3:$GA$73,$A13,Percentuais!$A$3:$A$73,$E$8)</f>
        <v>0</v>
      </c>
      <c r="F13" s="4">
        <f>COUNTIFS(Percentuais!$GA$3:$GA$73,$A13,Percentuais!$A$3:$A$73,$F$8)</f>
        <v>0</v>
      </c>
      <c r="G13" s="4">
        <f>COUNTIFS(Percentuais!$GA$3:$GA$73,$A13,Percentuais!$A$3:$A$73,$G$8)</f>
        <v>0</v>
      </c>
      <c r="H13" s="4">
        <f>COUNTIFS(Percentuais!$GA$3:$GA$73,$A13,Percentuais!$A$3:$A$73,$H$8)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COUNTIFS(Percentuais!$GA$3:$GA$73,$A14,Percentuais!$A$3:$A$73,$E$8)</f>
        <v>0</v>
      </c>
      <c r="F14" s="4">
        <f>COUNTIFS(Percentuais!$GA$3:$GA$73,$A14,Percentuais!$A$3:$A$73,$F$8)</f>
        <v>0</v>
      </c>
      <c r="G14" s="4">
        <f>COUNTIFS(Percentuais!$GA$3:$GA$73,$A14,Percentuais!$A$3:$A$73,$G$8)</f>
        <v>0</v>
      </c>
      <c r="H14" s="4">
        <f>COUNTIFS(Percentuais!$GA$3:$GA$73,$A14,Percentuais!$A$3:$A$73,$H$8)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569E-9688-4FBD-AB46-35DA4C4DA0F4}">
  <dimension ref="A1:I20"/>
  <sheetViews>
    <sheetView zoomScale="50" zoomScaleNormal="50" workbookViewId="0">
      <selection activeCell="AJ33" sqref="AJ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TEXT(Percentuais!GB1,"0")</f>
        <v>QUESTÃO181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[Disponibilidade do corpo docente para atividades de orientação]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0.41025641025641024</v>
      </c>
      <c r="C9" s="59">
        <f>$H9/$I$15</f>
        <v>7.6923076923076927E-2</v>
      </c>
      <c r="D9" s="59">
        <f>B9+C9</f>
        <v>0.48717948717948717</v>
      </c>
      <c r="E9" s="4">
        <f>COUNTIFS(Percentuais!$GB$3:$GB$73,$A9,Percentuais!$A$3:$A$73,$E$8)</f>
        <v>0</v>
      </c>
      <c r="F9" s="4">
        <f>COUNTIFS(Percentuais!$GB$3:$GB$73,$A9,Percentuais!$A$3:$A$73,$F$8)</f>
        <v>0</v>
      </c>
      <c r="G9" s="4">
        <f>COUNTIFS(Percentuais!$GB$3:$GB$73,$A9,Percentuais!$A$3:$A$73,$G$8)</f>
        <v>16</v>
      </c>
      <c r="H9" s="4">
        <f>COUNTIFS(Percentuais!$GB$3:$GB$73,$A9,Percentuais!$A$3:$A$73,$H$8)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0.28205128205128205</v>
      </c>
      <c r="C10" s="59">
        <f>$H10/$I$15</f>
        <v>0</v>
      </c>
      <c r="D10" s="59">
        <f t="shared" ref="D10:D13" si="1">B10+C10</f>
        <v>0.28205128205128205</v>
      </c>
      <c r="E10" s="4">
        <f>COUNTIFS(Percentuais!$GB$3:$GB$73,$A10,Percentuais!$A$3:$A$73,$E$8)</f>
        <v>0</v>
      </c>
      <c r="F10" s="4">
        <f>COUNTIFS(Percentuais!$GB$3:$GB$73,$A10,Percentuais!$A$3:$A$73,$F$8)</f>
        <v>0</v>
      </c>
      <c r="G10" s="4">
        <f>COUNTIFS(Percentuais!$GB$3:$GB$73,$A10,Percentuais!$A$3:$A$73,$G$8)</f>
        <v>11</v>
      </c>
      <c r="H10" s="4">
        <f>COUNTIFS(Percentuais!$GB$3:$GB$73,$A10,Percentuais!$A$3:$A$73,$H$8)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0.20512820512820512</v>
      </c>
      <c r="C11" s="59">
        <f t="shared" ref="C11:C14" si="2">$H11/$I$15</f>
        <v>0</v>
      </c>
      <c r="D11" s="59">
        <f t="shared" si="1"/>
        <v>0.20512820512820512</v>
      </c>
      <c r="E11" s="4">
        <f>COUNTIFS(Percentuais!$GB$3:$GB$73,$A11,Percentuais!$A$3:$A$73,$E$8)</f>
        <v>0</v>
      </c>
      <c r="F11" s="4">
        <f>COUNTIFS(Percentuais!$GB$3:$GB$73,$A11,Percentuais!$A$3:$A$73,$F$8)</f>
        <v>0</v>
      </c>
      <c r="G11" s="4">
        <f>COUNTIFS(Percentuais!$GB$3:$GB$73,$A11,Percentuais!$A$3:$A$73,$G$8)</f>
        <v>8</v>
      </c>
      <c r="H11" s="4">
        <f>COUNTIFS(Percentuais!$GB$3:$GB$73,$A11,Percentuais!$A$3:$A$73,$H$8)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COUNTIFS(Percentuais!$GB$3:$GB$73,$A12,Percentuais!$A$3:$A$73,$E$8)</f>
        <v>0</v>
      </c>
      <c r="F12" s="4">
        <f>COUNTIFS(Percentuais!$GB$3:$GB$73,$A12,Percentuais!$A$3:$A$73,$F$8)</f>
        <v>0</v>
      </c>
      <c r="G12" s="4">
        <f>COUNTIFS(Percentuais!$GB$3:$GB$73,$A12,Percentuais!$A$3:$A$73,$G$8)</f>
        <v>1</v>
      </c>
      <c r="H12" s="4">
        <f>COUNTIFS(Percentuais!$GB$3:$GB$73,$A12,Percentuais!$A$3:$A$73,$H$8)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COUNTIFS(Percentuais!$GB$3:$GB$73,$A13,Percentuais!$A$3:$A$73,$E$8)</f>
        <v>0</v>
      </c>
      <c r="F13" s="4">
        <f>COUNTIFS(Percentuais!$GB$3:$GB$73,$A13,Percentuais!$A$3:$A$73,$F$8)</f>
        <v>0</v>
      </c>
      <c r="G13" s="4">
        <f>COUNTIFS(Percentuais!$GB$3:$GB$73,$A13,Percentuais!$A$3:$A$73,$G$8)</f>
        <v>0</v>
      </c>
      <c r="H13" s="4">
        <f>COUNTIFS(Percentuais!$GB$3:$GB$73,$A13,Percentuais!$A$3:$A$73,$H$8)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COUNTIFS(Percentuais!$GB$3:$GB$73,$A14,Percentuais!$A$3:$A$73,$E$8)</f>
        <v>0</v>
      </c>
      <c r="F14" s="4">
        <f>COUNTIFS(Percentuais!$GB$3:$GB$73,$A14,Percentuais!$A$3:$A$73,$F$8)</f>
        <v>0</v>
      </c>
      <c r="G14" s="4">
        <f>COUNTIFS(Percentuais!$GB$3:$GB$73,$A14,Percentuais!$A$3:$A$73,$G$8)</f>
        <v>0</v>
      </c>
      <c r="H14" s="4">
        <f>COUNTIFS(Percentuais!$GB$3:$GB$73,$A14,Percentuais!$A$3:$A$73,$H$8)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79FD-D260-4CFB-A21C-C2697CEAF2C0}">
  <dimension ref="A1:I20"/>
  <sheetViews>
    <sheetView zoomScale="30" zoomScaleNormal="30" workbookViewId="0">
      <selection activeCell="BF51" sqref="BF5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TEXT(Percentuais!GC1,"0")</f>
        <v>QUESTÃO182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do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0.66666666666666663</v>
      </c>
      <c r="C9" s="59">
        <f>$H9/$I$15</f>
        <v>7.6923076923076927E-2</v>
      </c>
      <c r="D9" s="59">
        <f>B9+C9</f>
        <v>0.74358974358974361</v>
      </c>
      <c r="E9" s="4">
        <f>COUNTIFS(Percentuais!$GC$3:$GC$73,$A9,Percentuais!$A$3:$A$73,$E$8)</f>
        <v>0</v>
      </c>
      <c r="F9" s="4">
        <f>COUNTIFS(Percentuais!$GC$3:$GC$73,$A9,Percentuais!$A$3:$A$73,$F$8)</f>
        <v>0</v>
      </c>
      <c r="G9" s="4">
        <f>COUNTIFS(Percentuais!$GC$3:$GC$73,$A9,Percentuais!$A$3:$A$73,$G$8)</f>
        <v>26</v>
      </c>
      <c r="H9" s="4">
        <f>COUNTIFS(Percentuais!$GC$3:$GC$73,$A9,Percentuais!$A$3:$A$73,$H$8)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0.20512820512820512</v>
      </c>
      <c r="C10" s="59">
        <f>$H10/$I$15</f>
        <v>0</v>
      </c>
      <c r="D10" s="59">
        <f t="shared" ref="D10:D13" si="1">B10+C10</f>
        <v>0.20512820512820512</v>
      </c>
      <c r="E10" s="4">
        <f>COUNTIFS(Percentuais!$GC$3:$GC$73,$A10,Percentuais!$A$3:$A$73,$E$8)</f>
        <v>0</v>
      </c>
      <c r="F10" s="4">
        <f>COUNTIFS(Percentuais!$GC$3:$GC$73,$A10,Percentuais!$A$3:$A$73,$F$8)</f>
        <v>0</v>
      </c>
      <c r="G10" s="4">
        <f>COUNTIFS(Percentuais!$GC$3:$GC$73,$A10,Percentuais!$A$3:$A$73,$G$8)</f>
        <v>8</v>
      </c>
      <c r="H10" s="4">
        <f>COUNTIFS(Percentuais!$GC$3:$GC$73,$A10,Percentuais!$A$3:$A$73,$H$8)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5.128205128205128E-2</v>
      </c>
      <c r="C11" s="59">
        <f t="shared" ref="C11:C14" si="2">$H11/$I$15</f>
        <v>0</v>
      </c>
      <c r="D11" s="59">
        <f t="shared" si="1"/>
        <v>5.128205128205128E-2</v>
      </c>
      <c r="E11" s="4">
        <f>COUNTIFS(Percentuais!$GC$3:$GC$73,$A11,Percentuais!$A$3:$A$73,$E$8)</f>
        <v>0</v>
      </c>
      <c r="F11" s="4">
        <f>COUNTIFS(Percentuais!$GC$3:$GC$73,$A11,Percentuais!$A$3:$A$73,$F$8)</f>
        <v>0</v>
      </c>
      <c r="G11" s="4">
        <f>COUNTIFS(Percentuais!$GC$3:$GC$73,$A11,Percentuais!$A$3:$A$73,$G$8)</f>
        <v>2</v>
      </c>
      <c r="H11" s="4">
        <f>COUNTIFS(Percentuais!$GC$3:$GC$73,$A11,Percentuais!$A$3:$A$73,$H$8)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COUNTIFS(Percentuais!$GC$3:$GC$73,$A12,Percentuais!$A$3:$A$73,$E$8)</f>
        <v>0</v>
      </c>
      <c r="F12" s="4">
        <f>COUNTIFS(Percentuais!$GC$3:$GC$73,$A12,Percentuais!$A$3:$A$73,$F$8)</f>
        <v>0</v>
      </c>
      <c r="G12" s="4">
        <f>COUNTIFS(Percentuais!$GC$3:$GC$73,$A12,Percentuais!$A$3:$A$73,$G$8)</f>
        <v>0</v>
      </c>
      <c r="H12" s="4">
        <f>COUNTIFS(Percentuais!$GC$3:$GC$73,$A12,Percentuais!$A$3:$A$73,$H$8)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COUNTIFS(Percentuais!$GC$3:$GC$73,$A13,Percentuais!$A$3:$A$73,$E$8)</f>
        <v>0</v>
      </c>
      <c r="F13" s="4">
        <f>COUNTIFS(Percentuais!$GC$3:$GC$73,$A13,Percentuais!$A$3:$A$73,$F$8)</f>
        <v>0</v>
      </c>
      <c r="G13" s="4">
        <f>COUNTIFS(Percentuais!$GC$3:$GC$73,$A13,Percentuais!$A$3:$A$73,$G$8)</f>
        <v>0</v>
      </c>
      <c r="H13" s="4">
        <f>COUNTIFS(Percentuais!$GC$3:$GC$73,$A13,Percentuais!$A$3:$A$73,$H$8)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COUNTIFS(Percentuais!$GC$3:$GC$73,$A14,Percentuais!$A$3:$A$73,$E$8)</f>
        <v>0</v>
      </c>
      <c r="F14" s="4">
        <f>COUNTIFS(Percentuais!$GC$3:$GC$73,$A14,Percentuais!$A$3:$A$73,$F$8)</f>
        <v>0</v>
      </c>
      <c r="G14" s="4">
        <f>COUNTIFS(Percentuais!$GC$3:$GC$73,$A14,Percentuais!$A$3:$A$73,$G$8)</f>
        <v>0</v>
      </c>
      <c r="H14" s="4">
        <f>COUNTIFS(Percentuais!$GC$3:$GC$73,$A14,Percentuais!$A$3:$A$73,$H$8)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3555-F278-420C-9D3D-D49274442B8D}">
  <dimension ref="A1:I20"/>
  <sheetViews>
    <sheetView zoomScale="50" zoomScaleNormal="50" workbookViewId="0">
      <selection activeCell="AF19" sqref="AF19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TEXT(Percentuais!GD1,"0")</f>
        <v>QUESTÃO183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[Horário de atendimento da Secretaria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0.5641025641025641</v>
      </c>
      <c r="C9" s="59">
        <f>$H9/$I$15</f>
        <v>7.6923076923076927E-2</v>
      </c>
      <c r="D9" s="59">
        <f>B9+C9</f>
        <v>0.64102564102564097</v>
      </c>
      <c r="E9" s="4">
        <f>COUNTIFS(Percentuais!$GD$3:$GD$73,$A9,Percentuais!$A$3:$A$73,$E$8)</f>
        <v>0</v>
      </c>
      <c r="F9" s="4">
        <f>COUNTIFS(Percentuais!$GD$3:$GD$73,$A9,Percentuais!$A$3:$A$73,$F$8)</f>
        <v>0</v>
      </c>
      <c r="G9" s="4">
        <f>COUNTIFS(Percentuais!$GD$3:$GD$73,$A9,Percentuais!$A$3:$A$73,$G$8)</f>
        <v>22</v>
      </c>
      <c r="H9" s="4">
        <f>COUNTIFS(Percentuais!$GD$3:$GD$73,$A9,Percentuais!$A$3:$A$73,$H$8)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0.28205128205128205</v>
      </c>
      <c r="C10" s="59">
        <f>$H10/$I$15</f>
        <v>0</v>
      </c>
      <c r="D10" s="59">
        <f t="shared" ref="D10:D13" si="1">B10+C10</f>
        <v>0.28205128205128205</v>
      </c>
      <c r="E10" s="4">
        <f>COUNTIFS(Percentuais!$GD$3:$GD$73,$A10,Percentuais!$A$3:$A$73,$E$8)</f>
        <v>0</v>
      </c>
      <c r="F10" s="4">
        <f>COUNTIFS(Percentuais!$GD$3:$GD$73,$A10,Percentuais!$A$3:$A$73,$F$8)</f>
        <v>0</v>
      </c>
      <c r="G10" s="4">
        <f>COUNTIFS(Percentuais!$GD$3:$GD$73,$A10,Percentuais!$A$3:$A$73,$G$8)</f>
        <v>11</v>
      </c>
      <c r="H10" s="4">
        <f>COUNTIFS(Percentuais!$GD$3:$GD$73,$A10,Percentuais!$A$3:$A$73,$H$8)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7.6923076923076927E-2</v>
      </c>
      <c r="C11" s="59">
        <f t="shared" ref="C11:C14" si="2">$H11/$I$15</f>
        <v>0</v>
      </c>
      <c r="D11" s="59">
        <f t="shared" si="1"/>
        <v>7.6923076923076927E-2</v>
      </c>
      <c r="E11" s="4">
        <f>COUNTIFS(Percentuais!$GD$3:$GD$73,$A11,Percentuais!$A$3:$A$73,$E$8)</f>
        <v>0</v>
      </c>
      <c r="F11" s="4">
        <f>COUNTIFS(Percentuais!$GD$3:$GD$73,$A11,Percentuais!$A$3:$A$73,$F$8)</f>
        <v>0</v>
      </c>
      <c r="G11" s="4">
        <f>COUNTIFS(Percentuais!$GD$3:$GD$73,$A11,Percentuais!$A$3:$A$73,$G$8)</f>
        <v>3</v>
      </c>
      <c r="H11" s="4">
        <f>COUNTIFS(Percentuais!$GD$3:$GD$73,$A11,Percentuais!$A$3:$A$73,$H$8)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COUNTIFS(Percentuais!$GD$3:$GD$73,$A12,Percentuais!$A$3:$A$73,$E$8)</f>
        <v>0</v>
      </c>
      <c r="F12" s="4">
        <f>COUNTIFS(Percentuais!$GD$3:$GD$73,$A12,Percentuais!$A$3:$A$73,$F$8)</f>
        <v>0</v>
      </c>
      <c r="G12" s="4">
        <f>COUNTIFS(Percentuais!$GD$3:$GD$73,$A12,Percentuais!$A$3:$A$73,$G$8)</f>
        <v>0</v>
      </c>
      <c r="H12" s="4">
        <f>COUNTIFS(Percentuais!$GD$3:$GD$73,$A12,Percentuais!$A$3:$A$73,$H$8)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COUNTIFS(Percentuais!$GD$3:$GD$73,$A13,Percentuais!$A$3:$A$73,$E$8)</f>
        <v>0</v>
      </c>
      <c r="F13" s="4">
        <f>COUNTIFS(Percentuais!$GD$3:$GD$73,$A13,Percentuais!$A$3:$A$73,$F$8)</f>
        <v>0</v>
      </c>
      <c r="G13" s="4">
        <f>COUNTIFS(Percentuais!$GD$3:$GD$73,$A13,Percentuais!$A$3:$A$73,$G$8)</f>
        <v>0</v>
      </c>
      <c r="H13" s="4">
        <f>COUNTIFS(Percentuais!$GD$3:$GD$73,$A13,Percentuais!$A$3:$A$73,$H$8)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COUNTIFS(Percentuais!$GD$3:$GD$73,$A14,Percentuais!$A$3:$A$73,$E$8)</f>
        <v>0</v>
      </c>
      <c r="F14" s="4">
        <f>COUNTIFS(Percentuais!$GD$3:$GD$73,$A14,Percentuais!$A$3:$A$73,$F$8)</f>
        <v>0</v>
      </c>
      <c r="G14" s="4">
        <f>COUNTIFS(Percentuais!$GD$3:$GD$73,$A14,Percentuais!$A$3:$A$73,$G$8)</f>
        <v>0</v>
      </c>
      <c r="H14" s="4">
        <f>COUNTIFS(Percentuais!$GD$3:$GD$73,$A14,Percentuais!$A$3:$A$73,$H$8)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91EC-4459-4FCB-B4FF-BA6332F865B8}">
  <dimension ref="A1:I20"/>
  <sheetViews>
    <sheetView zoomScale="50" zoomScaleNormal="50" workbookViewId="0">
      <selection activeCell="AI37" sqref="AI3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TEXT(Percentuais!GE1,"0")</f>
        <v>QUESTÃO184</v>
      </c>
    </row>
    <row r="2" spans="1:9" x14ac:dyDescent="0.2">
      <c r="A2" s="74" t="str">
        <f>HLOOKUP(A1,Percentuais!$D$1:$KT$2,2,FALSE)</f>
        <v>Em relação ao programa de Pós-graduação em que atua majoritariamente, avalie os seguintes itens: [Qualidade e completude de informações do site do programa de Pós-graduação]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0.20512820512820512</v>
      </c>
      <c r="C9" s="59">
        <f>$H9/$I$15</f>
        <v>5.128205128205128E-2</v>
      </c>
      <c r="D9" s="59">
        <f>B9+C9</f>
        <v>0.25641025641025639</v>
      </c>
      <c r="E9" s="4">
        <f>COUNTIFS(Percentuais!$GE$3:$GE$73,$A9,Percentuais!$A$3:$A$73,$E$8)</f>
        <v>0</v>
      </c>
      <c r="F9" s="4">
        <f>COUNTIFS(Percentuais!$GE$3:$GE$73,$A9,Percentuais!$A$3:$A$73,$F$8)</f>
        <v>0</v>
      </c>
      <c r="G9" s="4">
        <f>COUNTIFS(Percentuais!$GE$3:$GE$73,$A9,Percentuais!$A$3:$A$73,$G$8)</f>
        <v>8</v>
      </c>
      <c r="H9" s="4">
        <f>COUNTIFS(Percentuais!$GE$3:$GE$73,$A9,Percentuais!$A$3:$A$73,$H$8)</f>
        <v>2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2.564102564102564E-2</v>
      </c>
      <c r="D10" s="59">
        <f t="shared" ref="D10:D13" si="1">B10+C10</f>
        <v>0.4102564102564103</v>
      </c>
      <c r="E10" s="4">
        <f>COUNTIFS(Percentuais!$GE$3:$GE$73,$A10,Percentuais!$A$3:$A$73,$E$8)</f>
        <v>0</v>
      </c>
      <c r="F10" s="4">
        <f>COUNTIFS(Percentuais!$GE$3:$GE$73,$A10,Percentuais!$A$3:$A$73,$F$8)</f>
        <v>0</v>
      </c>
      <c r="G10" s="4">
        <f>COUNTIFS(Percentuais!$GE$3:$GE$73,$A10,Percentuais!$A$3:$A$73,$G$8)</f>
        <v>15</v>
      </c>
      <c r="H10" s="4">
        <f>COUNTIFS(Percentuais!$GE$3:$GE$73,$A10,Percentuais!$A$3:$A$73,$H$8)</f>
        <v>1</v>
      </c>
      <c r="I10" s="18"/>
    </row>
    <row r="11" spans="1:9" x14ac:dyDescent="0.2">
      <c r="A11" s="14" t="s">
        <v>1</v>
      </c>
      <c r="B11" s="59">
        <f t="shared" si="0"/>
        <v>0.28205128205128205</v>
      </c>
      <c r="C11" s="59">
        <f t="shared" ref="C11:C14" si="2">$H11/$I$15</f>
        <v>0</v>
      </c>
      <c r="D11" s="59">
        <f t="shared" si="1"/>
        <v>0.28205128205128205</v>
      </c>
      <c r="E11" s="4">
        <f>COUNTIFS(Percentuais!$GE$3:$GE$73,$A11,Percentuais!$A$3:$A$73,$E$8)</f>
        <v>0</v>
      </c>
      <c r="F11" s="4">
        <f>COUNTIFS(Percentuais!$GE$3:$GE$73,$A11,Percentuais!$A$3:$A$73,$F$8)</f>
        <v>0</v>
      </c>
      <c r="G11" s="4">
        <f>COUNTIFS(Percentuais!$GE$3:$GE$73,$A11,Percentuais!$A$3:$A$73,$G$8)</f>
        <v>11</v>
      </c>
      <c r="H11" s="4">
        <f>COUNTIFS(Percentuais!$GE$3:$GE$73,$A11,Percentuais!$A$3:$A$73,$H$8)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COUNTIFS(Percentuais!$GE$3:$GE$73,$A12,Percentuais!$A$3:$A$73,$E$8)</f>
        <v>0</v>
      </c>
      <c r="F12" s="4">
        <f>COUNTIFS(Percentuais!$GE$3:$GE$73,$A12,Percentuais!$A$3:$A$73,$F$8)</f>
        <v>0</v>
      </c>
      <c r="G12" s="4">
        <f>COUNTIFS(Percentuais!$GE$3:$GE$73,$A12,Percentuais!$A$3:$A$73,$G$8)</f>
        <v>1</v>
      </c>
      <c r="H12" s="4">
        <f>COUNTIFS(Percentuais!$GE$3:$GE$73,$A12,Percentuais!$A$3:$A$73,$H$8)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COUNTIFS(Percentuais!$GE$3:$GE$73,$A13,Percentuais!$A$3:$A$73,$E$8)</f>
        <v>0</v>
      </c>
      <c r="F13" s="4">
        <f>COUNTIFS(Percentuais!$GE$3:$GE$73,$A13,Percentuais!$A$3:$A$73,$F$8)</f>
        <v>0</v>
      </c>
      <c r="G13" s="4">
        <f>COUNTIFS(Percentuais!$GE$3:$GE$73,$A13,Percentuais!$A$3:$A$73,$G$8)</f>
        <v>1</v>
      </c>
      <c r="H13" s="4">
        <f>COUNTIFS(Percentuais!$GE$3:$GE$73,$A13,Percentuais!$A$3:$A$73,$H$8)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</v>
      </c>
      <c r="C14" s="59">
        <f t="shared" si="2"/>
        <v>0</v>
      </c>
      <c r="D14" s="59">
        <f>B14+C14</f>
        <v>0</v>
      </c>
      <c r="E14" s="4">
        <f>COUNTIFS(Percentuais!$GE$3:$GE$73,$A14,Percentuais!$A$3:$A$73,$E$8)</f>
        <v>0</v>
      </c>
      <c r="F14" s="4">
        <f>COUNTIFS(Percentuais!$GE$3:$GE$73,$A14,Percentuais!$A$3:$A$73,$F$8)</f>
        <v>0</v>
      </c>
      <c r="G14" s="4">
        <f>COUNTIFS(Percentuais!$GE$3:$GE$73,$A14,Percentuais!$A$3:$A$73,$G$8)</f>
        <v>0</v>
      </c>
      <c r="H14" s="4">
        <f>COUNTIFS(Percentuais!$GE$3:$GE$73,$A14,Percentuais!$A$3:$A$73,$H$8)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8726-C707-4093-A4C6-C340E43620D5}">
  <dimension ref="A1:I20"/>
  <sheetViews>
    <sheetView zoomScale="50" zoomScaleNormal="50" workbookViewId="0">
      <selection activeCell="AH21" sqref="AH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TEXT(Percentuais!GF1,"0")</f>
        <v>QUESTÃO185</v>
      </c>
    </row>
    <row r="2" spans="1:9" x14ac:dyDescent="0.2">
      <c r="A2" s="74" t="str">
        <f>HLOOKUP(A1,Percentuais!$D$1:$KT$2,2,FALSE)</f>
        <v>Sobre a Avaliação Quadrienal do Programa de Pós-graduação, opine sobre os seguintes itens: [Pertinência dos conteúdos abordados]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0.20512820512820512</v>
      </c>
      <c r="C9" s="59">
        <f>$H9/$I$15</f>
        <v>7.6923076923076927E-2</v>
      </c>
      <c r="D9" s="59">
        <f>B9+C9</f>
        <v>0.28205128205128205</v>
      </c>
      <c r="E9" s="4">
        <f>COUNTIFS(Percentuais!$GF$3:$GF$73,$A9,Percentuais!$A$3:$A$73,$E$8)</f>
        <v>0</v>
      </c>
      <c r="F9" s="4">
        <f>COUNTIFS(Percentuais!$GF$3:$GF$73,$A9,Percentuais!$A$3:$A$73,$F$8)</f>
        <v>0</v>
      </c>
      <c r="G9" s="4">
        <f>COUNTIFS(Percentuais!$GF$3:$GF$73,$A9,Percentuais!$A$3:$A$73,$G$8)</f>
        <v>8</v>
      </c>
      <c r="H9" s="4">
        <f>COUNTIFS(Percentuais!$GF$3:$GF$73,$A9,Percentuais!$A$3:$A$73,$H$8)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0.51282051282051277</v>
      </c>
      <c r="C10" s="59">
        <f>$H10/$I$15</f>
        <v>0</v>
      </c>
      <c r="D10" s="59">
        <f t="shared" ref="D10:D13" si="1">B10+C10</f>
        <v>0.51282051282051277</v>
      </c>
      <c r="E10" s="4">
        <f>COUNTIFS(Percentuais!$GF$3:$GF$73,$A10,Percentuais!$A$3:$A$73,$E$8)</f>
        <v>0</v>
      </c>
      <c r="F10" s="4">
        <f>COUNTIFS(Percentuais!$GF$3:$GF$73,$A10,Percentuais!$A$3:$A$73,$F$8)</f>
        <v>0</v>
      </c>
      <c r="G10" s="4">
        <f>COUNTIFS(Percentuais!$GF$3:$GF$73,$A10,Percentuais!$A$3:$A$73,$G$8)</f>
        <v>20</v>
      </c>
      <c r="H10" s="4">
        <f>COUNTIFS(Percentuais!$GF$3:$GF$73,$A10,Percentuais!$A$3:$A$73,$H$8)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COUNTIFS(Percentuais!$GF$3:$GF$73,$A11,Percentuais!$A$3:$A$73,$E$8)</f>
        <v>0</v>
      </c>
      <c r="F11" s="4">
        <f>COUNTIFS(Percentuais!$GF$3:$GF$73,$A11,Percentuais!$A$3:$A$73,$F$8)</f>
        <v>0</v>
      </c>
      <c r="G11" s="4">
        <f>COUNTIFS(Percentuais!$GF$3:$GF$73,$A11,Percentuais!$A$3:$A$73,$G$8)</f>
        <v>4</v>
      </c>
      <c r="H11" s="4">
        <f>COUNTIFS(Percentuais!$GF$3:$GF$73,$A11,Percentuais!$A$3:$A$73,$H$8)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COUNTIFS(Percentuais!$GF$3:$GF$73,$A12,Percentuais!$A$3:$A$73,$E$8)</f>
        <v>0</v>
      </c>
      <c r="F12" s="4">
        <f>COUNTIFS(Percentuais!$GF$3:$GF$73,$A12,Percentuais!$A$3:$A$73,$F$8)</f>
        <v>0</v>
      </c>
      <c r="G12" s="4">
        <f>COUNTIFS(Percentuais!$GF$3:$GF$73,$A12,Percentuais!$A$3:$A$73,$G$8)</f>
        <v>1</v>
      </c>
      <c r="H12" s="4">
        <f>COUNTIFS(Percentuais!$GF$3:$GF$73,$A12,Percentuais!$A$3:$A$73,$H$8)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COUNTIFS(Percentuais!$GF$3:$GF$73,$A13,Percentuais!$A$3:$A$73,$E$8)</f>
        <v>0</v>
      </c>
      <c r="F13" s="4">
        <f>COUNTIFS(Percentuais!$GF$3:$GF$73,$A13,Percentuais!$A$3:$A$73,$F$8)</f>
        <v>0</v>
      </c>
      <c r="G13" s="4">
        <f>COUNTIFS(Percentuais!$GF$3:$GF$73,$A13,Percentuais!$A$3:$A$73,$G$8)</f>
        <v>1</v>
      </c>
      <c r="H13" s="4">
        <f>COUNTIFS(Percentuais!$GF$3:$GF$73,$A13,Percentuais!$A$3:$A$73,$H$8)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COUNTIFS(Percentuais!$GF$3:$GF$73,$A14,Percentuais!$A$3:$A$73,$E$8)</f>
        <v>0</v>
      </c>
      <c r="F14" s="4">
        <f>COUNTIFS(Percentuais!$GF$3:$GF$73,$A14,Percentuais!$A$3:$A$73,$F$8)</f>
        <v>0</v>
      </c>
      <c r="G14" s="4">
        <f>COUNTIFS(Percentuais!$GF$3:$GF$73,$A14,Percentuais!$A$3:$A$73,$G$8)</f>
        <v>2</v>
      </c>
      <c r="H14" s="4">
        <f>COUNTIFS(Percentuais!$GF$3:$GF$73,$A14,Percentuais!$A$3:$A$73,$H$8)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B4F9-CB82-407D-BB94-7AAECD782DC0}">
  <dimension ref="A1:I20"/>
  <sheetViews>
    <sheetView zoomScale="50" zoomScaleNormal="50" workbookViewId="0">
      <selection activeCell="AI26" sqref="AI2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TEXT(Percentuais!GG1,"0")</f>
        <v>QUESTÃO186</v>
      </c>
    </row>
    <row r="2" spans="1:9" x14ac:dyDescent="0.2">
      <c r="A2" s="74" t="str">
        <f>HLOOKUP(A1,Percentuais!$D$1:$KT$2,2,FALSE)</f>
        <v>Sobre a Avaliação Quadrienal do Programa de Pós-graduação, opine sobre os seguintes itens: [Profundidade dos temas]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0.23076923076923078</v>
      </c>
      <c r="C9" s="59">
        <f>$H9/$I$15</f>
        <v>7.6923076923076927E-2</v>
      </c>
      <c r="D9" s="59">
        <f>B9+C9</f>
        <v>0.30769230769230771</v>
      </c>
      <c r="E9" s="4">
        <f>COUNTIFS(Percentuais!$GG$3:$GG$73,$A9,Percentuais!$A$3:$A$73,$E$8)</f>
        <v>0</v>
      </c>
      <c r="F9" s="4">
        <f>COUNTIFS(Percentuais!$GG$3:$GG$73,$A9,Percentuais!$A$3:$A$73,$F$8)</f>
        <v>0</v>
      </c>
      <c r="G9" s="4">
        <f>COUNTIFS(Percentuais!$GG$3:$GG$73,$A9,Percentuais!$A$3:$A$73,$G$8)</f>
        <v>9</v>
      </c>
      <c r="H9" s="4">
        <f>COUNTIFS(Percentuais!$GG$3:$GG$73,$A9,Percentuais!$A$3:$A$73,$H$8)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0.38461538461538464</v>
      </c>
      <c r="C10" s="59">
        <f>$H10/$I$15</f>
        <v>0</v>
      </c>
      <c r="D10" s="59">
        <f t="shared" ref="D10:D13" si="1">B10+C10</f>
        <v>0.38461538461538464</v>
      </c>
      <c r="E10" s="4">
        <f>COUNTIFS(Percentuais!$GG$3:$GG$73,$A10,Percentuais!$A$3:$A$73,$E$8)</f>
        <v>0</v>
      </c>
      <c r="F10" s="4">
        <f>COUNTIFS(Percentuais!$GG$3:$GG$73,$A10,Percentuais!$A$3:$A$73,$F$8)</f>
        <v>0</v>
      </c>
      <c r="G10" s="4">
        <f>COUNTIFS(Percentuais!$GG$3:$GG$73,$A10,Percentuais!$A$3:$A$73,$G$8)</f>
        <v>15</v>
      </c>
      <c r="H10" s="4">
        <f>COUNTIFS(Percentuais!$GG$3:$GG$73,$A10,Percentuais!$A$3:$A$73,$H$8)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0.20512820512820512</v>
      </c>
      <c r="C11" s="59">
        <f t="shared" ref="C11:C14" si="2">$H11/$I$15</f>
        <v>0</v>
      </c>
      <c r="D11" s="59">
        <f t="shared" si="1"/>
        <v>0.20512820512820512</v>
      </c>
      <c r="E11" s="4">
        <f>COUNTIFS(Percentuais!$GG$3:$GG$73,$A11,Percentuais!$A$3:$A$73,$E$8)</f>
        <v>0</v>
      </c>
      <c r="F11" s="4">
        <f>COUNTIFS(Percentuais!$GG$3:$GG$73,$A11,Percentuais!$A$3:$A$73,$F$8)</f>
        <v>0</v>
      </c>
      <c r="G11" s="4">
        <f>COUNTIFS(Percentuais!$GG$3:$GG$73,$A11,Percentuais!$A$3:$A$73,$G$8)</f>
        <v>8</v>
      </c>
      <c r="H11" s="4">
        <f>COUNTIFS(Percentuais!$GG$3:$GG$73,$A11,Percentuais!$A$3:$A$73,$H$8)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COUNTIFS(Percentuais!$GG$3:$GG$73,$A12,Percentuais!$A$3:$A$73,$E$8)</f>
        <v>0</v>
      </c>
      <c r="F12" s="4">
        <f>COUNTIFS(Percentuais!$GG$3:$GG$73,$A12,Percentuais!$A$3:$A$73,$F$8)</f>
        <v>0</v>
      </c>
      <c r="G12" s="4">
        <f>COUNTIFS(Percentuais!$GG$3:$GG$73,$A12,Percentuais!$A$3:$A$73,$G$8)</f>
        <v>2</v>
      </c>
      <c r="H12" s="4">
        <f>COUNTIFS(Percentuais!$GG$3:$GG$73,$A12,Percentuais!$A$3:$A$73,$H$8)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COUNTIFS(Percentuais!$GG$3:$GG$73,$A13,Percentuais!$A$3:$A$73,$E$8)</f>
        <v>0</v>
      </c>
      <c r="F13" s="4">
        <f>COUNTIFS(Percentuais!$GG$3:$GG$73,$A13,Percentuais!$A$3:$A$73,$F$8)</f>
        <v>0</v>
      </c>
      <c r="G13" s="4">
        <f>COUNTIFS(Percentuais!$GG$3:$GG$73,$A13,Percentuais!$A$3:$A$73,$G$8)</f>
        <v>0</v>
      </c>
      <c r="H13" s="4">
        <f>COUNTIFS(Percentuais!$GG$3:$GG$73,$A13,Percentuais!$A$3:$A$73,$H$8)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COUNTIFS(Percentuais!$GG$3:$GG$73,$A14,Percentuais!$A$3:$A$73,$E$8)</f>
        <v>0</v>
      </c>
      <c r="F14" s="4">
        <f>COUNTIFS(Percentuais!$GG$3:$GG$73,$A14,Percentuais!$A$3:$A$73,$F$8)</f>
        <v>0</v>
      </c>
      <c r="G14" s="4">
        <f>COUNTIFS(Percentuais!$GG$3:$GG$73,$A14,Percentuais!$A$3:$A$73,$G$8)</f>
        <v>2</v>
      </c>
      <c r="H14" s="4">
        <f>COUNTIFS(Percentuais!$GG$3:$GG$73,$A14,Percentuais!$A$3:$A$73,$H$8)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4A72-8059-467A-8617-E7291B0A5AA6}">
  <dimension ref="A1:I20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TEXT(Percentuais!GH1,"0")</f>
        <v>QUESTÃO187</v>
      </c>
    </row>
    <row r="2" spans="1:9" x14ac:dyDescent="0.2">
      <c r="A2" s="74" t="str">
        <f>HLOOKUP(A1,Percentuais!$D$1:$KT$2,2,FALSE)</f>
        <v>Sobre a Avaliação Quadrienal do Programa de Pós-graduação, opine sobre os seguintes itens: [Quantidade de Lives]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COUNTIFS(Percentuais!$GH$3:$GH$73,$A9,Percentuais!$A$3:$A$73,$E$8)</f>
        <v>0</v>
      </c>
      <c r="F9" s="4">
        <f>COUNTIFS(Percentuais!$GH$3:$GH$73,$A9,Percentuais!$A$3:$A$73,$F$8)</f>
        <v>0</v>
      </c>
      <c r="G9" s="4">
        <f>COUNTIFS(Percentuais!$GH$3:$GH$73,$A9,Percentuais!$A$3:$A$73,$G$8)</f>
        <v>6</v>
      </c>
      <c r="H9" s="4">
        <f>COUNTIFS(Percentuais!$GH$3:$GH$73,$A9,Percentuais!$A$3:$A$73,$H$8)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0.33333333333333331</v>
      </c>
      <c r="C10" s="59">
        <f>$H10/$I$15</f>
        <v>0</v>
      </c>
      <c r="D10" s="59">
        <f t="shared" ref="D10:D13" si="1">B10+C10</f>
        <v>0.33333333333333331</v>
      </c>
      <c r="E10" s="4">
        <f>COUNTIFS(Percentuais!$GH$3:$GH$73,$A10,Percentuais!$A$3:$A$73,$E$8)</f>
        <v>0</v>
      </c>
      <c r="F10" s="4">
        <f>COUNTIFS(Percentuais!$GH$3:$GH$73,$A10,Percentuais!$A$3:$A$73,$F$8)</f>
        <v>0</v>
      </c>
      <c r="G10" s="4">
        <f>COUNTIFS(Percentuais!$GH$3:$GH$73,$A10,Percentuais!$A$3:$A$73,$G$8)</f>
        <v>13</v>
      </c>
      <c r="H10" s="4">
        <f>COUNTIFS(Percentuais!$GH$3:$GH$73,$A10,Percentuais!$A$3:$A$73,$H$8)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0.17948717948717949</v>
      </c>
      <c r="C11" s="59">
        <f t="shared" ref="C11:C14" si="2">$H11/$I$15</f>
        <v>0</v>
      </c>
      <c r="D11" s="59">
        <f t="shared" si="1"/>
        <v>0.17948717948717949</v>
      </c>
      <c r="E11" s="4">
        <f>COUNTIFS(Percentuais!$GH$3:$GH$73,$A11,Percentuais!$A$3:$A$73,$E$8)</f>
        <v>0</v>
      </c>
      <c r="F11" s="4">
        <f>COUNTIFS(Percentuais!$GH$3:$GH$73,$A11,Percentuais!$A$3:$A$73,$F$8)</f>
        <v>0</v>
      </c>
      <c r="G11" s="4">
        <f>COUNTIFS(Percentuais!$GH$3:$GH$73,$A11,Percentuais!$A$3:$A$73,$G$8)</f>
        <v>7</v>
      </c>
      <c r="H11" s="4">
        <f>COUNTIFS(Percentuais!$GH$3:$GH$73,$A11,Percentuais!$A$3:$A$73,$H$8)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5.128205128205128E-2</v>
      </c>
      <c r="C12" s="59">
        <f t="shared" si="2"/>
        <v>0</v>
      </c>
      <c r="D12" s="59">
        <f t="shared" si="1"/>
        <v>5.128205128205128E-2</v>
      </c>
      <c r="E12" s="4">
        <f>COUNTIFS(Percentuais!$GH$3:$GH$73,$A12,Percentuais!$A$3:$A$73,$E$8)</f>
        <v>0</v>
      </c>
      <c r="F12" s="4">
        <f>COUNTIFS(Percentuais!$GH$3:$GH$73,$A12,Percentuais!$A$3:$A$73,$F$8)</f>
        <v>0</v>
      </c>
      <c r="G12" s="4">
        <f>COUNTIFS(Percentuais!$GH$3:$GH$73,$A12,Percentuais!$A$3:$A$73,$G$8)</f>
        <v>2</v>
      </c>
      <c r="H12" s="4">
        <f>COUNTIFS(Percentuais!$GH$3:$GH$73,$A12,Percentuais!$A$3:$A$73,$H$8)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COUNTIFS(Percentuais!$GH$3:$GH$73,$A13,Percentuais!$A$3:$A$73,$E$8)</f>
        <v>0</v>
      </c>
      <c r="F13" s="4">
        <f>COUNTIFS(Percentuais!$GH$3:$GH$73,$A13,Percentuais!$A$3:$A$73,$F$8)</f>
        <v>0</v>
      </c>
      <c r="G13" s="4">
        <f>COUNTIFS(Percentuais!$GH$3:$GH$73,$A13,Percentuais!$A$3:$A$73,$G$8)</f>
        <v>0</v>
      </c>
      <c r="H13" s="4">
        <f>COUNTIFS(Percentuais!$GH$3:$GH$73,$A13,Percentuais!$A$3:$A$73,$H$8)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0.20512820512820512</v>
      </c>
      <c r="C14" s="59">
        <f t="shared" si="2"/>
        <v>0</v>
      </c>
      <c r="D14" s="59">
        <f>B14+C14</f>
        <v>0.20512820512820512</v>
      </c>
      <c r="E14" s="4">
        <f>COUNTIFS(Percentuais!$GH$3:$GH$73,$A14,Percentuais!$A$3:$A$73,$E$8)</f>
        <v>0</v>
      </c>
      <c r="F14" s="4">
        <f>COUNTIFS(Percentuais!$GH$3:$GH$73,$A14,Percentuais!$A$3:$A$73,$F$8)</f>
        <v>0</v>
      </c>
      <c r="G14" s="4">
        <f>COUNTIFS(Percentuais!$GH$3:$GH$73,$A14,Percentuais!$A$3:$A$73,$G$8)</f>
        <v>8</v>
      </c>
      <c r="H14" s="4">
        <f>COUNTIFS(Percentuais!$GH$3:$GH$73,$A14,Percentuais!$A$3:$A$73,$H$8)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4DF-7A17-41AC-98BD-B0832015C89F}">
  <dimension ref="A1:I20"/>
  <sheetViews>
    <sheetView zoomScale="40" zoomScaleNormal="40" workbookViewId="0">
      <selection activeCell="AN34" sqref="AN34:AN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TEXT(Percentuais!GI1,"0")</f>
        <v>QUESTÃO188</v>
      </c>
    </row>
    <row r="2" spans="1:9" x14ac:dyDescent="0.2">
      <c r="A2" s="74" t="str">
        <f>HLOOKUP(A1,Percentuais!$D$1:$KT$2,2,FALSE)</f>
        <v>Sobre a Avaliação  Quadrienal do Programa de Pós-graduação, opine sobre os seguintes itens: [Qualidade da informação o]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0.12820512820512819</v>
      </c>
      <c r="C9" s="59">
        <f>$H9/$I$15</f>
        <v>7.6923076923076927E-2</v>
      </c>
      <c r="D9" s="59">
        <f>B9+C9</f>
        <v>0.20512820512820512</v>
      </c>
      <c r="E9" s="4">
        <f>COUNTIFS(Percentuais!$GI$3:$GI$73,$A9,Percentuais!$A$3:$A$73,$E$8)</f>
        <v>0</v>
      </c>
      <c r="F9" s="4">
        <f>COUNTIFS(Percentuais!$GI$3:$GI$73,$A9,Percentuais!$A$3:$A$73,$F$8)</f>
        <v>0</v>
      </c>
      <c r="G9" s="4">
        <f>COUNTIFS(Percentuais!$GI$3:$GI$73,$A9,Percentuais!$A$3:$A$73,$G$8)</f>
        <v>5</v>
      </c>
      <c r="H9" s="4">
        <f>COUNTIFS(Percentuais!$GI$3:$GI$73,$A9,Percentuais!$A$3:$A$73,$H$8)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0.51282051282051277</v>
      </c>
      <c r="C10" s="59">
        <f>$H10/$I$15</f>
        <v>0</v>
      </c>
      <c r="D10" s="59">
        <f t="shared" ref="D10:D13" si="1">B10+C10</f>
        <v>0.51282051282051277</v>
      </c>
      <c r="E10" s="4">
        <f>COUNTIFS(Percentuais!$GI$3:$GI$73,$A10,Percentuais!$A$3:$A$73,$E$8)</f>
        <v>0</v>
      </c>
      <c r="F10" s="4">
        <f>COUNTIFS(Percentuais!$GI$3:$GI$73,$A10,Percentuais!$A$3:$A$73,$F$8)</f>
        <v>0</v>
      </c>
      <c r="G10" s="4">
        <f>COUNTIFS(Percentuais!$GI$3:$GI$73,$A10,Percentuais!$A$3:$A$73,$G$8)</f>
        <v>20</v>
      </c>
      <c r="H10" s="4">
        <f>COUNTIFS(Percentuais!$GI$3:$GI$73,$A10,Percentuais!$A$3:$A$73,$H$8)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0.23076923076923078</v>
      </c>
      <c r="C11" s="59">
        <f t="shared" ref="C11:C14" si="2">$H11/$I$15</f>
        <v>0</v>
      </c>
      <c r="D11" s="59">
        <f t="shared" si="1"/>
        <v>0.23076923076923078</v>
      </c>
      <c r="E11" s="4">
        <f>COUNTIFS(Percentuais!$GI$3:$GI$73,$A11,Percentuais!$A$3:$A$73,$E$8)</f>
        <v>0</v>
      </c>
      <c r="F11" s="4">
        <f>COUNTIFS(Percentuais!$GI$3:$GI$73,$A11,Percentuais!$A$3:$A$73,$F$8)</f>
        <v>0</v>
      </c>
      <c r="G11" s="4">
        <f>COUNTIFS(Percentuais!$GI$3:$GI$73,$A11,Percentuais!$A$3:$A$73,$G$8)</f>
        <v>9</v>
      </c>
      <c r="H11" s="4">
        <f>COUNTIFS(Percentuais!$GI$3:$GI$73,$A11,Percentuais!$A$3:$A$73,$H$8)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0</v>
      </c>
      <c r="C12" s="59">
        <f t="shared" si="2"/>
        <v>0</v>
      </c>
      <c r="D12" s="59">
        <f t="shared" si="1"/>
        <v>0</v>
      </c>
      <c r="E12" s="4">
        <f>COUNTIFS(Percentuais!$GI$3:$GI$73,$A12,Percentuais!$A$3:$A$73,$E$8)</f>
        <v>0</v>
      </c>
      <c r="F12" s="4">
        <f>COUNTIFS(Percentuais!$GI$3:$GI$73,$A12,Percentuais!$A$3:$A$73,$F$8)</f>
        <v>0</v>
      </c>
      <c r="G12" s="4">
        <f>COUNTIFS(Percentuais!$GI$3:$GI$73,$A12,Percentuais!$A$3:$A$73,$G$8)</f>
        <v>0</v>
      </c>
      <c r="H12" s="4">
        <f>COUNTIFS(Percentuais!$GI$3:$GI$73,$A12,Percentuais!$A$3:$A$73,$H$8)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0</v>
      </c>
      <c r="C13" s="59">
        <f t="shared" si="2"/>
        <v>0</v>
      </c>
      <c r="D13" s="59">
        <f t="shared" si="1"/>
        <v>0</v>
      </c>
      <c r="E13" s="4">
        <f>COUNTIFS(Percentuais!$GI$3:$GI$73,$A13,Percentuais!$A$3:$A$73,$E$8)</f>
        <v>0</v>
      </c>
      <c r="F13" s="4">
        <f>COUNTIFS(Percentuais!$GI$3:$GI$73,$A13,Percentuais!$A$3:$A$73,$F$8)</f>
        <v>0</v>
      </c>
      <c r="G13" s="4">
        <f>COUNTIFS(Percentuais!$GI$3:$GI$73,$A13,Percentuais!$A$3:$A$73,$G$8)</f>
        <v>0</v>
      </c>
      <c r="H13" s="4">
        <f>COUNTIFS(Percentuais!$GI$3:$GI$73,$A13,Percentuais!$A$3:$A$73,$H$8)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COUNTIFS(Percentuais!$GI$3:$GI$73,$A14,Percentuais!$A$3:$A$73,$E$8)</f>
        <v>0</v>
      </c>
      <c r="F14" s="4">
        <f>COUNTIFS(Percentuais!$GI$3:$GI$73,$A14,Percentuais!$A$3:$A$73,$F$8)</f>
        <v>0</v>
      </c>
      <c r="G14" s="4">
        <f>COUNTIFS(Percentuais!$GI$3:$GI$73,$A14,Percentuais!$A$3:$A$73,$G$8)</f>
        <v>2</v>
      </c>
      <c r="H14" s="4">
        <f>COUNTIFS(Percentuais!$GI$3:$GI$73,$A14,Percentuais!$A$3:$A$73,$H$8)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E33C-E3F7-401A-8651-27D7C31D1146}">
  <dimension ref="A1:I20"/>
  <sheetViews>
    <sheetView zoomScale="60" zoomScaleNormal="60" workbookViewId="0">
      <selection activeCell="AE18" sqref="AE1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41" t="str">
        <f>TEXT(Percentuais!GJ1,"0")</f>
        <v>QUESTÃO189</v>
      </c>
    </row>
    <row r="2" spans="1:9" x14ac:dyDescent="0.2">
      <c r="A2" s="74" t="str">
        <f>HLOOKUP(A1,Percentuais!$D$1:$KT$2,2,FALSE)</f>
        <v>Sobre a Avaliação  Quadrienal do Programa de Pós-graduação, opine sobre os seguintes itens: [Efetividade da contribuià§à£o para a melhoria da avaliação do PPG]</v>
      </c>
      <c r="B2" s="75"/>
      <c r="C2" s="75"/>
      <c r="D2" s="75"/>
      <c r="E2" s="75"/>
      <c r="F2" s="76"/>
    </row>
    <row r="3" spans="1:9" x14ac:dyDescent="0.2">
      <c r="A3" s="77"/>
      <c r="B3" s="78"/>
      <c r="C3" s="78"/>
      <c r="D3" s="78"/>
      <c r="E3" s="78"/>
      <c r="F3" s="79"/>
    </row>
    <row r="4" spans="1:9" x14ac:dyDescent="0.2">
      <c r="A4" s="77"/>
      <c r="B4" s="78"/>
      <c r="C4" s="78"/>
      <c r="D4" s="78"/>
      <c r="E4" s="78"/>
      <c r="F4" s="79"/>
    </row>
    <row r="5" spans="1:9" x14ac:dyDescent="0.2">
      <c r="A5" s="80"/>
      <c r="B5" s="81"/>
      <c r="C5" s="81"/>
      <c r="D5" s="81"/>
      <c r="E5" s="81"/>
      <c r="F5" s="82"/>
    </row>
    <row r="7" spans="1:9" x14ac:dyDescent="0.2">
      <c r="A7" s="2"/>
      <c r="E7" s="3"/>
    </row>
    <row r="8" spans="1:9" ht="38.25" x14ac:dyDescent="0.2">
      <c r="A8" s="13" t="s">
        <v>618</v>
      </c>
      <c r="B8" s="8" t="s">
        <v>623</v>
      </c>
      <c r="C8" s="8" t="s">
        <v>624</v>
      </c>
      <c r="D8" s="8" t="s">
        <v>625</v>
      </c>
      <c r="E8" s="9" t="s">
        <v>14</v>
      </c>
      <c r="F8" s="9" t="s">
        <v>13</v>
      </c>
      <c r="G8" s="9" t="s">
        <v>0</v>
      </c>
      <c r="H8" s="9" t="s">
        <v>11</v>
      </c>
      <c r="I8" s="30" t="s">
        <v>622</v>
      </c>
    </row>
    <row r="9" spans="1:9" x14ac:dyDescent="0.2">
      <c r="A9" s="14" t="s">
        <v>7</v>
      </c>
      <c r="B9" s="59">
        <f>($G9+$F9+$E9)/$I$15</f>
        <v>0.15384615384615385</v>
      </c>
      <c r="C9" s="59">
        <f>$H9/$I$15</f>
        <v>7.6923076923076927E-2</v>
      </c>
      <c r="D9" s="59">
        <f>B9+C9</f>
        <v>0.23076923076923078</v>
      </c>
      <c r="E9" s="4">
        <f>COUNTIFS(Percentuais!$GJ$3:$GJ$73,$A9,Percentuais!$A$3:$A$73,$E$8)</f>
        <v>0</v>
      </c>
      <c r="F9" s="4">
        <f>COUNTIFS(Percentuais!$GJ$3:$GJ$73,$A9,Percentuais!$A$3:$A$73,$F$8)</f>
        <v>0</v>
      </c>
      <c r="G9" s="4">
        <f>COUNTIFS(Percentuais!$GJ$3:$GJ$73,$A9,Percentuais!$A$3:$A$73,$G$8)</f>
        <v>6</v>
      </c>
      <c r="H9" s="4">
        <f>COUNTIFS(Percentuais!$GJ$3:$GJ$73,$A9,Percentuais!$A$3:$A$73,$H$8)</f>
        <v>3</v>
      </c>
      <c r="I9" s="17"/>
    </row>
    <row r="10" spans="1:9" x14ac:dyDescent="0.2">
      <c r="A10" s="14" t="s">
        <v>3</v>
      </c>
      <c r="B10" s="59">
        <f t="shared" ref="B10:B14" si="0">($G10+$F10+$E10)/$I$15</f>
        <v>0.5641025641025641</v>
      </c>
      <c r="C10" s="59">
        <f>$H10/$I$15</f>
        <v>0</v>
      </c>
      <c r="D10" s="59">
        <f t="shared" ref="D10:D13" si="1">B10+C10</f>
        <v>0.5641025641025641</v>
      </c>
      <c r="E10" s="4">
        <f>COUNTIFS(Percentuais!$GJ$3:$GJ$73,$A10,Percentuais!$A$3:$A$73,$E$8)</f>
        <v>0</v>
      </c>
      <c r="F10" s="4">
        <f>COUNTIFS(Percentuais!$GJ$3:$GJ$73,$A10,Percentuais!$A$3:$A$73,$F$8)</f>
        <v>0</v>
      </c>
      <c r="G10" s="4">
        <f>COUNTIFS(Percentuais!$GJ$3:$GJ$73,$A10,Percentuais!$A$3:$A$73,$G$8)</f>
        <v>22</v>
      </c>
      <c r="H10" s="4">
        <f>COUNTIFS(Percentuais!$GJ$3:$GJ$73,$A10,Percentuais!$A$3:$A$73,$H$8)</f>
        <v>0</v>
      </c>
      <c r="I10" s="18"/>
    </row>
    <row r="11" spans="1:9" x14ac:dyDescent="0.2">
      <c r="A11" s="14" t="s">
        <v>1</v>
      </c>
      <c r="B11" s="59">
        <f t="shared" si="0"/>
        <v>0.10256410256410256</v>
      </c>
      <c r="C11" s="59">
        <f t="shared" ref="C11:C14" si="2">$H11/$I$15</f>
        <v>0</v>
      </c>
      <c r="D11" s="59">
        <f t="shared" si="1"/>
        <v>0.10256410256410256</v>
      </c>
      <c r="E11" s="4">
        <f>COUNTIFS(Percentuais!$GJ$3:$GJ$73,$A11,Percentuais!$A$3:$A$73,$E$8)</f>
        <v>0</v>
      </c>
      <c r="F11" s="4">
        <f>COUNTIFS(Percentuais!$GJ$3:$GJ$73,$A11,Percentuais!$A$3:$A$73,$F$8)</f>
        <v>0</v>
      </c>
      <c r="G11" s="4">
        <f>COUNTIFS(Percentuais!$GJ$3:$GJ$73,$A11,Percentuais!$A$3:$A$73,$G$8)</f>
        <v>4</v>
      </c>
      <c r="H11" s="4">
        <f>COUNTIFS(Percentuais!$GJ$3:$GJ$73,$A11,Percentuais!$A$3:$A$73,$H$8)</f>
        <v>0</v>
      </c>
      <c r="I11" s="19"/>
    </row>
    <row r="12" spans="1:9" x14ac:dyDescent="0.2">
      <c r="A12" s="14" t="s">
        <v>2</v>
      </c>
      <c r="B12" s="59">
        <f t="shared" si="0"/>
        <v>2.564102564102564E-2</v>
      </c>
      <c r="C12" s="59">
        <f t="shared" si="2"/>
        <v>0</v>
      </c>
      <c r="D12" s="59">
        <f t="shared" si="1"/>
        <v>2.564102564102564E-2</v>
      </c>
      <c r="E12" s="4">
        <f>COUNTIFS(Percentuais!$GJ$3:$GJ$73,$A12,Percentuais!$A$3:$A$73,$E$8)</f>
        <v>0</v>
      </c>
      <c r="F12" s="4">
        <f>COUNTIFS(Percentuais!$GJ$3:$GJ$73,$A12,Percentuais!$A$3:$A$73,$F$8)</f>
        <v>0</v>
      </c>
      <c r="G12" s="4">
        <f>COUNTIFS(Percentuais!$GJ$3:$GJ$73,$A12,Percentuais!$A$3:$A$73,$G$8)</f>
        <v>1</v>
      </c>
      <c r="H12" s="4">
        <f>COUNTIFS(Percentuais!$GJ$3:$GJ$73,$A12,Percentuais!$A$3:$A$73,$H$8)</f>
        <v>0</v>
      </c>
      <c r="I12" s="16"/>
    </row>
    <row r="13" spans="1:9" x14ac:dyDescent="0.2">
      <c r="A13" s="14" t="s">
        <v>52</v>
      </c>
      <c r="B13" s="59">
        <f t="shared" si="0"/>
        <v>2.564102564102564E-2</v>
      </c>
      <c r="C13" s="59">
        <f t="shared" si="2"/>
        <v>0</v>
      </c>
      <c r="D13" s="59">
        <f t="shared" si="1"/>
        <v>2.564102564102564E-2</v>
      </c>
      <c r="E13" s="4">
        <f>COUNTIFS(Percentuais!$GJ$3:$GJ$73,$A13,Percentuais!$A$3:$A$73,$E$8)</f>
        <v>0</v>
      </c>
      <c r="F13" s="4">
        <f>COUNTIFS(Percentuais!$GJ$3:$GJ$73,$A13,Percentuais!$A$3:$A$73,$F$8)</f>
        <v>0</v>
      </c>
      <c r="G13" s="4">
        <f>COUNTIFS(Percentuais!$GJ$3:$GJ$73,$A13,Percentuais!$A$3:$A$73,$G$8)</f>
        <v>1</v>
      </c>
      <c r="H13" s="4">
        <f>COUNTIFS(Percentuais!$GJ$3:$GJ$73,$A13,Percentuais!$A$3:$A$73,$H$8)</f>
        <v>0</v>
      </c>
      <c r="I13" s="16"/>
    </row>
    <row r="14" spans="1:9" x14ac:dyDescent="0.2">
      <c r="A14" s="14" t="s">
        <v>53</v>
      </c>
      <c r="B14" s="59">
        <f t="shared" si="0"/>
        <v>5.128205128205128E-2</v>
      </c>
      <c r="C14" s="59">
        <f t="shared" si="2"/>
        <v>0</v>
      </c>
      <c r="D14" s="59">
        <f>B14+C14</f>
        <v>5.128205128205128E-2</v>
      </c>
      <c r="E14" s="4">
        <f>COUNTIFS(Percentuais!$GJ$3:$GJ$73,$A14,Percentuais!$A$3:$A$73,$E$8)</f>
        <v>0</v>
      </c>
      <c r="F14" s="4">
        <f>COUNTIFS(Percentuais!$GJ$3:$GJ$73,$A14,Percentuais!$A$3:$A$73,$F$8)</f>
        <v>0</v>
      </c>
      <c r="G14" s="4">
        <f>COUNTIFS(Percentuais!$GJ$3:$GJ$73,$A14,Percentuais!$A$3:$A$73,$G$8)</f>
        <v>2</v>
      </c>
      <c r="H14" s="4">
        <f>COUNTIFS(Percentuais!$GJ$3:$GJ$73,$A14,Percentuais!$A$3:$A$73,$H$8)</f>
        <v>0</v>
      </c>
      <c r="I14" s="16"/>
    </row>
    <row r="15" spans="1:9" x14ac:dyDescent="0.2">
      <c r="A15" s="6"/>
      <c r="B15" s="6"/>
      <c r="C15" s="6"/>
      <c r="D15" s="6"/>
      <c r="E15" s="28">
        <f>SUM(E9:E14)</f>
        <v>0</v>
      </c>
      <c r="F15" s="28">
        <f t="shared" ref="F15:H15" si="3">SUM(F9:F14)</f>
        <v>0</v>
      </c>
      <c r="G15" s="28">
        <f t="shared" si="3"/>
        <v>36</v>
      </c>
      <c r="H15" s="28">
        <f t="shared" si="3"/>
        <v>3</v>
      </c>
      <c r="I15" s="29">
        <f>SUM(E15:H15)</f>
        <v>39</v>
      </c>
    </row>
    <row r="16" spans="1:9" x14ac:dyDescent="0.2">
      <c r="A16" s="5"/>
      <c r="B16" s="6"/>
      <c r="C16" s="6"/>
      <c r="D16" s="6"/>
      <c r="E16" s="6"/>
    </row>
    <row r="17" spans="1:5" x14ac:dyDescent="0.2">
      <c r="A17" s="7"/>
      <c r="B17" s="6"/>
      <c r="C17" s="6"/>
      <c r="D17" s="6"/>
      <c r="E17" s="6"/>
    </row>
    <row r="18" spans="1:5" x14ac:dyDescent="0.2">
      <c r="A18" s="7"/>
      <c r="B18" s="6"/>
      <c r="C18" s="6"/>
      <c r="D18" s="6"/>
      <c r="E18" s="6"/>
    </row>
    <row r="19" spans="1:5" x14ac:dyDescent="0.2">
      <c r="A19" s="6"/>
      <c r="B19" s="6"/>
      <c r="C19" s="6"/>
      <c r="D19" s="6"/>
      <c r="E19" s="6"/>
    </row>
    <row r="20" spans="1:5" x14ac:dyDescent="0.2">
      <c r="A20" s="6"/>
      <c r="B20" s="6"/>
      <c r="C20" s="6"/>
      <c r="D20" s="6"/>
      <c r="E20" s="6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64</vt:i4>
      </vt:variant>
    </vt:vector>
  </HeadingPairs>
  <TitlesOfParts>
    <vt:vector size="64" baseType="lpstr">
      <vt:lpstr>Percentuais</vt:lpstr>
      <vt:lpstr>SOBRE ESSE BLOCO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Q69-72</vt:lpstr>
      <vt:lpstr>Q73-162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Q179</vt:lpstr>
      <vt:lpstr>Q180</vt:lpstr>
      <vt:lpstr>Q181</vt:lpstr>
      <vt:lpstr>Q182</vt:lpstr>
      <vt:lpstr>Q183</vt:lpstr>
      <vt:lpstr>Q184</vt:lpstr>
      <vt:lpstr>Q185</vt:lpstr>
      <vt:lpstr>Q186</vt:lpstr>
      <vt:lpstr>Q187</vt:lpstr>
      <vt:lpstr>Q188</vt:lpstr>
      <vt:lpstr>Q189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dc:description/>
  <cp:lastModifiedBy>Rafael Yudi Miyake</cp:lastModifiedBy>
  <cp:revision>2</cp:revision>
  <dcterms:created xsi:type="dcterms:W3CDTF">2020-12-22T22:27:47Z</dcterms:created>
  <dcterms:modified xsi:type="dcterms:W3CDTF">2021-02-03T01:30:01Z</dcterms:modified>
  <dc:language>pt-BR</dc:language>
</cp:coreProperties>
</file>