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ROGEPE/PESQUISA SERVIDORES/"/>
    </mc:Choice>
  </mc:AlternateContent>
  <xr:revisionPtr revIDLastSave="1" documentId="8_{016F4F0A-09A1-40A1-AF8D-D29A9489AB8C}" xr6:coauthVersionLast="46" xr6:coauthVersionMax="46" xr10:uidLastSave="{D057921F-29D9-4FAB-99A9-D8B5C2DB5B34}"/>
  <bookViews>
    <workbookView xWindow="-120" yWindow="-120" windowWidth="20730" windowHeight="11160" tabRatio="763" activeTab="1" xr2:uid="{00000000-000D-0000-FFFF-FFFF00000000}"/>
  </bookViews>
  <sheets>
    <sheet name="SOBRE ESSE BLOCO" sheetId="44" r:id="rId1"/>
    <sheet name="Percentuais" sheetId="1" r:id="rId2"/>
    <sheet name="Q1" sheetId="138" r:id="rId3"/>
    <sheet name="Q2" sheetId="256" r:id="rId4"/>
    <sheet name="Q3" sheetId="257" r:id="rId5"/>
    <sheet name="Q4" sheetId="258" r:id="rId6"/>
    <sheet name="Q5" sheetId="259" r:id="rId7"/>
    <sheet name="Q6" sheetId="10" r:id="rId8"/>
    <sheet name="Q7" sheetId="260" r:id="rId9"/>
    <sheet name="Q8" sheetId="261" r:id="rId10"/>
    <sheet name="Q9" sheetId="262" r:id="rId11"/>
    <sheet name="Q10" sheetId="263" r:id="rId12"/>
    <sheet name="Q11" sheetId="264" r:id="rId13"/>
    <sheet name="Q12" sheetId="265" r:id="rId14"/>
    <sheet name="Q13" sheetId="266" r:id="rId15"/>
    <sheet name="Q14" sheetId="267" r:id="rId16"/>
    <sheet name="Q15" sheetId="268" r:id="rId17"/>
    <sheet name="Q16" sheetId="269" r:id="rId18"/>
    <sheet name="Q17" sheetId="270" r:id="rId19"/>
    <sheet name="Q18" sheetId="271" r:id="rId20"/>
    <sheet name="Q19" sheetId="272" r:id="rId21"/>
    <sheet name="Q20" sheetId="273" r:id="rId22"/>
    <sheet name="Q21" sheetId="274" r:id="rId23"/>
    <sheet name="Q22" sheetId="275" r:id="rId24"/>
    <sheet name="Q23" sheetId="276" r:id="rId25"/>
    <sheet name="Q24" sheetId="277" r:id="rId26"/>
    <sheet name="Q25" sheetId="278" r:id="rId27"/>
    <sheet name="Q26" sheetId="279" r:id="rId28"/>
    <sheet name="Q27" sheetId="280" r:id="rId29"/>
    <sheet name="Q28" sheetId="281" r:id="rId30"/>
    <sheet name="Q29" sheetId="282" r:id="rId31"/>
    <sheet name="Q30" sheetId="283" r:id="rId32"/>
    <sheet name="Q31" sheetId="284" r:id="rId33"/>
    <sheet name="Q32" sheetId="285" r:id="rId34"/>
    <sheet name="Q33" sheetId="286" r:id="rId35"/>
    <sheet name="Q34" sheetId="287" r:id="rId36"/>
    <sheet name="Q35" sheetId="288" r:id="rId37"/>
  </sheets>
  <definedNames>
    <definedName name="_xlnm._FilterDatabase" localSheetId="1" hidden="1">Percentuais!$A$2:$KT$71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88" l="1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E15" i="288" s="1"/>
  <c r="A1" i="288"/>
  <c r="A2" i="288" s="1"/>
  <c r="E10" i="287"/>
  <c r="F10" i="287"/>
  <c r="G10" i="287"/>
  <c r="H10" i="287"/>
  <c r="E11" i="287"/>
  <c r="F11" i="287"/>
  <c r="G11" i="287"/>
  <c r="H11" i="287"/>
  <c r="E12" i="287"/>
  <c r="F12" i="287"/>
  <c r="G12" i="287"/>
  <c r="H12" i="287"/>
  <c r="E13" i="287"/>
  <c r="F13" i="287"/>
  <c r="G13" i="287"/>
  <c r="H13" i="287"/>
  <c r="E14" i="287"/>
  <c r="F14" i="287"/>
  <c r="G14" i="287"/>
  <c r="H14" i="287"/>
  <c r="H9" i="287"/>
  <c r="G9" i="287"/>
  <c r="F9" i="287"/>
  <c r="E9" i="287"/>
  <c r="A1" i="287"/>
  <c r="A2" i="287" s="1"/>
  <c r="E10" i="286"/>
  <c r="F10" i="286"/>
  <c r="G10" i="286"/>
  <c r="H10" i="286"/>
  <c r="E11" i="286"/>
  <c r="F11" i="286"/>
  <c r="G11" i="286"/>
  <c r="H11" i="286"/>
  <c r="E12" i="286"/>
  <c r="F12" i="286"/>
  <c r="G12" i="286"/>
  <c r="H12" i="286"/>
  <c r="E13" i="286"/>
  <c r="F13" i="286"/>
  <c r="G13" i="286"/>
  <c r="H13" i="286"/>
  <c r="E14" i="286"/>
  <c r="F14" i="286"/>
  <c r="G14" i="286"/>
  <c r="H14" i="286"/>
  <c r="H9" i="286"/>
  <c r="G9" i="286"/>
  <c r="F9" i="286"/>
  <c r="E9" i="286"/>
  <c r="A1" i="286"/>
  <c r="A2" i="286" s="1"/>
  <c r="E10" i="285"/>
  <c r="F10" i="285"/>
  <c r="G10" i="285"/>
  <c r="H10" i="285"/>
  <c r="E11" i="285"/>
  <c r="F11" i="285"/>
  <c r="G11" i="285"/>
  <c r="H11" i="285"/>
  <c r="E12" i="285"/>
  <c r="F12" i="285"/>
  <c r="G12" i="285"/>
  <c r="H12" i="285"/>
  <c r="E13" i="285"/>
  <c r="F13" i="285"/>
  <c r="G13" i="285"/>
  <c r="H13" i="285"/>
  <c r="E14" i="285"/>
  <c r="F14" i="285"/>
  <c r="G14" i="285"/>
  <c r="H14" i="285"/>
  <c r="H9" i="285"/>
  <c r="G9" i="285"/>
  <c r="F9" i="285"/>
  <c r="E9" i="285"/>
  <c r="A1" i="285"/>
  <c r="A2" i="285" s="1"/>
  <c r="E10" i="284"/>
  <c r="F10" i="284"/>
  <c r="G10" i="284"/>
  <c r="H10" i="284"/>
  <c r="E11" i="284"/>
  <c r="F11" i="284"/>
  <c r="G11" i="284"/>
  <c r="H11" i="284"/>
  <c r="E12" i="284"/>
  <c r="F12" i="284"/>
  <c r="G12" i="284"/>
  <c r="H12" i="284"/>
  <c r="E13" i="284"/>
  <c r="F13" i="284"/>
  <c r="G13" i="284"/>
  <c r="H13" i="284"/>
  <c r="E14" i="284"/>
  <c r="F14" i="284"/>
  <c r="G14" i="284"/>
  <c r="H14" i="284"/>
  <c r="H9" i="284"/>
  <c r="G9" i="284"/>
  <c r="F9" i="284"/>
  <c r="E9" i="284"/>
  <c r="A1" i="284"/>
  <c r="A2" i="284" s="1"/>
  <c r="E10" i="283"/>
  <c r="F10" i="283"/>
  <c r="G10" i="283"/>
  <c r="H10" i="283"/>
  <c r="E11" i="283"/>
  <c r="F11" i="283"/>
  <c r="G11" i="283"/>
  <c r="H11" i="283"/>
  <c r="E12" i="283"/>
  <c r="F12" i="283"/>
  <c r="G12" i="283"/>
  <c r="H12" i="283"/>
  <c r="E13" i="283"/>
  <c r="F13" i="283"/>
  <c r="G13" i="283"/>
  <c r="H13" i="283"/>
  <c r="E14" i="283"/>
  <c r="F14" i="283"/>
  <c r="G14" i="283"/>
  <c r="H14" i="283"/>
  <c r="H9" i="283"/>
  <c r="G9" i="283"/>
  <c r="F9" i="283"/>
  <c r="E9" i="283"/>
  <c r="A1" i="283"/>
  <c r="A2" i="283" s="1"/>
  <c r="E11" i="282"/>
  <c r="F11" i="282"/>
  <c r="G11" i="282"/>
  <c r="H11" i="282"/>
  <c r="H10" i="282"/>
  <c r="G10" i="282"/>
  <c r="F10" i="282"/>
  <c r="E10" i="282"/>
  <c r="A1" i="282"/>
  <c r="A2" i="282" s="1"/>
  <c r="E10" i="281"/>
  <c r="F10" i="281"/>
  <c r="G10" i="281"/>
  <c r="H10" i="281"/>
  <c r="E11" i="281"/>
  <c r="F11" i="281"/>
  <c r="G11" i="281"/>
  <c r="H11" i="281"/>
  <c r="E12" i="281"/>
  <c r="F12" i="281"/>
  <c r="G12" i="281"/>
  <c r="H12" i="281"/>
  <c r="E13" i="281"/>
  <c r="F13" i="281"/>
  <c r="G13" i="281"/>
  <c r="H13" i="281"/>
  <c r="E14" i="281"/>
  <c r="F14" i="281"/>
  <c r="G14" i="281"/>
  <c r="H14" i="281"/>
  <c r="H9" i="281"/>
  <c r="G9" i="281"/>
  <c r="F9" i="281"/>
  <c r="E9" i="281"/>
  <c r="A1" i="281"/>
  <c r="A2" i="281" s="1"/>
  <c r="E10" i="280"/>
  <c r="F10" i="280"/>
  <c r="G10" i="280"/>
  <c r="H10" i="280"/>
  <c r="E11" i="280"/>
  <c r="F11" i="280"/>
  <c r="G11" i="280"/>
  <c r="H11" i="280"/>
  <c r="E12" i="280"/>
  <c r="F12" i="280"/>
  <c r="G12" i="280"/>
  <c r="H12" i="280"/>
  <c r="E13" i="280"/>
  <c r="F13" i="280"/>
  <c r="G13" i="280"/>
  <c r="H13" i="280"/>
  <c r="E14" i="280"/>
  <c r="F14" i="280"/>
  <c r="G14" i="280"/>
  <c r="H14" i="280"/>
  <c r="H9" i="280"/>
  <c r="G9" i="280"/>
  <c r="F9" i="280"/>
  <c r="E9" i="280"/>
  <c r="A1" i="280"/>
  <c r="A2" i="280" s="1"/>
  <c r="E10" i="279"/>
  <c r="F10" i="279"/>
  <c r="G10" i="279"/>
  <c r="H10" i="279"/>
  <c r="E11" i="279"/>
  <c r="F11" i="279"/>
  <c r="G11" i="279"/>
  <c r="H11" i="279"/>
  <c r="E12" i="279"/>
  <c r="F12" i="279"/>
  <c r="G12" i="279"/>
  <c r="H12" i="279"/>
  <c r="E13" i="279"/>
  <c r="F13" i="279"/>
  <c r="G13" i="279"/>
  <c r="H13" i="279"/>
  <c r="E14" i="279"/>
  <c r="F14" i="279"/>
  <c r="G14" i="279"/>
  <c r="H14" i="279"/>
  <c r="H9" i="279"/>
  <c r="G9" i="279"/>
  <c r="F9" i="279"/>
  <c r="E9" i="279"/>
  <c r="A1" i="279"/>
  <c r="A2" i="279" s="1"/>
  <c r="E10" i="278"/>
  <c r="F10" i="278"/>
  <c r="G10" i="278"/>
  <c r="H10" i="278"/>
  <c r="E11" i="278"/>
  <c r="F11" i="278"/>
  <c r="G11" i="278"/>
  <c r="H11" i="278"/>
  <c r="E12" i="278"/>
  <c r="F12" i="278"/>
  <c r="G12" i="278"/>
  <c r="H12" i="278"/>
  <c r="E13" i="278"/>
  <c r="F13" i="278"/>
  <c r="G13" i="278"/>
  <c r="H13" i="278"/>
  <c r="E14" i="278"/>
  <c r="F14" i="278"/>
  <c r="G14" i="278"/>
  <c r="H14" i="278"/>
  <c r="H9" i="278"/>
  <c r="G9" i="278"/>
  <c r="F9" i="278"/>
  <c r="E9" i="278"/>
  <c r="A1" i="278"/>
  <c r="A2" i="278" s="1"/>
  <c r="E10" i="277"/>
  <c r="F10" i="277"/>
  <c r="G10" i="277"/>
  <c r="H10" i="277"/>
  <c r="E11" i="277"/>
  <c r="F11" i="277"/>
  <c r="G11" i="277"/>
  <c r="H11" i="277"/>
  <c r="E12" i="277"/>
  <c r="F12" i="277"/>
  <c r="G12" i="277"/>
  <c r="H12" i="277"/>
  <c r="E13" i="277"/>
  <c r="F13" i="277"/>
  <c r="G13" i="277"/>
  <c r="H13" i="277"/>
  <c r="E14" i="277"/>
  <c r="F14" i="277"/>
  <c r="G14" i="277"/>
  <c r="H14" i="277"/>
  <c r="H9" i="277"/>
  <c r="G9" i="277"/>
  <c r="F9" i="277"/>
  <c r="E9" i="277"/>
  <c r="A1" i="277"/>
  <c r="A2" i="277" s="1"/>
  <c r="E10" i="276"/>
  <c r="F10" i="276"/>
  <c r="G10" i="276"/>
  <c r="H10" i="276"/>
  <c r="E11" i="276"/>
  <c r="F11" i="276"/>
  <c r="G11" i="276"/>
  <c r="H11" i="276"/>
  <c r="E12" i="276"/>
  <c r="F12" i="276"/>
  <c r="G12" i="276"/>
  <c r="H12" i="276"/>
  <c r="E13" i="276"/>
  <c r="F13" i="276"/>
  <c r="G13" i="276"/>
  <c r="H13" i="276"/>
  <c r="E14" i="276"/>
  <c r="F14" i="276"/>
  <c r="G14" i="276"/>
  <c r="H14" i="276"/>
  <c r="H9" i="276"/>
  <c r="G9" i="276"/>
  <c r="F9" i="276"/>
  <c r="E9" i="276"/>
  <c r="A1" i="276"/>
  <c r="A2" i="276" s="1"/>
  <c r="E10" i="275"/>
  <c r="F10" i="275"/>
  <c r="G10" i="275"/>
  <c r="H10" i="275"/>
  <c r="E11" i="275"/>
  <c r="F11" i="275"/>
  <c r="G11" i="275"/>
  <c r="H11" i="275"/>
  <c r="E12" i="275"/>
  <c r="F12" i="275"/>
  <c r="G12" i="275"/>
  <c r="H12" i="275"/>
  <c r="E13" i="275"/>
  <c r="F13" i="275"/>
  <c r="G13" i="275"/>
  <c r="H13" i="275"/>
  <c r="E14" i="275"/>
  <c r="F14" i="275"/>
  <c r="G14" i="275"/>
  <c r="H14" i="275"/>
  <c r="H9" i="275"/>
  <c r="G9" i="275"/>
  <c r="F9" i="275"/>
  <c r="E9" i="275"/>
  <c r="A1" i="275"/>
  <c r="A2" i="275" s="1"/>
  <c r="E10" i="274"/>
  <c r="F10" i="274"/>
  <c r="G10" i="274"/>
  <c r="H10" i="274"/>
  <c r="E11" i="274"/>
  <c r="F11" i="274"/>
  <c r="G11" i="274"/>
  <c r="H11" i="274"/>
  <c r="E12" i="274"/>
  <c r="F12" i="274"/>
  <c r="G12" i="274"/>
  <c r="H12" i="274"/>
  <c r="E13" i="274"/>
  <c r="F13" i="274"/>
  <c r="G13" i="274"/>
  <c r="H13" i="274"/>
  <c r="E14" i="274"/>
  <c r="F14" i="274"/>
  <c r="G14" i="274"/>
  <c r="H14" i="274"/>
  <c r="H9" i="274"/>
  <c r="G9" i="274"/>
  <c r="F9" i="274"/>
  <c r="E9" i="274"/>
  <c r="A1" i="274"/>
  <c r="A2" i="274" s="1"/>
  <c r="E10" i="273"/>
  <c r="F10" i="273"/>
  <c r="G10" i="273"/>
  <c r="H10" i="273"/>
  <c r="E11" i="273"/>
  <c r="F11" i="273"/>
  <c r="G11" i="273"/>
  <c r="H11" i="273"/>
  <c r="E12" i="273"/>
  <c r="F12" i="273"/>
  <c r="G12" i="273"/>
  <c r="H12" i="273"/>
  <c r="E13" i="273"/>
  <c r="F13" i="273"/>
  <c r="G13" i="273"/>
  <c r="H13" i="273"/>
  <c r="E14" i="273"/>
  <c r="F14" i="273"/>
  <c r="G14" i="273"/>
  <c r="H14" i="273"/>
  <c r="H9" i="273"/>
  <c r="G9" i="273"/>
  <c r="F9" i="273"/>
  <c r="E9" i="273"/>
  <c r="A1" i="273"/>
  <c r="A2" i="273" s="1"/>
  <c r="E10" i="272"/>
  <c r="F10" i="272"/>
  <c r="G10" i="272"/>
  <c r="H10" i="272"/>
  <c r="E11" i="272"/>
  <c r="F11" i="272"/>
  <c r="G11" i="272"/>
  <c r="H11" i="272"/>
  <c r="E12" i="272"/>
  <c r="F12" i="272"/>
  <c r="G12" i="272"/>
  <c r="H12" i="272"/>
  <c r="E13" i="272"/>
  <c r="F13" i="272"/>
  <c r="G13" i="272"/>
  <c r="H13" i="272"/>
  <c r="E14" i="272"/>
  <c r="F14" i="272"/>
  <c r="G14" i="272"/>
  <c r="H14" i="272"/>
  <c r="H9" i="272"/>
  <c r="G9" i="272"/>
  <c r="F9" i="272"/>
  <c r="E9" i="272"/>
  <c r="A1" i="272"/>
  <c r="A2" i="272" s="1"/>
  <c r="E11" i="271"/>
  <c r="F11" i="271"/>
  <c r="G11" i="271"/>
  <c r="H11" i="271"/>
  <c r="H10" i="271"/>
  <c r="G10" i="271"/>
  <c r="F10" i="271"/>
  <c r="E10" i="271"/>
  <c r="A1" i="271"/>
  <c r="A2" i="271" s="1"/>
  <c r="E10" i="270"/>
  <c r="F10" i="270"/>
  <c r="G10" i="270"/>
  <c r="H10" i="270"/>
  <c r="E11" i="270"/>
  <c r="F11" i="270"/>
  <c r="G11" i="270"/>
  <c r="H11" i="270"/>
  <c r="E12" i="270"/>
  <c r="F12" i="270"/>
  <c r="G12" i="270"/>
  <c r="H12" i="270"/>
  <c r="E13" i="270"/>
  <c r="F13" i="270"/>
  <c r="G13" i="270"/>
  <c r="H13" i="270"/>
  <c r="E14" i="270"/>
  <c r="F14" i="270"/>
  <c r="G14" i="270"/>
  <c r="H14" i="270"/>
  <c r="H9" i="270"/>
  <c r="G9" i="270"/>
  <c r="F9" i="270"/>
  <c r="E9" i="270"/>
  <c r="A1" i="270"/>
  <c r="A2" i="270" s="1"/>
  <c r="E10" i="269"/>
  <c r="F10" i="269"/>
  <c r="G10" i="269"/>
  <c r="H10" i="269"/>
  <c r="E11" i="269"/>
  <c r="F11" i="269"/>
  <c r="G11" i="269"/>
  <c r="H11" i="269"/>
  <c r="E12" i="269"/>
  <c r="F12" i="269"/>
  <c r="G12" i="269"/>
  <c r="H12" i="269"/>
  <c r="E13" i="269"/>
  <c r="F13" i="269"/>
  <c r="G13" i="269"/>
  <c r="H13" i="269"/>
  <c r="E14" i="269"/>
  <c r="F14" i="269"/>
  <c r="G14" i="269"/>
  <c r="H14" i="269"/>
  <c r="H9" i="269"/>
  <c r="G9" i="269"/>
  <c r="F9" i="269"/>
  <c r="E9" i="269"/>
  <c r="A1" i="269"/>
  <c r="A2" i="269" s="1"/>
  <c r="E10" i="268"/>
  <c r="F10" i="268"/>
  <c r="G10" i="268"/>
  <c r="H10" i="268"/>
  <c r="E11" i="268"/>
  <c r="F11" i="268"/>
  <c r="G11" i="268"/>
  <c r="H11" i="268"/>
  <c r="E12" i="268"/>
  <c r="F12" i="268"/>
  <c r="G12" i="268"/>
  <c r="H12" i="268"/>
  <c r="E13" i="268"/>
  <c r="F13" i="268"/>
  <c r="G13" i="268"/>
  <c r="H13" i="268"/>
  <c r="E14" i="268"/>
  <c r="F14" i="268"/>
  <c r="G14" i="268"/>
  <c r="H14" i="268"/>
  <c r="H9" i="268"/>
  <c r="G9" i="268"/>
  <c r="F9" i="268"/>
  <c r="E9" i="268"/>
  <c r="A1" i="268"/>
  <c r="A2" i="268" s="1"/>
  <c r="E10" i="267"/>
  <c r="F10" i="267"/>
  <c r="G10" i="267"/>
  <c r="H10" i="267"/>
  <c r="E11" i="267"/>
  <c r="F11" i="267"/>
  <c r="G11" i="267"/>
  <c r="H11" i="267"/>
  <c r="E12" i="267"/>
  <c r="F12" i="267"/>
  <c r="G12" i="267"/>
  <c r="H12" i="267"/>
  <c r="E13" i="267"/>
  <c r="F13" i="267"/>
  <c r="G13" i="267"/>
  <c r="H13" i="267"/>
  <c r="E14" i="267"/>
  <c r="F14" i="267"/>
  <c r="G14" i="267"/>
  <c r="H14" i="267"/>
  <c r="H9" i="267"/>
  <c r="G9" i="267"/>
  <c r="F9" i="267"/>
  <c r="E9" i="267"/>
  <c r="A1" i="267"/>
  <c r="A2" i="267" s="1"/>
  <c r="E10" i="266"/>
  <c r="F10" i="266"/>
  <c r="G10" i="266"/>
  <c r="H10" i="266"/>
  <c r="E11" i="266"/>
  <c r="F11" i="266"/>
  <c r="G11" i="266"/>
  <c r="H11" i="266"/>
  <c r="E12" i="266"/>
  <c r="F12" i="266"/>
  <c r="G12" i="266"/>
  <c r="H12" i="266"/>
  <c r="E13" i="266"/>
  <c r="F13" i="266"/>
  <c r="G13" i="266"/>
  <c r="H13" i="266"/>
  <c r="E14" i="266"/>
  <c r="F14" i="266"/>
  <c r="G14" i="266"/>
  <c r="H14" i="266"/>
  <c r="H9" i="266"/>
  <c r="G9" i="266"/>
  <c r="F9" i="266"/>
  <c r="E9" i="266"/>
  <c r="A1" i="266"/>
  <c r="A2" i="266" s="1"/>
  <c r="E10" i="265"/>
  <c r="F10" i="265"/>
  <c r="G10" i="265"/>
  <c r="H10" i="265"/>
  <c r="E11" i="265"/>
  <c r="F11" i="265"/>
  <c r="G11" i="265"/>
  <c r="H11" i="265"/>
  <c r="E12" i="265"/>
  <c r="F12" i="265"/>
  <c r="G12" i="265"/>
  <c r="H12" i="265"/>
  <c r="E13" i="265"/>
  <c r="F13" i="265"/>
  <c r="G13" i="265"/>
  <c r="H13" i="265"/>
  <c r="E14" i="265"/>
  <c r="F14" i="265"/>
  <c r="G14" i="265"/>
  <c r="H14" i="265"/>
  <c r="H9" i="265"/>
  <c r="G9" i="265"/>
  <c r="F9" i="265"/>
  <c r="E9" i="265"/>
  <c r="A1" i="265"/>
  <c r="A2" i="265" s="1"/>
  <c r="E10" i="264"/>
  <c r="F10" i="264"/>
  <c r="G10" i="264"/>
  <c r="H10" i="264"/>
  <c r="E11" i="264"/>
  <c r="F11" i="264"/>
  <c r="G11" i="264"/>
  <c r="H11" i="264"/>
  <c r="E12" i="264"/>
  <c r="F12" i="264"/>
  <c r="G12" i="264"/>
  <c r="H12" i="264"/>
  <c r="E13" i="264"/>
  <c r="F13" i="264"/>
  <c r="G13" i="264"/>
  <c r="H13" i="264"/>
  <c r="E14" i="264"/>
  <c r="F14" i="264"/>
  <c r="G14" i="264"/>
  <c r="H14" i="264"/>
  <c r="H9" i="264"/>
  <c r="G9" i="264"/>
  <c r="F9" i="264"/>
  <c r="E9" i="264"/>
  <c r="A1" i="264"/>
  <c r="A2" i="264" s="1"/>
  <c r="E10" i="263"/>
  <c r="F10" i="263"/>
  <c r="G10" i="263"/>
  <c r="H10" i="263"/>
  <c r="E11" i="263"/>
  <c r="F11" i="263"/>
  <c r="G11" i="263"/>
  <c r="H11" i="263"/>
  <c r="E12" i="263"/>
  <c r="F12" i="263"/>
  <c r="G12" i="263"/>
  <c r="H12" i="263"/>
  <c r="E13" i="263"/>
  <c r="F13" i="263"/>
  <c r="G13" i="263"/>
  <c r="H13" i="263"/>
  <c r="E14" i="263"/>
  <c r="F14" i="263"/>
  <c r="G14" i="263"/>
  <c r="H14" i="263"/>
  <c r="H9" i="263"/>
  <c r="G9" i="263"/>
  <c r="F9" i="263"/>
  <c r="E9" i="263"/>
  <c r="A1" i="263"/>
  <c r="A2" i="263" s="1"/>
  <c r="E10" i="262"/>
  <c r="F10" i="262"/>
  <c r="G10" i="262"/>
  <c r="H10" i="262"/>
  <c r="E11" i="262"/>
  <c r="F11" i="262"/>
  <c r="G11" i="262"/>
  <c r="H11" i="262"/>
  <c r="E12" i="262"/>
  <c r="F12" i="262"/>
  <c r="G12" i="262"/>
  <c r="H12" i="262"/>
  <c r="E13" i="262"/>
  <c r="F13" i="262"/>
  <c r="G13" i="262"/>
  <c r="H13" i="262"/>
  <c r="E14" i="262"/>
  <c r="F14" i="262"/>
  <c r="G14" i="262"/>
  <c r="H14" i="262"/>
  <c r="H9" i="262"/>
  <c r="G9" i="262"/>
  <c r="F9" i="262"/>
  <c r="E9" i="262"/>
  <c r="A1" i="262"/>
  <c r="A2" i="262" s="1"/>
  <c r="A1" i="261"/>
  <c r="A2" i="261" s="1"/>
  <c r="E10" i="261"/>
  <c r="F10" i="261"/>
  <c r="G10" i="261"/>
  <c r="H10" i="261"/>
  <c r="E11" i="261"/>
  <c r="F11" i="261"/>
  <c r="G11" i="261"/>
  <c r="H11" i="261"/>
  <c r="E12" i="261"/>
  <c r="F12" i="261"/>
  <c r="G12" i="261"/>
  <c r="H12" i="261"/>
  <c r="E13" i="261"/>
  <c r="F13" i="261"/>
  <c r="G13" i="261"/>
  <c r="H13" i="261"/>
  <c r="E14" i="261"/>
  <c r="F14" i="261"/>
  <c r="G14" i="261"/>
  <c r="H14" i="261"/>
  <c r="H9" i="261"/>
  <c r="G9" i="261"/>
  <c r="F9" i="261"/>
  <c r="E9" i="261"/>
  <c r="E10" i="260"/>
  <c r="E11" i="260"/>
  <c r="E12" i="260"/>
  <c r="E13" i="260"/>
  <c r="E14" i="260"/>
  <c r="F10" i="260"/>
  <c r="F11" i="260"/>
  <c r="F12" i="260"/>
  <c r="F13" i="260"/>
  <c r="F14" i="260"/>
  <c r="G10" i="260"/>
  <c r="G11" i="260"/>
  <c r="G12" i="260"/>
  <c r="G13" i="260"/>
  <c r="G14" i="260"/>
  <c r="H10" i="260"/>
  <c r="H11" i="260"/>
  <c r="H12" i="260"/>
  <c r="H13" i="260"/>
  <c r="H14" i="260"/>
  <c r="H9" i="260"/>
  <c r="G9" i="260"/>
  <c r="F9" i="260"/>
  <c r="E9" i="260"/>
  <c r="A1" i="260"/>
  <c r="A2" i="260" s="1"/>
  <c r="E11" i="10"/>
  <c r="F11" i="10"/>
  <c r="G11" i="10"/>
  <c r="H11" i="10"/>
  <c r="H10" i="10"/>
  <c r="G10" i="10"/>
  <c r="F10" i="10"/>
  <c r="E10" i="10"/>
  <c r="A1" i="10"/>
  <c r="E10" i="259"/>
  <c r="F10" i="259"/>
  <c r="G10" i="259"/>
  <c r="H10" i="259"/>
  <c r="E11" i="259"/>
  <c r="F11" i="259"/>
  <c r="G11" i="259"/>
  <c r="H11" i="259"/>
  <c r="E12" i="259"/>
  <c r="F12" i="259"/>
  <c r="G12" i="259"/>
  <c r="H12" i="259"/>
  <c r="E13" i="259"/>
  <c r="F13" i="259"/>
  <c r="G13" i="259"/>
  <c r="H13" i="259"/>
  <c r="E14" i="259"/>
  <c r="F14" i="259"/>
  <c r="G14" i="259"/>
  <c r="H14" i="259"/>
  <c r="H9" i="259"/>
  <c r="G9" i="259"/>
  <c r="F9" i="259"/>
  <c r="E9" i="259"/>
  <c r="A1" i="259"/>
  <c r="A2" i="259" s="1"/>
  <c r="E10" i="258"/>
  <c r="F10" i="258"/>
  <c r="G10" i="258"/>
  <c r="H10" i="258"/>
  <c r="E11" i="258"/>
  <c r="F11" i="258"/>
  <c r="G11" i="258"/>
  <c r="H11" i="258"/>
  <c r="E12" i="258"/>
  <c r="F12" i="258"/>
  <c r="G12" i="258"/>
  <c r="H12" i="258"/>
  <c r="E13" i="258"/>
  <c r="F13" i="258"/>
  <c r="G13" i="258"/>
  <c r="H13" i="258"/>
  <c r="E14" i="258"/>
  <c r="F14" i="258"/>
  <c r="G14" i="258"/>
  <c r="H14" i="258"/>
  <c r="H9" i="258"/>
  <c r="G9" i="258"/>
  <c r="G15" i="258" s="1"/>
  <c r="F9" i="258"/>
  <c r="E9" i="258"/>
  <c r="A1" i="258"/>
  <c r="A2" i="258" s="1"/>
  <c r="E10" i="257"/>
  <c r="F10" i="257"/>
  <c r="G10" i="257"/>
  <c r="H10" i="257"/>
  <c r="E11" i="257"/>
  <c r="F11" i="257"/>
  <c r="G11" i="257"/>
  <c r="H11" i="257"/>
  <c r="E12" i="257"/>
  <c r="F12" i="257"/>
  <c r="G12" i="257"/>
  <c r="H12" i="257"/>
  <c r="E13" i="257"/>
  <c r="F13" i="257"/>
  <c r="G13" i="257"/>
  <c r="H13" i="257"/>
  <c r="E14" i="257"/>
  <c r="F14" i="257"/>
  <c r="G14" i="257"/>
  <c r="H14" i="257"/>
  <c r="H9" i="257"/>
  <c r="G9" i="257"/>
  <c r="F9" i="257"/>
  <c r="E9" i="257"/>
  <c r="A1" i="257"/>
  <c r="A2" i="257" s="1"/>
  <c r="E10" i="256"/>
  <c r="F10" i="256"/>
  <c r="G10" i="256"/>
  <c r="H10" i="256"/>
  <c r="E11" i="256"/>
  <c r="F11" i="256"/>
  <c r="G11" i="256"/>
  <c r="H11" i="256"/>
  <c r="E12" i="256"/>
  <c r="F12" i="256"/>
  <c r="G12" i="256"/>
  <c r="H12" i="256"/>
  <c r="E13" i="256"/>
  <c r="F13" i="256"/>
  <c r="G13" i="256"/>
  <c r="H13" i="256"/>
  <c r="E14" i="256"/>
  <c r="F14" i="256"/>
  <c r="G14" i="256"/>
  <c r="H14" i="256"/>
  <c r="H9" i="256"/>
  <c r="G9" i="256"/>
  <c r="F9" i="256"/>
  <c r="E9" i="256"/>
  <c r="A1" i="256"/>
  <c r="A2" i="256" s="1"/>
  <c r="E14" i="138"/>
  <c r="E10" i="138"/>
  <c r="E11" i="138"/>
  <c r="E12" i="138"/>
  <c r="E13" i="138"/>
  <c r="E9" i="138"/>
  <c r="F10" i="138"/>
  <c r="G10" i="138"/>
  <c r="H10" i="138"/>
  <c r="F11" i="138"/>
  <c r="G11" i="138"/>
  <c r="H11" i="138"/>
  <c r="F12" i="138"/>
  <c r="G12" i="138"/>
  <c r="H12" i="138"/>
  <c r="F13" i="138"/>
  <c r="G13" i="138"/>
  <c r="H13" i="138"/>
  <c r="F14" i="138"/>
  <c r="G14" i="138"/>
  <c r="H14" i="138"/>
  <c r="G9" i="138"/>
  <c r="H9" i="138"/>
  <c r="F9" i="138"/>
  <c r="A1" i="138"/>
  <c r="G15" i="261" l="1"/>
  <c r="E15" i="262"/>
  <c r="G15" i="264"/>
  <c r="E15" i="266"/>
  <c r="E15" i="286"/>
  <c r="G15" i="288"/>
  <c r="G15" i="257"/>
  <c r="E15" i="259"/>
  <c r="E15" i="265"/>
  <c r="G15" i="267"/>
  <c r="E15" i="269"/>
  <c r="G12" i="271"/>
  <c r="E15" i="273"/>
  <c r="G15" i="275"/>
  <c r="E15" i="277"/>
  <c r="G15" i="279"/>
  <c r="F15" i="268"/>
  <c r="E15" i="281"/>
  <c r="E15" i="257"/>
  <c r="H15" i="258"/>
  <c r="G15" i="259"/>
  <c r="F15" i="262"/>
  <c r="E15" i="263"/>
  <c r="E15" i="267"/>
  <c r="G15" i="269"/>
  <c r="E12" i="271"/>
  <c r="H15" i="272"/>
  <c r="G15" i="273"/>
  <c r="E15" i="275"/>
  <c r="G15" i="277"/>
  <c r="E15" i="279"/>
  <c r="F12" i="282"/>
  <c r="E15" i="283"/>
  <c r="E15" i="287"/>
  <c r="E15" i="261"/>
  <c r="G15" i="262"/>
  <c r="E15" i="264"/>
  <c r="G15" i="266"/>
  <c r="F15" i="267"/>
  <c r="E15" i="268"/>
  <c r="G15" i="270"/>
  <c r="F12" i="271"/>
  <c r="E15" i="276"/>
  <c r="G15" i="278"/>
  <c r="E15" i="280"/>
  <c r="G12" i="282"/>
  <c r="E15" i="284"/>
  <c r="H15" i="285"/>
  <c r="G15" i="286"/>
  <c r="G15" i="287"/>
  <c r="E15" i="256"/>
  <c r="F15" i="259"/>
  <c r="G15" i="268"/>
  <c r="E15" i="270"/>
  <c r="E15" i="274"/>
  <c r="G15" i="276"/>
  <c r="E15" i="278"/>
  <c r="E12" i="282"/>
  <c r="F15" i="285"/>
  <c r="H15" i="288"/>
  <c r="F15" i="288"/>
  <c r="H15" i="287"/>
  <c r="F15" i="287"/>
  <c r="H15" i="286"/>
  <c r="F15" i="286"/>
  <c r="E15" i="285"/>
  <c r="G15" i="285"/>
  <c r="H15" i="284"/>
  <c r="G15" i="284"/>
  <c r="F15" i="284"/>
  <c r="H15" i="283"/>
  <c r="G15" i="283"/>
  <c r="F15" i="283"/>
  <c r="H12" i="282"/>
  <c r="G15" i="281"/>
  <c r="H15" i="281"/>
  <c r="F15" i="281"/>
  <c r="F15" i="280"/>
  <c r="G15" i="280"/>
  <c r="H15" i="280"/>
  <c r="F15" i="279"/>
  <c r="H15" i="279"/>
  <c r="H15" i="278"/>
  <c r="F15" i="278"/>
  <c r="H15" i="277"/>
  <c r="F15" i="277"/>
  <c r="H15" i="276"/>
  <c r="F15" i="276"/>
  <c r="H15" i="275"/>
  <c r="F15" i="275"/>
  <c r="F15" i="274"/>
  <c r="G15" i="274"/>
  <c r="H15" i="274"/>
  <c r="H15" i="273"/>
  <c r="F15" i="273"/>
  <c r="E15" i="272"/>
  <c r="G15" i="272"/>
  <c r="F15" i="272"/>
  <c r="H12" i="271"/>
  <c r="H15" i="270"/>
  <c r="F15" i="270"/>
  <c r="F15" i="269"/>
  <c r="H15" i="269"/>
  <c r="H15" i="268"/>
  <c r="H15" i="267"/>
  <c r="H15" i="266"/>
  <c r="F15" i="266"/>
  <c r="G15" i="265"/>
  <c r="H15" i="265"/>
  <c r="F15" i="265"/>
  <c r="F15" i="264"/>
  <c r="H15" i="264"/>
  <c r="H15" i="263"/>
  <c r="G15" i="263"/>
  <c r="F15" i="263"/>
  <c r="H15" i="262"/>
  <c r="I15" i="262" s="1"/>
  <c r="B12" i="262" s="1"/>
  <c r="H15" i="261"/>
  <c r="F15" i="261"/>
  <c r="E15" i="260"/>
  <c r="G15" i="260"/>
  <c r="H15" i="260"/>
  <c r="F15" i="260"/>
  <c r="H15" i="259"/>
  <c r="E15" i="258"/>
  <c r="F15" i="258"/>
  <c r="F15" i="257"/>
  <c r="H15" i="257"/>
  <c r="F15" i="256"/>
  <c r="G15" i="256"/>
  <c r="H15" i="256"/>
  <c r="A2" i="138"/>
  <c r="A2" i="10"/>
  <c r="I15" i="264" l="1"/>
  <c r="B12" i="264" s="1"/>
  <c r="I15" i="285"/>
  <c r="I15" i="257"/>
  <c r="B13" i="257" s="1"/>
  <c r="I15" i="279"/>
  <c r="C12" i="279" s="1"/>
  <c r="I15" i="269"/>
  <c r="B13" i="269" s="1"/>
  <c r="I15" i="272"/>
  <c r="C11" i="272" s="1"/>
  <c r="I15" i="281"/>
  <c r="I15" i="283"/>
  <c r="C14" i="283" s="1"/>
  <c r="I15" i="286"/>
  <c r="C13" i="286" s="1"/>
  <c r="I15" i="268"/>
  <c r="B11" i="268" s="1"/>
  <c r="I15" i="267"/>
  <c r="B10" i="267" s="1"/>
  <c r="C12" i="285"/>
  <c r="C11" i="285"/>
  <c r="I15" i="259"/>
  <c r="I15" i="276"/>
  <c r="C11" i="276" s="1"/>
  <c r="I15" i="278"/>
  <c r="C11" i="278" s="1"/>
  <c r="I15" i="273"/>
  <c r="I15" i="274"/>
  <c r="B10" i="274" s="1"/>
  <c r="I15" i="256"/>
  <c r="C13" i="256" s="1"/>
  <c r="I15" i="258"/>
  <c r="C9" i="258" s="1"/>
  <c r="I15" i="275"/>
  <c r="B13" i="275" s="1"/>
  <c r="I15" i="277"/>
  <c r="I15" i="280"/>
  <c r="B13" i="280" s="1"/>
  <c r="I12" i="282"/>
  <c r="C10" i="282" s="1"/>
  <c r="I15" i="284"/>
  <c r="I15" i="288"/>
  <c r="B11" i="288" s="1"/>
  <c r="I15" i="270"/>
  <c r="C12" i="270" s="1"/>
  <c r="B13" i="285"/>
  <c r="B9" i="264"/>
  <c r="I15" i="266"/>
  <c r="C11" i="266" s="1"/>
  <c r="C12" i="268"/>
  <c r="C14" i="285"/>
  <c r="I15" i="260"/>
  <c r="I15" i="261"/>
  <c r="C14" i="261" s="1"/>
  <c r="C11" i="264"/>
  <c r="I15" i="265"/>
  <c r="B12" i="265" s="1"/>
  <c r="B14" i="268"/>
  <c r="I12" i="271"/>
  <c r="C11" i="271" s="1"/>
  <c r="B10" i="285"/>
  <c r="C13" i="285"/>
  <c r="C11" i="286"/>
  <c r="I15" i="287"/>
  <c r="C9" i="287" s="1"/>
  <c r="C10" i="288"/>
  <c r="B9" i="288"/>
  <c r="B13" i="288"/>
  <c r="C11" i="288"/>
  <c r="D11" i="288" s="1"/>
  <c r="B12" i="288"/>
  <c r="C9" i="288"/>
  <c r="C14" i="288"/>
  <c r="B14" i="288"/>
  <c r="C13" i="287"/>
  <c r="C12" i="286"/>
  <c r="C14" i="286"/>
  <c r="B13" i="286"/>
  <c r="D13" i="286" s="1"/>
  <c r="B9" i="286"/>
  <c r="B14" i="286"/>
  <c r="C9" i="286"/>
  <c r="C10" i="286"/>
  <c r="B12" i="286"/>
  <c r="B10" i="286"/>
  <c r="B11" i="286"/>
  <c r="D11" i="286" s="1"/>
  <c r="B9" i="285"/>
  <c r="B14" i="285"/>
  <c r="C10" i="285"/>
  <c r="B12" i="285"/>
  <c r="B11" i="285"/>
  <c r="D11" i="285" s="1"/>
  <c r="C9" i="285"/>
  <c r="D13" i="285"/>
  <c r="C13" i="284"/>
  <c r="C9" i="284"/>
  <c r="C14" i="284"/>
  <c r="C11" i="284"/>
  <c r="C10" i="284"/>
  <c r="B14" i="284"/>
  <c r="B9" i="284"/>
  <c r="B12" i="284"/>
  <c r="B13" i="284"/>
  <c r="D13" i="284" s="1"/>
  <c r="B10" i="284"/>
  <c r="B11" i="284"/>
  <c r="C12" i="284"/>
  <c r="C11" i="283"/>
  <c r="C9" i="283"/>
  <c r="C12" i="283"/>
  <c r="C13" i="281"/>
  <c r="B12" i="281"/>
  <c r="C9" i="281"/>
  <c r="C14" i="281"/>
  <c r="C11" i="281"/>
  <c r="B11" i="281"/>
  <c r="B9" i="281"/>
  <c r="D9" i="281" s="1"/>
  <c r="C10" i="281"/>
  <c r="B13" i="281"/>
  <c r="D13" i="281" s="1"/>
  <c r="B10" i="281"/>
  <c r="C12" i="281"/>
  <c r="B14" i="281"/>
  <c r="D14" i="281" s="1"/>
  <c r="B12" i="280"/>
  <c r="B9" i="280"/>
  <c r="C10" i="280"/>
  <c r="B9" i="279"/>
  <c r="B13" i="279"/>
  <c r="C14" i="279"/>
  <c r="C9" i="278"/>
  <c r="B9" i="278"/>
  <c r="D9" i="278" s="1"/>
  <c r="C12" i="278"/>
  <c r="C14" i="277"/>
  <c r="C10" i="277"/>
  <c r="C11" i="277"/>
  <c r="C13" i="277"/>
  <c r="B13" i="277"/>
  <c r="B9" i="277"/>
  <c r="C9" i="277"/>
  <c r="B11" i="277"/>
  <c r="B10" i="277"/>
  <c r="C12" i="277"/>
  <c r="B12" i="277"/>
  <c r="B14" i="277"/>
  <c r="C9" i="276"/>
  <c r="B13" i="276"/>
  <c r="B14" i="276"/>
  <c r="B14" i="275"/>
  <c r="B10" i="275"/>
  <c r="B9" i="275"/>
  <c r="C12" i="275"/>
  <c r="C11" i="275"/>
  <c r="C13" i="275"/>
  <c r="D13" i="275" s="1"/>
  <c r="B12" i="275"/>
  <c r="C9" i="275"/>
  <c r="C14" i="275"/>
  <c r="C10" i="275"/>
  <c r="B11" i="275"/>
  <c r="C9" i="274"/>
  <c r="B13" i="274"/>
  <c r="C14" i="274"/>
  <c r="C10" i="274"/>
  <c r="D10" i="274" s="1"/>
  <c r="C11" i="274"/>
  <c r="C13" i="274"/>
  <c r="B11" i="274"/>
  <c r="B9" i="274"/>
  <c r="B12" i="274"/>
  <c r="C12" i="274"/>
  <c r="B14" i="274"/>
  <c r="C11" i="273"/>
  <c r="C13" i="273"/>
  <c r="B12" i="273"/>
  <c r="C9" i="273"/>
  <c r="B13" i="273"/>
  <c r="B10" i="273"/>
  <c r="C10" i="273"/>
  <c r="B9" i="273"/>
  <c r="D9" i="273" s="1"/>
  <c r="C14" i="273"/>
  <c r="B14" i="273"/>
  <c r="C12" i="273"/>
  <c r="B11" i="273"/>
  <c r="C10" i="272"/>
  <c r="B9" i="272"/>
  <c r="C12" i="272"/>
  <c r="B11" i="272"/>
  <c r="D11" i="272" s="1"/>
  <c r="C9" i="272"/>
  <c r="B13" i="272"/>
  <c r="B10" i="272"/>
  <c r="C13" i="272"/>
  <c r="B12" i="272"/>
  <c r="C14" i="272"/>
  <c r="B14" i="272"/>
  <c r="B11" i="271"/>
  <c r="C13" i="270"/>
  <c r="C14" i="270"/>
  <c r="B11" i="270"/>
  <c r="B14" i="269"/>
  <c r="B10" i="269"/>
  <c r="C12" i="269"/>
  <c r="B9" i="269"/>
  <c r="C13" i="269"/>
  <c r="D13" i="269" s="1"/>
  <c r="B12" i="269"/>
  <c r="C9" i="269"/>
  <c r="C11" i="269"/>
  <c r="C14" i="269"/>
  <c r="C10" i="269"/>
  <c r="B11" i="269"/>
  <c r="C9" i="268"/>
  <c r="B9" i="268"/>
  <c r="C11" i="268"/>
  <c r="D11" i="268" s="1"/>
  <c r="B12" i="268"/>
  <c r="C10" i="268"/>
  <c r="B10" i="268"/>
  <c r="C14" i="268"/>
  <c r="D14" i="268" s="1"/>
  <c r="C13" i="268"/>
  <c r="B13" i="268"/>
  <c r="C14" i="267"/>
  <c r="B13" i="267"/>
  <c r="B14" i="267"/>
  <c r="B9" i="267"/>
  <c r="B11" i="267"/>
  <c r="C12" i="267"/>
  <c r="C13" i="267"/>
  <c r="B12" i="267"/>
  <c r="C9" i="267"/>
  <c r="C10" i="267"/>
  <c r="D10" i="267" s="1"/>
  <c r="C11" i="267"/>
  <c r="C10" i="266"/>
  <c r="B14" i="266"/>
  <c r="B12" i="266"/>
  <c r="C13" i="265"/>
  <c r="C11" i="265"/>
  <c r="B10" i="265"/>
  <c r="B14" i="264"/>
  <c r="B10" i="264"/>
  <c r="C10" i="264"/>
  <c r="C13" i="264"/>
  <c r="C14" i="264"/>
  <c r="D14" i="264" s="1"/>
  <c r="B13" i="264"/>
  <c r="C9" i="264"/>
  <c r="D9" i="264" s="1"/>
  <c r="C12" i="264"/>
  <c r="D12" i="264" s="1"/>
  <c r="B11" i="264"/>
  <c r="D11" i="264" s="1"/>
  <c r="D10" i="264"/>
  <c r="I15" i="263"/>
  <c r="B12" i="263" s="1"/>
  <c r="B14" i="262"/>
  <c r="B9" i="262"/>
  <c r="C11" i="262"/>
  <c r="C12" i="262"/>
  <c r="D12" i="262" s="1"/>
  <c r="C9" i="262"/>
  <c r="B10" i="262"/>
  <c r="C13" i="262"/>
  <c r="C10" i="262"/>
  <c r="B11" i="262"/>
  <c r="B13" i="262"/>
  <c r="C14" i="262"/>
  <c r="B12" i="261"/>
  <c r="B9" i="261"/>
  <c r="C9" i="261"/>
  <c r="C13" i="260"/>
  <c r="C9" i="260"/>
  <c r="C14" i="260"/>
  <c r="C10" i="260"/>
  <c r="B14" i="260"/>
  <c r="C11" i="260"/>
  <c r="C12" i="260"/>
  <c r="B10" i="260"/>
  <c r="D10" i="260" s="1"/>
  <c r="B12" i="260"/>
  <c r="B11" i="260"/>
  <c r="D11" i="260" s="1"/>
  <c r="B9" i="260"/>
  <c r="B13" i="260"/>
  <c r="C13" i="259"/>
  <c r="B12" i="259"/>
  <c r="C9" i="259"/>
  <c r="C11" i="259"/>
  <c r="C14" i="259"/>
  <c r="C10" i="259"/>
  <c r="B14" i="259"/>
  <c r="B11" i="259"/>
  <c r="D11" i="259" s="1"/>
  <c r="C12" i="259"/>
  <c r="B9" i="259"/>
  <c r="B10" i="259"/>
  <c r="B13" i="259"/>
  <c r="C11" i="258"/>
  <c r="B10" i="258"/>
  <c r="B11" i="258"/>
  <c r="D11" i="258" s="1"/>
  <c r="B12" i="257"/>
  <c r="B10" i="257"/>
  <c r="C12" i="257"/>
  <c r="B9" i="257"/>
  <c r="C9" i="257"/>
  <c r="C14" i="257"/>
  <c r="C10" i="257"/>
  <c r="C11" i="257"/>
  <c r="B14" i="257"/>
  <c r="B11" i="257"/>
  <c r="C13" i="257"/>
  <c r="D13" i="257" s="1"/>
  <c r="B10" i="256"/>
  <c r="B11" i="256"/>
  <c r="C14" i="256"/>
  <c r="G15" i="138"/>
  <c r="E15" i="138"/>
  <c r="H15" i="138"/>
  <c r="F15" i="138"/>
  <c r="F12" i="10"/>
  <c r="G12" i="10"/>
  <c r="E12" i="10"/>
  <c r="H12" i="10"/>
  <c r="C13" i="258" l="1"/>
  <c r="B9" i="258"/>
  <c r="C14" i="258"/>
  <c r="B13" i="265"/>
  <c r="D13" i="265" s="1"/>
  <c r="C10" i="265"/>
  <c r="C14" i="265"/>
  <c r="B14" i="278"/>
  <c r="B13" i="278"/>
  <c r="B12" i="278"/>
  <c r="C9" i="279"/>
  <c r="B14" i="279"/>
  <c r="C10" i="279"/>
  <c r="D10" i="279" s="1"/>
  <c r="B11" i="282"/>
  <c r="B12" i="283"/>
  <c r="B13" i="283"/>
  <c r="B14" i="283"/>
  <c r="D14" i="285"/>
  <c r="B14" i="258"/>
  <c r="C10" i="258"/>
  <c r="B12" i="258"/>
  <c r="D12" i="258" s="1"/>
  <c r="C12" i="265"/>
  <c r="B9" i="265"/>
  <c r="C9" i="265"/>
  <c r="D11" i="273"/>
  <c r="C10" i="278"/>
  <c r="C14" i="278"/>
  <c r="C13" i="278"/>
  <c r="B12" i="279"/>
  <c r="D12" i="279" s="1"/>
  <c r="B11" i="279"/>
  <c r="B10" i="282"/>
  <c r="B9" i="283"/>
  <c r="C13" i="283"/>
  <c r="D13" i="283" s="1"/>
  <c r="C10" i="283"/>
  <c r="C12" i="258"/>
  <c r="B13" i="258"/>
  <c r="D14" i="262"/>
  <c r="B14" i="265"/>
  <c r="B11" i="265"/>
  <c r="D11" i="265" s="1"/>
  <c r="D10" i="268"/>
  <c r="D10" i="272"/>
  <c r="B11" i="278"/>
  <c r="D11" i="278" s="1"/>
  <c r="B10" i="278"/>
  <c r="C11" i="279"/>
  <c r="C13" i="279"/>
  <c r="D13" i="279" s="1"/>
  <c r="B10" i="279"/>
  <c r="D11" i="281"/>
  <c r="C11" i="282"/>
  <c r="C12" i="282" s="1"/>
  <c r="B11" i="283"/>
  <c r="B10" i="283"/>
  <c r="D12" i="285"/>
  <c r="C12" i="287"/>
  <c r="C12" i="288"/>
  <c r="C13" i="288"/>
  <c r="B10" i="288"/>
  <c r="C14" i="287"/>
  <c r="D10" i="285"/>
  <c r="D14" i="286"/>
  <c r="B13" i="256"/>
  <c r="D13" i="256" s="1"/>
  <c r="B14" i="256"/>
  <c r="D11" i="262"/>
  <c r="D9" i="262"/>
  <c r="C10" i="270"/>
  <c r="B12" i="270"/>
  <c r="D12" i="270" s="1"/>
  <c r="B13" i="270"/>
  <c r="D9" i="274"/>
  <c r="C12" i="276"/>
  <c r="B11" i="276"/>
  <c r="D11" i="276" s="1"/>
  <c r="B12" i="276"/>
  <c r="B14" i="280"/>
  <c r="C11" i="280"/>
  <c r="C13" i="280"/>
  <c r="D13" i="280" s="1"/>
  <c r="B12" i="256"/>
  <c r="B9" i="256"/>
  <c r="C12" i="256"/>
  <c r="C13" i="263"/>
  <c r="D14" i="267"/>
  <c r="D9" i="269"/>
  <c r="B10" i="270"/>
  <c r="B9" i="270"/>
  <c r="D9" i="270" s="1"/>
  <c r="C9" i="270"/>
  <c r="D13" i="272"/>
  <c r="B9" i="276"/>
  <c r="C10" i="276"/>
  <c r="C13" i="276"/>
  <c r="C12" i="280"/>
  <c r="C14" i="280"/>
  <c r="D14" i="283"/>
  <c r="D12" i="286"/>
  <c r="C9" i="256"/>
  <c r="D9" i="256" s="1"/>
  <c r="C11" i="256"/>
  <c r="C10" i="256"/>
  <c r="D10" i="256" s="1"/>
  <c r="D12" i="268"/>
  <c r="B14" i="270"/>
  <c r="D14" i="270" s="1"/>
  <c r="C11" i="270"/>
  <c r="B10" i="276"/>
  <c r="C14" i="276"/>
  <c r="B10" i="280"/>
  <c r="D10" i="280" s="1"/>
  <c r="B11" i="280"/>
  <c r="D11" i="280" s="1"/>
  <c r="C9" i="280"/>
  <c r="D9" i="280" s="1"/>
  <c r="D10" i="284"/>
  <c r="D9" i="285"/>
  <c r="D10" i="288"/>
  <c r="D14" i="256"/>
  <c r="C12" i="261"/>
  <c r="B13" i="261"/>
  <c r="C11" i="261"/>
  <c r="C11" i="263"/>
  <c r="B13" i="266"/>
  <c r="C13" i="266"/>
  <c r="C14" i="266"/>
  <c r="D14" i="266" s="1"/>
  <c r="C10" i="271"/>
  <c r="D13" i="276"/>
  <c r="D9" i="286"/>
  <c r="B10" i="287"/>
  <c r="B14" i="287"/>
  <c r="D14" i="287" s="1"/>
  <c r="C11" i="287"/>
  <c r="D13" i="274"/>
  <c r="B14" i="261"/>
  <c r="D14" i="261" s="1"/>
  <c r="B10" i="261"/>
  <c r="D10" i="261" s="1"/>
  <c r="C10" i="261"/>
  <c r="C10" i="263"/>
  <c r="B11" i="266"/>
  <c r="D11" i="266" s="1"/>
  <c r="C12" i="266"/>
  <c r="C9" i="266"/>
  <c r="B10" i="271"/>
  <c r="B12" i="271" s="1"/>
  <c r="B12" i="287"/>
  <c r="D12" i="287" s="1"/>
  <c r="B11" i="287"/>
  <c r="C10" i="287"/>
  <c r="C13" i="261"/>
  <c r="B11" i="261"/>
  <c r="B10" i="266"/>
  <c r="B9" i="266"/>
  <c r="D13" i="267"/>
  <c r="D9" i="268"/>
  <c r="D9" i="284"/>
  <c r="B13" i="287"/>
  <c r="D13" i="287" s="1"/>
  <c r="B9" i="287"/>
  <c r="D9" i="287" s="1"/>
  <c r="D14" i="288"/>
  <c r="D12" i="288"/>
  <c r="D9" i="288"/>
  <c r="D13" i="288"/>
  <c r="D11" i="287"/>
  <c r="D10" i="286"/>
  <c r="D14" i="284"/>
  <c r="D11" i="284"/>
  <c r="D12" i="284"/>
  <c r="D12" i="283"/>
  <c r="D9" i="283"/>
  <c r="D11" i="283"/>
  <c r="D10" i="283"/>
  <c r="D11" i="282"/>
  <c r="B12" i="282"/>
  <c r="D10" i="282"/>
  <c r="D10" i="281"/>
  <c r="D12" i="281"/>
  <c r="D12" i="280"/>
  <c r="D11" i="279"/>
  <c r="D9" i="279"/>
  <c r="D14" i="279"/>
  <c r="D10" i="278"/>
  <c r="D14" i="278"/>
  <c r="D13" i="278"/>
  <c r="D12" i="278"/>
  <c r="D10" i="277"/>
  <c r="D12" i="277"/>
  <c r="D13" i="277"/>
  <c r="D14" i="277"/>
  <c r="D11" i="277"/>
  <c r="D9" i="277"/>
  <c r="D10" i="276"/>
  <c r="D9" i="276"/>
  <c r="D14" i="276"/>
  <c r="D12" i="276"/>
  <c r="D12" i="275"/>
  <c r="D10" i="275"/>
  <c r="D14" i="275"/>
  <c r="D11" i="275"/>
  <c r="D9" i="275"/>
  <c r="D11" i="274"/>
  <c r="D12" i="274"/>
  <c r="D14" i="274"/>
  <c r="D14" i="273"/>
  <c r="D13" i="273"/>
  <c r="D12" i="273"/>
  <c r="D10" i="273"/>
  <c r="D12" i="272"/>
  <c r="D9" i="272"/>
  <c r="D14" i="272"/>
  <c r="D11" i="271"/>
  <c r="C12" i="271"/>
  <c r="D13" i="270"/>
  <c r="D11" i="270"/>
  <c r="D10" i="270"/>
  <c r="D12" i="269"/>
  <c r="D11" i="269"/>
  <c r="D10" i="269"/>
  <c r="D14" i="269"/>
  <c r="D13" i="268"/>
  <c r="D11" i="267"/>
  <c r="D12" i="267"/>
  <c r="D9" i="267"/>
  <c r="D12" i="266"/>
  <c r="D10" i="266"/>
  <c r="D9" i="266"/>
  <c r="D14" i="265"/>
  <c r="D12" i="265"/>
  <c r="D10" i="265"/>
  <c r="D13" i="264"/>
  <c r="C12" i="263"/>
  <c r="B9" i="263"/>
  <c r="B10" i="263"/>
  <c r="C14" i="263"/>
  <c r="B11" i="263"/>
  <c r="C9" i="263"/>
  <c r="D9" i="263" s="1"/>
  <c r="B14" i="263"/>
  <c r="B13" i="263"/>
  <c r="D12" i="263"/>
  <c r="D11" i="263"/>
  <c r="D13" i="262"/>
  <c r="D10" i="262"/>
  <c r="D9" i="261"/>
  <c r="D12" i="261"/>
  <c r="D9" i="260"/>
  <c r="D12" i="260"/>
  <c r="D14" i="260"/>
  <c r="D13" i="260"/>
  <c r="D12" i="259"/>
  <c r="D9" i="259"/>
  <c r="D13" i="259"/>
  <c r="D10" i="259"/>
  <c r="D14" i="259"/>
  <c r="D10" i="258"/>
  <c r="D9" i="258"/>
  <c r="D14" i="258"/>
  <c r="D13" i="258"/>
  <c r="D11" i="257"/>
  <c r="D10" i="257"/>
  <c r="D12" i="257"/>
  <c r="D9" i="257"/>
  <c r="D14" i="257"/>
  <c r="D11" i="256"/>
  <c r="I15" i="138"/>
  <c r="B14" i="138" s="1"/>
  <c r="I12" i="10"/>
  <c r="C11" i="10" s="1"/>
  <c r="D13" i="263" l="1"/>
  <c r="D9" i="265"/>
  <c r="D14" i="280"/>
  <c r="D12" i="256"/>
  <c r="D14" i="263"/>
  <c r="D10" i="263"/>
  <c r="D13" i="266"/>
  <c r="D10" i="271"/>
  <c r="D12" i="271" s="1"/>
  <c r="D13" i="261"/>
  <c r="D10" i="287"/>
  <c r="D11" i="261"/>
  <c r="D12" i="282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1" i="138" l="1"/>
  <c r="D12" i="138"/>
  <c r="D9" i="138"/>
  <c r="D13" i="138"/>
  <c r="D10" i="10"/>
  <c r="D12" i="10" s="1"/>
  <c r="B12" i="10"/>
</calcChain>
</file>

<file path=xl/sharedStrings.xml><?xml version="1.0" encoding="utf-8"?>
<sst xmlns="http://schemas.openxmlformats.org/spreadsheetml/2006/main" count="12961" uniqueCount="644">
  <si>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</si>
  <si>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</si>
  <si>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</si>
  <si>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</si>
  <si>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</si>
  <si>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</si>
  <si>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</si>
  <si>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</si>
  <si>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</si>
  <si>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</si>
  <si>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</si>
  <si>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</si>
  <si>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PROGEPE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</si>
  <si>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</si>
  <si>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</si>
  <si>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</si>
  <si>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</si>
  <si>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</si>
  <si>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</si>
  <si>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</si>
  <si>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</si>
  <si>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</si>
  <si>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</si>
  <si>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</si>
  <si>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</si>
  <si>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</si>
  <si>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</si>
  <si>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</si>
  <si>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</si>
  <si>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</si>
  <si>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</si>
  <si>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</si>
  <si>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</si>
  <si>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</si>
  <si>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</si>
  <si>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</si>
  <si>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</si>
  <si>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</si>
  <si>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</si>
  <si>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</si>
  <si>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</si>
  <si>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</si>
  <si>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</si>
  <si>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</si>
  <si>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</si>
  <si>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</si>
  <si>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</si>
  <si>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</si>
  <si>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</si>
  <si>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</si>
  <si>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</si>
  <si>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</si>
  <si>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</si>
  <si>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</si>
  <si>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</si>
  <si>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</si>
  <si>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</si>
  <si>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</si>
  <si>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</si>
  <si>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</si>
  <si>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</si>
  <si>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</si>
  <si>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</si>
  <si>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</si>
  <si>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</si>
  <si>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</si>
  <si>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</si>
  <si>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</si>
  <si>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</si>
  <si>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</si>
  <si>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</si>
  <si>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</si>
  <si>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</si>
  <si>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</si>
  <si>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</si>
  <si>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</si>
  <si>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</si>
  <si>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</si>
  <si>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</si>
  <si>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</si>
  <si>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</si>
  <si>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</si>
  <si>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</si>
  <si>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</si>
  <si>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</si>
  <si>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</si>
  <si>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</si>
  <si>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</si>
  <si>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</si>
  <si>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</si>
  <si>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</si>
  <si>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</si>
  <si>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</si>
  <si>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</si>
  <si>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</si>
  <si>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</si>
  <si>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</si>
  <si>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</si>
  <si>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</si>
  <si>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</si>
  <si>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</si>
  <si>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</si>
  <si>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</si>
  <si>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</si>
  <si>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</si>
  <si>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</si>
  <si>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</si>
  <si>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</si>
  <si>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</si>
  <si>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</si>
  <si>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</si>
  <si>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</si>
  <si>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</si>
  <si>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</si>
  <si>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</si>
  <si>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</si>
  <si>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</si>
  <si>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</si>
  <si>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</si>
  <si>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</si>
  <si>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</si>
  <si>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</si>
  <si>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</si>
  <si>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</si>
  <si>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</si>
  <si>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</si>
  <si>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</si>
  <si>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</si>
  <si>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</si>
  <si>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</si>
  <si>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</si>
  <si>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</si>
  <si>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</si>
  <si>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</si>
  <si>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</si>
  <si>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</si>
  <si>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</si>
  <si>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</si>
  <si>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</si>
  <si>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</si>
  <si>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</si>
  <si>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</si>
  <si>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</si>
  <si>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</si>
  <si>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</si>
  <si>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</si>
  <si>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</si>
  <si>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</si>
  <si>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</si>
  <si>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</si>
  <si>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</si>
  <si>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</si>
  <si>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</si>
  <si>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</si>
  <si>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</si>
  <si>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</si>
  <si>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</si>
  <si>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</si>
  <si>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</si>
  <si>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</si>
  <si>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</si>
  <si>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</si>
  <si>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</si>
  <si>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</si>
  <si>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</si>
  <si>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</si>
  <si>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</si>
  <si>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</si>
  <si>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</si>
  <si>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</si>
  <si>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</si>
  <si>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</si>
  <si>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</si>
  <si>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</si>
  <si>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</si>
  <si>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</si>
  <si>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</si>
  <si>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</si>
  <si>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</si>
  <si>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</si>
  <si>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</si>
  <si>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</si>
  <si>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</si>
  <si>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</si>
  <si>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</si>
  <si>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</si>
  <si>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</si>
  <si>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</si>
  <si>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</si>
  <si>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</si>
  <si>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</si>
  <si>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</si>
  <si>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</si>
  <si>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</si>
  <si>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</si>
  <si>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</si>
  <si>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</si>
  <si>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</si>
  <si>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</si>
  <si>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</si>
  <si>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</si>
  <si>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</si>
  <si>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</si>
  <si>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</si>
  <si>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</si>
  <si>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</si>
  <si>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</si>
  <si>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</si>
  <si>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</si>
  <si>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</si>
  <si>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</si>
  <si>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</si>
  <si>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</si>
  <si>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</si>
  <si>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</si>
  <si>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</si>
  <si>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</si>
  <si>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</si>
  <si>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</si>
  <si>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</si>
  <si>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</si>
  <si>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</si>
  <si>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</si>
  <si>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</si>
  <si>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</si>
  <si>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</si>
  <si>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</si>
  <si>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</si>
  <si>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</si>
  <si>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</si>
  <si>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</si>
  <si>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</si>
  <si>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</si>
  <si>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</si>
  <si>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</si>
  <si>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</si>
  <si>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</si>
  <si>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</si>
  <si>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</si>
  <si>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</si>
  <si>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</si>
  <si>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</si>
  <si>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</si>
  <si>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</si>
  <si>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</si>
  <si>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</si>
  <si>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</si>
  <si>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</si>
  <si>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</si>
  <si>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</si>
  <si>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</si>
  <si>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</si>
  <si>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</si>
  <si>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</si>
  <si>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</si>
  <si>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</si>
  <si>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</si>
  <si>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</si>
  <si>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</si>
  <si>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</si>
  <si>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</si>
  <si>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</si>
  <si>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</si>
  <si>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</si>
  <si>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</si>
  <si>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</si>
  <si>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</si>
  <si>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</si>
  <si>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</si>
  <si>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</si>
  <si>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</si>
  <si>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</si>
  <si>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</si>
  <si>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</si>
  <si>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</si>
  <si>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</si>
  <si>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</si>
  <si>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</si>
  <si>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</si>
  <si>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</si>
  <si>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</si>
  <si>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</si>
  <si>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</si>
  <si>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</si>
  <si>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</si>
  <si>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</si>
  <si>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</si>
  <si>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</si>
  <si>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</si>
  <si>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</si>
  <si>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</si>
  <si>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</si>
  <si>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</si>
  <si>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</si>
  <si>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</si>
  <si>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</si>
  <si>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Pró-Reitoria de Gestão de Pessoas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</si>
  <si>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</si>
  <si>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</si>
  <si>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</si>
  <si>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</si>
  <si>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</si>
  <si>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</si>
  <si>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</si>
  <si>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</si>
  <si>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</si>
  <si>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</si>
  <si>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</si>
  <si>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</si>
  <si>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</si>
  <si>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</si>
  <si>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</si>
  <si>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</si>
  <si>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</si>
  <si>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</si>
  <si>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</si>
  <si>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</si>
  <si>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</si>
  <si>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</si>
  <si>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</si>
  <si>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</si>
  <si>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</si>
  <si>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</si>
  <si>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</si>
  <si>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</si>
  <si>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</si>
  <si>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</si>
  <si>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</si>
  <si>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</si>
  <si>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</si>
  <si>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</si>
  <si>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</si>
  <si>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</si>
  <si>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</si>
  <si>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</si>
  <si>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</si>
  <si>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</si>
  <si>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</si>
  <si>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</si>
  <si>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</si>
  <si>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</si>
  <si>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</si>
  <si>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</si>
  <si>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</si>
  <si>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</si>
  <si>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</si>
  <si>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</si>
  <si>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</si>
  <si>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</si>
  <si>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</si>
  <si>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</si>
  <si>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</si>
  <si>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</si>
  <si>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</si>
  <si>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</si>
  <si>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</si>
  <si>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</si>
  <si>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</si>
  <si>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</si>
  <si>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</si>
  <si>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</si>
  <si>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</si>
  <si>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</si>
  <si>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</si>
  <si>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</si>
  <si>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</si>
  <si>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</si>
  <si>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</si>
  <si>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</si>
  <si>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</si>
  <si>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</si>
  <si>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</si>
  <si>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</si>
  <si>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</si>
  <si>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</si>
  <si>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</si>
  <si>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</si>
  <si>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</si>
  <si>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</si>
  <si>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</si>
  <si>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</si>
  <si>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</si>
  <si>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</si>
  <si>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</si>
  <si>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</si>
  <si>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</si>
  <si>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</si>
  <si>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</si>
  <si>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</si>
  <si>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</si>
  <si>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</si>
  <si>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</si>
  <si>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</si>
  <si>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</si>
  <si>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</si>
  <si>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</si>
  <si>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</si>
  <si>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</si>
  <si>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</si>
  <si>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</si>
  <si>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</si>
  <si>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</si>
  <si>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</si>
  <si>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</si>
  <si>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</si>
  <si>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</si>
  <si>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</si>
  <si>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</si>
  <si>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</si>
  <si>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</si>
  <si>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</si>
  <si>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</si>
  <si>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</si>
  <si>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</si>
  <si>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</si>
  <si>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</si>
  <si>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</si>
  <si>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</si>
  <si>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</si>
  <si>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</si>
  <si>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</si>
  <si>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</si>
  <si>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</si>
  <si>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</si>
  <si>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</si>
  <si>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</si>
  <si>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</si>
  <si>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</si>
  <si>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</si>
  <si>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</si>
  <si>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</si>
  <si>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</si>
  <si>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</si>
  <si>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</si>
  <si>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</si>
  <si>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</si>
  <si>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</si>
  <si>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</si>
  <si>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</si>
  <si>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</si>
  <si>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</si>
  <si>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</si>
  <si>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</si>
  <si>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</si>
  <si>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</si>
  <si>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</si>
  <si>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</si>
  <si>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</si>
  <si>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</si>
  <si>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</si>
  <si>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</si>
  <si>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</si>
  <si>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</si>
  <si>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</si>
  <si>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</si>
  <si>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</si>
  <si>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</si>
  <si>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</si>
  <si>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</si>
  <si>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</si>
  <si>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</si>
  <si>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</si>
  <si>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</si>
  <si>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</si>
  <si>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</si>
  <si>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</si>
  <si>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</si>
  <si>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</si>
  <si>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</si>
  <si>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</si>
  <si>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</si>
  <si>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</si>
  <si>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</si>
  <si>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</si>
  <si>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</si>
  <si>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</si>
  <si>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</si>
  <si>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</si>
  <si>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</si>
  <si>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</si>
  <si>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</si>
  <si>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</si>
  <si>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</si>
  <si>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</si>
  <si>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</si>
  <si>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</si>
  <si>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</si>
  <si>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</si>
  <si>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</si>
  <si>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</si>
  <si>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</si>
  <si>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</si>
  <si>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</si>
  <si>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</si>
  <si>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</si>
  <si>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</si>
  <si>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</si>
  <si>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</si>
  <si>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</si>
  <si>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</si>
  <si>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</si>
  <si>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</si>
  <si>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</si>
  <si>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</si>
  <si>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</si>
  <si>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</si>
  <si>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</si>
  <si>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</si>
  <si>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</si>
  <si>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</si>
  <si>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</si>
  <si>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</si>
  <si>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</si>
  <si>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</si>
  <si>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</si>
  <si>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</si>
  <si>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</si>
  <si>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</si>
  <si>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</si>
  <si>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</si>
  <si>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</si>
  <si>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</si>
  <si>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</si>
  <si>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</si>
  <si>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</si>
  <si>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</si>
  <si>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</si>
  <si>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</si>
  <si>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</si>
  <si>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</si>
  <si>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</si>
  <si>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</si>
  <si>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</si>
  <si>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</si>
  <si>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</si>
  <si>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</si>
  <si>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</si>
  <si>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</si>
  <si>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</si>
  <si>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</si>
  <si>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</si>
  <si>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</si>
  <si>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</si>
  <si>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</si>
  <si>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</si>
  <si>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</si>
  <si>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</si>
  <si>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</si>
  <si>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</si>
  <si>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</si>
  <si>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</si>
  <si>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</si>
  <si>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</si>
  <si>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</si>
  <si>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</si>
  <si>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</si>
  <si>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</si>
  <si>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</si>
  <si>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</si>
  <si>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</si>
  <si>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</si>
  <si>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</si>
  <si>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</si>
  <si>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</si>
  <si>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</si>
  <si>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</si>
  <si>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</si>
  <si>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</si>
  <si>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</si>
  <si>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</si>
  <si>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</si>
  <si>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</si>
  <si>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</si>
  <si>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</si>
  <si>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</si>
  <si>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</si>
  <si>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</si>
  <si>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</si>
  <si>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</si>
  <si>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</si>
  <si>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</si>
  <si>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</si>
  <si>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</si>
  <si>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</si>
  <si>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</si>
  <si>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</si>
  <si>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</si>
  <si>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</si>
  <si>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</si>
  <si>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</si>
  <si>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</si>
  <si>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</si>
  <si>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</si>
  <si>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</si>
  <si>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</si>
  <si>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</si>
  <si>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</si>
  <si>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</si>
  <si>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</si>
  <si>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</si>
  <si>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</si>
  <si>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</si>
  <si>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</si>
  <si>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</si>
  <si>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</si>
  <si>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</si>
  <si>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</si>
  <si>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</si>
  <si>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</si>
  <si>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</si>
  <si>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</si>
  <si>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</si>
  <si>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</si>
  <si>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</si>
  <si>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</si>
  <si>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</si>
  <si>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</si>
  <si>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</si>
  <si>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</si>
  <si>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</si>
  <si>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</si>
  <si>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</si>
  <si>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</si>
  <si>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</si>
  <si>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</si>
  <si>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</si>
  <si>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</si>
  <si>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</si>
  <si>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</si>
  <si>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</si>
  <si>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</si>
  <si>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</si>
  <si>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</si>
  <si>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</si>
  <si>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</si>
  <si>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</si>
  <si>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</si>
  <si>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DESENVOLVIMENTO INSTITUCIONAL</t>
  </si>
  <si>
    <t>ENSINO, PESQUISA E EXTENSÃO</t>
  </si>
  <si>
    <t>Responsabilidade Social</t>
  </si>
  <si>
    <t>Graduação</t>
  </si>
  <si>
    <t>Inclusão e Diversidade</t>
  </si>
  <si>
    <t>Extensão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</si>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</sst>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9" fontId="2" fillId="0" borderId="9" xfId="3" applyBorder="1" applyAlignment="1">
      <alignment horizontal="center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2.8985507246376812E-2</c:v>
                </c:pt>
                <c:pt idx="1">
                  <c:v>1.4492753623188406E-2</c:v>
                </c:pt>
                <c:pt idx="2">
                  <c:v>1.4492753623188406E-2</c:v>
                </c:pt>
                <c:pt idx="3">
                  <c:v>0</c:v>
                </c:pt>
                <c:pt idx="4">
                  <c:v>0</c:v>
                </c:pt>
                <c:pt idx="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0.27536231884057971</c:v>
                </c:pt>
                <c:pt idx="2">
                  <c:v>5.7971014492753624E-2</c:v>
                </c:pt>
                <c:pt idx="3">
                  <c:v>0</c:v>
                </c:pt>
                <c:pt idx="4">
                  <c:v>0</c:v>
                </c:pt>
                <c:pt idx="5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0.37681159420289856</c:v>
                </c:pt>
                <c:pt idx="1">
                  <c:v>0.28985507246376813</c:v>
                </c:pt>
                <c:pt idx="2">
                  <c:v>7.2463768115942032E-2</c:v>
                </c:pt>
                <c:pt idx="3">
                  <c:v>0</c:v>
                </c:pt>
                <c:pt idx="4">
                  <c:v>0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2.8985507246376812E-2</c:v>
                </c:pt>
                <c:pt idx="1">
                  <c:v>1.4492753623188406E-2</c:v>
                </c:pt>
                <c:pt idx="2">
                  <c:v>1.4492753623188406E-2</c:v>
                </c:pt>
                <c:pt idx="3">
                  <c:v>0</c:v>
                </c:pt>
                <c:pt idx="4">
                  <c:v>0</c:v>
                </c:pt>
                <c:pt idx="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E97-9C6A-3F464F4FD7FB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0.27536231884057971</c:v>
                </c:pt>
                <c:pt idx="2">
                  <c:v>4.3478260869565216E-2</c:v>
                </c:pt>
                <c:pt idx="3">
                  <c:v>0</c:v>
                </c:pt>
                <c:pt idx="4">
                  <c:v>0</c:v>
                </c:pt>
                <c:pt idx="5">
                  <c:v>0.24637681159420291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E97-9C6A-3F464F4FD7FB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0.37681159420289856</c:v>
                </c:pt>
                <c:pt idx="1">
                  <c:v>0.28985507246376813</c:v>
                </c:pt>
                <c:pt idx="2">
                  <c:v>5.7971014492753624E-2</c:v>
                </c:pt>
                <c:pt idx="3">
                  <c:v>0</c:v>
                </c:pt>
                <c:pt idx="4">
                  <c:v>0</c:v>
                </c:pt>
                <c:pt idx="5">
                  <c:v>0.27536231884057971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2-4E97-9C6A-3F464F4FD7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1.4492753623188406E-2</c:v>
                </c:pt>
                <c:pt idx="1">
                  <c:v>2.8985507246376812E-2</c:v>
                </c:pt>
                <c:pt idx="2">
                  <c:v>1.4492753623188406E-2</c:v>
                </c:pt>
                <c:pt idx="3">
                  <c:v>0</c:v>
                </c:pt>
                <c:pt idx="4">
                  <c:v>0</c:v>
                </c:pt>
                <c:pt idx="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8-4569-9029-F0B467C832F5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0.28985507246376813</c:v>
                </c:pt>
                <c:pt idx="1">
                  <c:v>0.3188405797101449</c:v>
                </c:pt>
                <c:pt idx="2">
                  <c:v>4.3478260869565216E-2</c:v>
                </c:pt>
                <c:pt idx="3">
                  <c:v>1.4492753623188406E-2</c:v>
                </c:pt>
                <c:pt idx="4">
                  <c:v>0</c:v>
                </c:pt>
                <c:pt idx="5">
                  <c:v>0.24637681159420291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8-4569-9029-F0B467C832F5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0.30434782608695654</c:v>
                </c:pt>
                <c:pt idx="1">
                  <c:v>0.34782608695652173</c:v>
                </c:pt>
                <c:pt idx="2">
                  <c:v>5.7971014492753624E-2</c:v>
                </c:pt>
                <c:pt idx="3">
                  <c:v>1.4492753623188406E-2</c:v>
                </c:pt>
                <c:pt idx="4">
                  <c:v>0</c:v>
                </c:pt>
                <c:pt idx="5">
                  <c:v>0.27536231884057971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8-4569-9029-F0B467C832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1.4492753623188406E-2</c:v>
                </c:pt>
                <c:pt idx="1">
                  <c:v>1.4492753623188406E-2</c:v>
                </c:pt>
                <c:pt idx="2">
                  <c:v>1.4492753623188406E-2</c:v>
                </c:pt>
                <c:pt idx="3">
                  <c:v>2.8985507246376812E-2</c:v>
                </c:pt>
                <c:pt idx="4">
                  <c:v>1.4492753623188406E-2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0B5-A390-907D0A820BC9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0.11594202898550725</c:v>
                </c:pt>
                <c:pt idx="1">
                  <c:v>0.33333333333333331</c:v>
                </c:pt>
                <c:pt idx="2">
                  <c:v>0.11594202898550725</c:v>
                </c:pt>
                <c:pt idx="3">
                  <c:v>8.6956521739130432E-2</c:v>
                </c:pt>
                <c:pt idx="4">
                  <c:v>2.8985507246376812E-2</c:v>
                </c:pt>
                <c:pt idx="5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0B5-A390-907D0A820BC9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0.34782608695652173</c:v>
                </c:pt>
                <c:pt idx="2">
                  <c:v>0.13043478260869565</c:v>
                </c:pt>
                <c:pt idx="3">
                  <c:v>0.11594202898550725</c:v>
                </c:pt>
                <c:pt idx="4">
                  <c:v>4.3478260869565216E-2</c:v>
                </c:pt>
                <c:pt idx="5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0B5-A390-907D0A820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1.4492753623188406E-2</c:v>
                </c:pt>
                <c:pt idx="1">
                  <c:v>1.4492753623188406E-2</c:v>
                </c:pt>
                <c:pt idx="2">
                  <c:v>1.4492753623188406E-2</c:v>
                </c:pt>
                <c:pt idx="3">
                  <c:v>2.8985507246376812E-2</c:v>
                </c:pt>
                <c:pt idx="4">
                  <c:v>1.4492753623188406E-2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A-48B5-B8F2-72AEFABE5126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0.11594202898550725</c:v>
                </c:pt>
                <c:pt idx="1">
                  <c:v>0.37681159420289856</c:v>
                </c:pt>
                <c:pt idx="2">
                  <c:v>0.10144927536231885</c:v>
                </c:pt>
                <c:pt idx="3">
                  <c:v>7.2463768115942032E-2</c:v>
                </c:pt>
                <c:pt idx="4">
                  <c:v>4.3478260869565216E-2</c:v>
                </c:pt>
                <c:pt idx="5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A-48B5-B8F2-72AEFABE5126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0.39130434782608697</c:v>
                </c:pt>
                <c:pt idx="2">
                  <c:v>0.11594202898550725</c:v>
                </c:pt>
                <c:pt idx="3">
                  <c:v>0.10144927536231885</c:v>
                </c:pt>
                <c:pt idx="4">
                  <c:v>5.7971014492753624E-2</c:v>
                </c:pt>
                <c:pt idx="5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8B5-B8F2-72AEFABE5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'Q6'!$B$10:$B$11</c:f>
              <c:numCache>
                <c:formatCode>0%</c:formatCode>
                <c:ptCount val="2"/>
                <c:pt idx="0">
                  <c:v>2.8985507246376812E-2</c:v>
                </c:pt>
                <c:pt idx="1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'Q6'!$C$10:$C$11</c:f>
              <c:numCache>
                <c:formatCode>0%</c:formatCode>
                <c:ptCount val="2"/>
                <c:pt idx="0">
                  <c:v>0</c:v>
                </c:pt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'Q6'!$D$10:$D$11</c:f>
              <c:numCache>
                <c:formatCode>0%</c:formatCode>
                <c:ptCount val="2"/>
                <c:pt idx="0">
                  <c:v>2.8985507246376812E-2</c:v>
                </c:pt>
                <c:pt idx="1">
                  <c:v>0.97101449275362317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2D4-8674-A0E83957A0AF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D-42D4-8674-A0E83957A0AF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D-42D4-8674-A0E83957A0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FAB-99DB-87FF384D25EF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FAB-99DB-87FF384D25EF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7-4FAB-99DB-87FF384D2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95A-8451-8F8EE418E143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9-495A-8451-8F8EE418E143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9-495A-8451-8F8EE418E1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4067-900E-6550CBDE0424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2-4067-900E-6550CBDE0424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2-4067-900E-6550CBDE0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1-457B-A4AF-D35192526233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1-457B-A4AF-D35192526233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1-457B-A4AF-D351925262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A76-A038-D2317BE844DC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D-4A76-A038-D2317BE844DC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D-4A76-A038-D2317BE84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D-4D52-9365-E8C08F6A7083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D-4D52-9365-E8C08F6A7083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D-4D52-9365-E8C08F6A7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E46-B2EB-28640FEFDDD7}"/>
            </c:ext>
          </c:extLst>
        </c:ser>
        <c:ser>
          <c:idx val="2"/>
          <c:order val="1"/>
          <c:tx>
            <c:strRef>
              <c:f>'Q14'!$C$8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E46-B2EB-28640FEFDDD7}"/>
            </c:ext>
          </c:extLst>
        </c:ser>
        <c:ser>
          <c:idx val="0"/>
          <c:order val="2"/>
          <c:tx>
            <c:strRef>
              <c:f>'Q14'!$D$8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E46-B2EB-28640FEFD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A13-981A-7BC877C79A3B}"/>
            </c:ext>
          </c:extLst>
        </c:ser>
        <c:ser>
          <c:idx val="2"/>
          <c:order val="1"/>
          <c:tx>
            <c:strRef>
              <c:f>'Q15'!$C$8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A13-981A-7BC877C79A3B}"/>
            </c:ext>
          </c:extLst>
        </c:ser>
        <c:ser>
          <c:idx val="0"/>
          <c:order val="2"/>
          <c:tx>
            <c:strRef>
              <c:f>'Q15'!$D$8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4-4A13-981A-7BC877C79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'Q16'!$B$9:$B$14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A8A-B226-079903C5CFE7}"/>
            </c:ext>
          </c:extLst>
        </c:ser>
        <c:ser>
          <c:idx val="2"/>
          <c:order val="1"/>
          <c:tx>
            <c:strRef>
              <c:f>'Q16'!$C$8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A8A-B226-079903C5CFE7}"/>
            </c:ext>
          </c:extLst>
        </c:ser>
        <c:ser>
          <c:idx val="0"/>
          <c:order val="2"/>
          <c:tx>
            <c:strRef>
              <c:f>'Q16'!$D$8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'Q16'!$D$9:$D$14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A8A-B226-079903C5C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0A5-ACFE-DDED262FAFEE}"/>
            </c:ext>
          </c:extLst>
        </c:ser>
        <c:ser>
          <c:idx val="2"/>
          <c:order val="1"/>
          <c:tx>
            <c:strRef>
              <c:f>'Q17'!$C$8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0A5-ACFE-DDED262FAFEE}"/>
            </c:ext>
          </c:extLst>
        </c:ser>
        <c:ser>
          <c:idx val="0"/>
          <c:order val="2"/>
          <c:tx>
            <c:strRef>
              <c:f>'Q17'!$D$8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9-40A5-ACFE-DDED262FA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'Q18'!$B$10:$B$11</c:f>
              <c:numCache>
                <c:formatCode>0%</c:formatCode>
                <c:ptCount val="2"/>
                <c:pt idx="0">
                  <c:v>2.8985507246376812E-2</c:v>
                </c:pt>
                <c:pt idx="1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E76-A48D-82805A77A635}"/>
            </c:ext>
          </c:extLst>
        </c:ser>
        <c:ser>
          <c:idx val="1"/>
          <c:order val="1"/>
          <c:tx>
            <c:strRef>
              <c:f>'Q18'!$C$9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'Q18'!$C$10:$C$11</c:f>
              <c:numCache>
                <c:formatCode>0%</c:formatCode>
                <c:ptCount val="2"/>
                <c:pt idx="0">
                  <c:v>1.4492753623188406E-2</c:v>
                </c:pt>
                <c:pt idx="1">
                  <c:v>0.89855072463768115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C-4E76-A48D-82805A77A635}"/>
            </c:ext>
          </c:extLst>
        </c:ser>
        <c:ser>
          <c:idx val="2"/>
          <c:order val="2"/>
          <c:tx>
            <c:strRef>
              <c:f>'Q18'!$D$9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'Q18'!$D$10:$D$11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C-4E76-A48D-82805A77A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F-48EF-BA78-848375468EB9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F-48EF-BA78-848375468EB9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F-48EF-BA78-848375468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B-44A4-9018-9E11681C2C45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B-44A4-9018-9E11681C2C45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B-44A4-9018-9E11681C2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37E-8A0F-AE7703C259CB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37E-8A0F-AE7703C259CB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37E-8A0F-AE7703C259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6D1-B5CE-50606309607F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6D1-B5CE-50606309607F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6D1-B5CE-506063096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C90-9DAA-F18122BB1F3F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C90-9DAA-F18122BB1F3F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C90-9DAA-F18122BB1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6A7-A351-A1354A796E9D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D-46A7-A351-A1354A796E9D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D-46A7-A351-A1354A796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A-41E6-88E4-160B1672E6A0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A-41E6-88E4-160B1672E6A0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1E6-88E4-160B1672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5-4178-A8C2-7A3843EB7109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5-4178-A8C2-7A3843EB7109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5-4178-A8C2-7A3843EB7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28B-AA89-451DC4F6F0B4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C-428B-AA89-451DC4F6F0B4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C-428B-AA89-451DC4F6F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638-AE74-E5793C0EF830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7-4638-AE74-E5793C0EF830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7-4638-AE74-E5793C0EF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'Q29'!$B$10:$B$11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1-46EF-B4B5-A09C3E83BCDB}"/>
            </c:ext>
          </c:extLst>
        </c:ser>
        <c:ser>
          <c:idx val="1"/>
          <c:order val="1"/>
          <c:tx>
            <c:strRef>
              <c:f>'Q29'!$C$9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'Q29'!$C$10:$C$11</c:f>
              <c:numCache>
                <c:formatCode>0%</c:formatCode>
                <c:ptCount val="2"/>
                <c:pt idx="0">
                  <c:v>0.15942028985507245</c:v>
                </c:pt>
                <c:pt idx="1">
                  <c:v>0.75362318840579712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1-46EF-B4B5-A09C3E83BCDB}"/>
            </c:ext>
          </c:extLst>
        </c:ser>
        <c:ser>
          <c:idx val="2"/>
          <c:order val="2"/>
          <c:tx>
            <c:strRef>
              <c:f>'Q29'!$D$9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'Q29'!$D$10:$D$11</c:f>
              <c:numCache>
                <c:formatCode>0%</c:formatCode>
                <c:ptCount val="2"/>
                <c:pt idx="0">
                  <c:v>0.20289855072463767</c:v>
                </c:pt>
                <c:pt idx="1">
                  <c:v>0.79710144927536231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1-46EF-B4B5-A09C3E83B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96E-8614-3DA43EEC92BE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0.21428571428571427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96E-8614-3DA43EEC92BE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0.5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2-496E-8614-3DA43EEC9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2-45CE-8EB1-422A11EA28CD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2-45CE-8EB1-422A11EA28CD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0.5</c:v>
                </c:pt>
                <c:pt idx="1">
                  <c:v>7.1428571428571425E-2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2-45CE-8EB1-422A11EA2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755-9C29-95CDC19F799A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0.21428571428571427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5-4755-9C29-95CDC19F799A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0.5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5-4755-9C29-95CDC19F7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4C7A-9301-1FFD55A51715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D-4C7A-9301-1FFD55A51715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0.3571428571428571</c:v>
                </c:pt>
                <c:pt idx="1">
                  <c:v>0.3571428571428571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D-4C7A-9301-1FFD55A517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56A-BFA0-9C024B75336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0.35714285714285715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56A-BFA0-9C024B75336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0.4285714285714286</c:v>
                </c:pt>
                <c:pt idx="1">
                  <c:v>0.3571428571428571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0-456A-BFA0-9C024B753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'Q35'!$C$9:$C$14</c:f>
              <c:numCache>
                <c:formatCode>0%</c:formatCode>
                <c:ptCount val="6"/>
                <c:pt idx="0">
                  <c:v>0.6428571428571429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'Q35'!$D$9:$D$14</c:f>
              <c:numCache>
                <c:formatCode>0%</c:formatCode>
                <c:ptCount val="6"/>
                <c:pt idx="0">
                  <c:v>0.78571428571428581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158750</xdr:rowOff>
    </xdr:from>
    <xdr:to>
      <xdr:col>28</xdr:col>
      <xdr:colOff>317500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CB5787-1463-475A-9032-DE5690F6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95250</xdr:rowOff>
    </xdr:from>
    <xdr:to>
      <xdr:col>28</xdr:col>
      <xdr:colOff>105833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81531F-E2DB-4B4B-BD58-57B9CDB2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DE9B-5A03-4D18-A802-FB267368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1F961-892F-489D-959D-B95E613C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38099</xdr:rowOff>
    </xdr:from>
    <xdr:to>
      <xdr:col>28</xdr:col>
      <xdr:colOff>438150</xdr:colOff>
      <xdr:row>43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995682-8418-4253-AE7D-4C4A29A7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23812</xdr:rowOff>
    </xdr:from>
    <xdr:to>
      <xdr:col>28</xdr:col>
      <xdr:colOff>95249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438652-8C04-4905-AA81-072E4221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31750</xdr:rowOff>
    </xdr:from>
    <xdr:to>
      <xdr:col>26</xdr:col>
      <xdr:colOff>555625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F016B-3A09-46EA-AE4D-456E04AD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394607</xdr:colOff>
      <xdr:row>1</xdr:row>
      <xdr:rowOff>54428</xdr:rowOff>
    </xdr:from>
    <xdr:to>
      <xdr:col>24</xdr:col>
      <xdr:colOff>195943</xdr:colOff>
      <xdr:row>35</xdr:row>
      <xdr:rowOff>41274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1452F-ACBF-4884-8B61-7E330A51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122464</xdr:rowOff>
    </xdr:from>
    <xdr:to>
      <xdr:col>28</xdr:col>
      <xdr:colOff>244929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C842AB-CA09-4FC3-86B3-EFE0A8C2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133351</xdr:rowOff>
    </xdr:from>
    <xdr:to>
      <xdr:col>29</xdr:col>
      <xdr:colOff>19050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59123-D002-4269-912F-6182B49B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0A7993-3C14-445F-9F84-A4462F5DA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31750</xdr:rowOff>
    </xdr:from>
    <xdr:to>
      <xdr:col>28</xdr:col>
      <xdr:colOff>222250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2ACEB-22DA-453A-8EA8-3CD15221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26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EF71A1-3DC7-431D-A1B7-3A8059ED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2</xdr:row>
      <xdr:rowOff>95250</xdr:rowOff>
    </xdr:from>
    <xdr:to>
      <xdr:col>28</xdr:col>
      <xdr:colOff>595313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9FA8C-B0DD-4998-90FB-2F3B8274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152399</xdr:rowOff>
    </xdr:from>
    <xdr:to>
      <xdr:col>28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0ECCC0-E5D0-4AA0-88A9-A7E270AF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CF8CFF-28C4-4440-80D1-CE2D16E9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0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940FA-7DB9-495A-89F0-4A74BE8A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3</xdr:row>
      <xdr:rowOff>95248</xdr:rowOff>
    </xdr:from>
    <xdr:to>
      <xdr:col>28</xdr:col>
      <xdr:colOff>500063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3A4A4-4ABE-4E42-A779-FF37E5AF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119062</xdr:rowOff>
    </xdr:from>
    <xdr:to>
      <xdr:col>28</xdr:col>
      <xdr:colOff>357187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9F1B5-1588-4BAE-BEEB-6F79C55C6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CC5C19-74C4-4C2D-BFB2-896474358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F60406-7A2A-48A9-B24B-B94C809F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95249</xdr:rowOff>
    </xdr:from>
    <xdr:to>
      <xdr:col>28</xdr:col>
      <xdr:colOff>142875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941FDC-6DED-45A4-9602-0E892292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76199</xdr:rowOff>
    </xdr:from>
    <xdr:to>
      <xdr:col>27</xdr:col>
      <xdr:colOff>400050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3CDE1E-16D4-46D9-83A3-C3DD8B1F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19049</xdr:rowOff>
    </xdr:from>
    <xdr:to>
      <xdr:col>27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C6B48-8AE1-4388-841E-4371D87A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142875</xdr:rowOff>
    </xdr:from>
    <xdr:to>
      <xdr:col>27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1B7FBF-F1CC-4EC6-A76E-7D7AAEFD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94D736-1CEB-49BE-B9B3-6A8103AA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FC4C2A-03DB-4610-AF28-F6A5AEAC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95250</xdr:rowOff>
    </xdr:from>
    <xdr:to>
      <xdr:col>28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49A68-B0C2-443D-A937-3179B735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E356C-37E7-4C37-8793-FA1EA5D9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67295-BCBA-422A-824D-CCF2263F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6</xdr:row>
      <xdr:rowOff>19049</xdr:rowOff>
    </xdr:from>
    <xdr:to>
      <xdr:col>28</xdr:col>
      <xdr:colOff>419100</xdr:colOff>
      <xdr:row>43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C962D-FC3B-4294-92EB-9947B756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76199</xdr:rowOff>
    </xdr:from>
    <xdr:to>
      <xdr:col>27</xdr:col>
      <xdr:colOff>285750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230D6-400C-4E27-9D92-F889718E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142875</xdr:rowOff>
    </xdr:from>
    <xdr:to>
      <xdr:col>27</xdr:col>
      <xdr:colOff>95250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D14"/>
  <sheetViews>
    <sheetView zoomScale="80" zoomScaleNormal="80" workbookViewId="0">
      <selection activeCell="C5" sqref="C5"/>
    </sheetView>
  </sheetViews>
  <sheetFormatPr defaultRowHeight="12.75" x14ac:dyDescent="0.2"/>
  <cols>
    <col min="1" max="1" width="20.7109375" customWidth="1"/>
    <col min="2" max="2" width="52.85546875" customWidth="1"/>
    <col min="3" max="3" width="52.5703125" customWidth="1"/>
  </cols>
  <sheetData>
    <row r="1" spans="1:4" ht="18" x14ac:dyDescent="0.25">
      <c r="A1" s="11" t="s">
        <v>621</v>
      </c>
      <c r="B1" s="11"/>
      <c r="C1" s="11"/>
      <c r="D1" s="10"/>
    </row>
    <row r="2" spans="1:4" ht="18" x14ac:dyDescent="0.25">
      <c r="A2" s="11"/>
      <c r="B2" s="11"/>
      <c r="C2" s="11"/>
      <c r="D2" s="10"/>
    </row>
    <row r="3" spans="1:4" ht="18" x14ac:dyDescent="0.25">
      <c r="A3" s="12" t="s">
        <v>619</v>
      </c>
      <c r="B3" s="11" t="s">
        <v>637</v>
      </c>
      <c r="C3" s="11" t="s">
        <v>638</v>
      </c>
      <c r="D3" s="10"/>
    </row>
    <row r="4" spans="1:4" ht="18" x14ac:dyDescent="0.25">
      <c r="A4" s="35" t="s">
        <v>620</v>
      </c>
      <c r="B4" s="11" t="s">
        <v>639</v>
      </c>
      <c r="C4" s="11" t="s">
        <v>640</v>
      </c>
      <c r="D4" s="10"/>
    </row>
    <row r="5" spans="1:4" ht="18" x14ac:dyDescent="0.25">
      <c r="A5" s="36"/>
      <c r="B5" s="38" t="s">
        <v>641</v>
      </c>
      <c r="C5" s="11" t="s">
        <v>642</v>
      </c>
      <c r="D5" s="10"/>
    </row>
    <row r="6" spans="1:4" ht="18" x14ac:dyDescent="0.25">
      <c r="A6" s="37"/>
      <c r="B6" s="39"/>
      <c r="C6" s="11" t="s">
        <v>643</v>
      </c>
      <c r="D6" s="10"/>
    </row>
    <row r="7" spans="1:4" ht="18" x14ac:dyDescent="0.25">
      <c r="A7" s="10"/>
      <c r="B7" s="10"/>
      <c r="C7" s="10"/>
      <c r="D7" s="10"/>
    </row>
    <row r="8" spans="1:4" ht="18" x14ac:dyDescent="0.25">
      <c r="A8" s="10"/>
      <c r="B8" s="10"/>
      <c r="C8" s="10"/>
      <c r="D8" s="10"/>
    </row>
    <row r="9" spans="1:4" ht="18" x14ac:dyDescent="0.25">
      <c r="A9" s="10"/>
      <c r="B9" s="10"/>
      <c r="C9" s="10"/>
      <c r="D9" s="10"/>
    </row>
    <row r="10" spans="1:4" ht="18" x14ac:dyDescent="0.25">
      <c r="A10" s="10"/>
      <c r="B10" s="10"/>
      <c r="C10" s="10"/>
      <c r="D10" s="10"/>
    </row>
    <row r="11" spans="1:4" ht="18" x14ac:dyDescent="0.25">
      <c r="A11" s="10"/>
      <c r="B11" s="10"/>
      <c r="C11" s="10"/>
      <c r="D11" s="10"/>
    </row>
    <row r="12" spans="1:4" ht="18" x14ac:dyDescent="0.25">
      <c r="A12" s="10"/>
      <c r="B12" s="10"/>
      <c r="C12" s="10"/>
      <c r="D12" s="10"/>
    </row>
    <row r="13" spans="1:4" ht="18" x14ac:dyDescent="0.25">
      <c r="A13" s="10"/>
      <c r="B13" s="10"/>
      <c r="C13" s="10"/>
      <c r="D13" s="10"/>
    </row>
    <row r="14" spans="1:4" ht="18" x14ac:dyDescent="0.25">
      <c r="A14" s="10"/>
      <c r="B14" s="10"/>
      <c r="C14" s="10"/>
      <c r="D14" s="10"/>
    </row>
  </sheetData>
  <mergeCells count="2">
    <mergeCell ref="A4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71"/>
  <sheetViews>
    <sheetView tabSelected="1" zoomScaleNormal="100" zoomScaleSheetLayoutView="100" workbookViewId="0">
      <selection activeCell="H1598" sqref="H3:H1598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186</v>
      </c>
      <c r="V2" s="1" t="s">
        <v>37</v>
      </c>
      <c r="W2" s="1" t="s">
        <v>38</v>
      </c>
      <c r="X2" s="1" t="s">
        <v>276</v>
      </c>
      <c r="Y2" s="1" t="s">
        <v>277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55</v>
      </c>
      <c r="AN2" s="1" t="s">
        <v>176</v>
      </c>
      <c r="AO2" s="1" t="s">
        <v>56</v>
      </c>
      <c r="AP2" s="1" t="s">
        <v>304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175</v>
      </c>
      <c r="AX2" s="1" t="s">
        <v>63</v>
      </c>
      <c r="AY2" s="1" t="s">
        <v>64</v>
      </c>
      <c r="AZ2" s="1" t="s">
        <v>65</v>
      </c>
      <c r="BA2" s="1" t="s">
        <v>66</v>
      </c>
      <c r="BB2" s="1" t="s">
        <v>67</v>
      </c>
      <c r="BC2" s="1" t="s">
        <v>68</v>
      </c>
      <c r="BD2" s="1" t="s">
        <v>69</v>
      </c>
      <c r="BE2" s="1" t="s">
        <v>70</v>
      </c>
      <c r="BF2" s="1" t="s">
        <v>71</v>
      </c>
      <c r="BG2" s="1" t="s">
        <v>278</v>
      </c>
      <c r="BH2" s="1" t="s">
        <v>72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73</v>
      </c>
      <c r="BT2" s="1" t="s">
        <v>182</v>
      </c>
      <c r="BU2" s="1" t="s">
        <v>183</v>
      </c>
      <c r="BV2" s="1" t="s">
        <v>184</v>
      </c>
      <c r="BW2" s="1" t="s">
        <v>185</v>
      </c>
      <c r="BX2" s="1" t="s">
        <v>187</v>
      </c>
      <c r="BY2" s="1" t="s">
        <v>188</v>
      </c>
      <c r="BZ2" s="1" t="s">
        <v>189</v>
      </c>
      <c r="CA2" s="1" t="s">
        <v>190</v>
      </c>
      <c r="CB2" s="1" t="s">
        <v>191</v>
      </c>
      <c r="CC2" s="1" t="s">
        <v>192</v>
      </c>
      <c r="CD2" s="1" t="s">
        <v>279</v>
      </c>
      <c r="CE2" s="1" t="s">
        <v>193</v>
      </c>
      <c r="CF2" s="1" t="s">
        <v>194</v>
      </c>
      <c r="CG2" s="1" t="s">
        <v>195</v>
      </c>
      <c r="CH2" s="1" t="s">
        <v>196</v>
      </c>
      <c r="CI2" s="1" t="s">
        <v>197</v>
      </c>
      <c r="CJ2" s="1" t="s">
        <v>198</v>
      </c>
      <c r="CK2" s="1" t="s">
        <v>199</v>
      </c>
      <c r="CL2" s="1" t="s">
        <v>200</v>
      </c>
      <c r="CM2" s="1" t="s">
        <v>201</v>
      </c>
      <c r="CN2" s="1" t="s">
        <v>202</v>
      </c>
      <c r="CO2" s="1" t="s">
        <v>203</v>
      </c>
      <c r="CP2" s="1" t="s">
        <v>204</v>
      </c>
      <c r="CQ2" s="1" t="s">
        <v>205</v>
      </c>
      <c r="CR2" s="1" t="s">
        <v>206</v>
      </c>
      <c r="CS2" s="1" t="s">
        <v>207</v>
      </c>
      <c r="CT2" s="1" t="s">
        <v>208</v>
      </c>
      <c r="CU2" s="1" t="s">
        <v>209</v>
      </c>
      <c r="CV2" s="1" t="s">
        <v>210</v>
      </c>
      <c r="CW2" s="1" t="s">
        <v>211</v>
      </c>
      <c r="CX2" s="1" t="s">
        <v>212</v>
      </c>
      <c r="CY2" s="1" t="s">
        <v>213</v>
      </c>
      <c r="CZ2" s="1" t="s">
        <v>214</v>
      </c>
      <c r="DA2" s="1" t="s">
        <v>215</v>
      </c>
      <c r="DB2" s="1" t="s">
        <v>216</v>
      </c>
      <c r="DC2" s="1" t="s">
        <v>217</v>
      </c>
      <c r="DD2" s="1" t="s">
        <v>218</v>
      </c>
      <c r="DE2" s="1" t="s">
        <v>219</v>
      </c>
      <c r="DF2" s="1" t="s">
        <v>220</v>
      </c>
      <c r="DG2" s="1" t="s">
        <v>221</v>
      </c>
      <c r="DH2" s="1" t="s">
        <v>222</v>
      </c>
      <c r="DI2" s="1" t="s">
        <v>223</v>
      </c>
      <c r="DJ2" s="1" t="s">
        <v>224</v>
      </c>
      <c r="DK2" s="1" t="s">
        <v>225</v>
      </c>
      <c r="DL2" s="1" t="s">
        <v>226</v>
      </c>
      <c r="DM2" s="1" t="s">
        <v>227</v>
      </c>
      <c r="DN2" s="1" t="s">
        <v>228</v>
      </c>
      <c r="DO2" s="1" t="s">
        <v>229</v>
      </c>
      <c r="DP2" s="1" t="s">
        <v>230</v>
      </c>
      <c r="DQ2" s="1" t="s">
        <v>231</v>
      </c>
      <c r="DR2" s="1" t="s">
        <v>232</v>
      </c>
      <c r="DS2" s="1" t="s">
        <v>626</v>
      </c>
      <c r="DT2" s="1" t="s">
        <v>233</v>
      </c>
      <c r="DU2" s="1" t="s">
        <v>234</v>
      </c>
      <c r="DV2" s="1" t="s">
        <v>235</v>
      </c>
      <c r="DW2" s="1" t="s">
        <v>236</v>
      </c>
      <c r="DX2" s="1" t="s">
        <v>237</v>
      </c>
      <c r="DY2" s="1" t="s">
        <v>238</v>
      </c>
      <c r="DZ2" s="1" t="s">
        <v>239</v>
      </c>
      <c r="EA2" s="1" t="s">
        <v>240</v>
      </c>
      <c r="EB2" s="1" t="s">
        <v>241</v>
      </c>
      <c r="EC2" s="1" t="s">
        <v>627</v>
      </c>
      <c r="ED2" s="1" t="s">
        <v>242</v>
      </c>
      <c r="EE2" s="1" t="s">
        <v>243</v>
      </c>
      <c r="EF2" s="1" t="s">
        <v>244</v>
      </c>
      <c r="EG2" s="1" t="s">
        <v>245</v>
      </c>
      <c r="EH2" s="1" t="s">
        <v>246</v>
      </c>
      <c r="EI2" s="1" t="s">
        <v>247</v>
      </c>
      <c r="EJ2" s="1" t="s">
        <v>248</v>
      </c>
      <c r="EK2" s="1" t="s">
        <v>249</v>
      </c>
      <c r="EL2" s="1" t="s">
        <v>250</v>
      </c>
      <c r="EM2" s="1" t="s">
        <v>251</v>
      </c>
      <c r="EN2" s="1" t="s">
        <v>252</v>
      </c>
      <c r="EO2" s="1" t="s">
        <v>253</v>
      </c>
      <c r="EP2" s="1" t="s">
        <v>254</v>
      </c>
      <c r="EQ2" s="1" t="s">
        <v>255</v>
      </c>
      <c r="ER2" s="1" t="s">
        <v>256</v>
      </c>
      <c r="ES2" s="1" t="s">
        <v>257</v>
      </c>
      <c r="ET2" s="1" t="s">
        <v>628</v>
      </c>
      <c r="EU2" s="1" t="s">
        <v>258</v>
      </c>
      <c r="EV2" s="1" t="s">
        <v>259</v>
      </c>
      <c r="EW2" s="1" t="s">
        <v>260</v>
      </c>
      <c r="EX2" s="1" t="s">
        <v>261</v>
      </c>
      <c r="EY2" s="1" t="s">
        <v>262</v>
      </c>
      <c r="EZ2" s="1" t="s">
        <v>263</v>
      </c>
      <c r="FA2" s="1" t="s">
        <v>264</v>
      </c>
      <c r="FB2" s="1" t="s">
        <v>265</v>
      </c>
      <c r="FC2" s="1" t="s">
        <v>266</v>
      </c>
      <c r="FD2" s="1" t="s">
        <v>267</v>
      </c>
      <c r="FE2" s="1" t="s">
        <v>268</v>
      </c>
      <c r="FF2" s="1" t="s">
        <v>280</v>
      </c>
      <c r="FG2" s="1" t="s">
        <v>269</v>
      </c>
      <c r="FH2" s="1" t="s">
        <v>270</v>
      </c>
      <c r="FI2" s="1" t="s">
        <v>271</v>
      </c>
      <c r="FJ2" s="1" t="s">
        <v>177</v>
      </c>
      <c r="FK2" s="1" t="s">
        <v>74</v>
      </c>
      <c r="FL2" s="1" t="s">
        <v>75</v>
      </c>
      <c r="FM2" s="1" t="s">
        <v>76</v>
      </c>
      <c r="FN2" s="1" t="s">
        <v>77</v>
      </c>
      <c r="FO2" s="1" t="s">
        <v>78</v>
      </c>
      <c r="FP2" s="1" t="s">
        <v>79</v>
      </c>
      <c r="FQ2" s="1" t="s">
        <v>80</v>
      </c>
      <c r="FR2" s="1" t="s">
        <v>81</v>
      </c>
      <c r="FS2" s="1" t="s">
        <v>82</v>
      </c>
      <c r="FT2" s="1" t="s">
        <v>83</v>
      </c>
      <c r="FU2" s="1" t="s">
        <v>84</v>
      </c>
      <c r="FV2" s="1" t="s">
        <v>85</v>
      </c>
      <c r="FW2" s="1" t="s">
        <v>86</v>
      </c>
      <c r="FX2" s="1" t="s">
        <v>87</v>
      </c>
      <c r="FY2" s="1" t="s">
        <v>88</v>
      </c>
      <c r="FZ2" s="1" t="s">
        <v>89</v>
      </c>
      <c r="GA2" s="1" t="s">
        <v>90</v>
      </c>
      <c r="GB2" s="1" t="s">
        <v>91</v>
      </c>
      <c r="GC2" s="1" t="s">
        <v>92</v>
      </c>
      <c r="GD2" s="1" t="s">
        <v>93</v>
      </c>
      <c r="GE2" s="1" t="s">
        <v>94</v>
      </c>
      <c r="GF2" s="1" t="s">
        <v>95</v>
      </c>
      <c r="GG2" s="1" t="s">
        <v>96</v>
      </c>
      <c r="GH2" s="1" t="s">
        <v>97</v>
      </c>
      <c r="GI2" s="1" t="s">
        <v>282</v>
      </c>
      <c r="GJ2" s="1" t="s">
        <v>281</v>
      </c>
      <c r="GK2" s="1" t="s">
        <v>98</v>
      </c>
      <c r="GL2" s="1" t="s">
        <v>99</v>
      </c>
      <c r="GM2" s="1" t="s">
        <v>100</v>
      </c>
      <c r="GN2" s="1" t="s">
        <v>101</v>
      </c>
      <c r="GO2" s="1" t="s">
        <v>102</v>
      </c>
      <c r="GP2" s="1" t="s">
        <v>103</v>
      </c>
      <c r="GQ2" s="1" t="s">
        <v>104</v>
      </c>
      <c r="GR2" s="1" t="s">
        <v>105</v>
      </c>
      <c r="GS2" s="1" t="s">
        <v>106</v>
      </c>
      <c r="GT2" s="1" t="s">
        <v>107</v>
      </c>
      <c r="GU2" s="1" t="s">
        <v>108</v>
      </c>
      <c r="GV2" s="1" t="s">
        <v>109</v>
      </c>
      <c r="GW2" s="1" t="s">
        <v>110</v>
      </c>
      <c r="GX2" s="1" t="s">
        <v>111</v>
      </c>
      <c r="GY2" s="1" t="s">
        <v>293</v>
      </c>
      <c r="GZ2" s="1" t="s">
        <v>112</v>
      </c>
      <c r="HA2" s="1" t="s">
        <v>113</v>
      </c>
      <c r="HB2" s="1" t="s">
        <v>114</v>
      </c>
      <c r="HC2" s="1" t="s">
        <v>115</v>
      </c>
      <c r="HD2" s="1" t="s">
        <v>116</v>
      </c>
      <c r="HE2" s="1" t="s">
        <v>117</v>
      </c>
      <c r="HF2" s="1" t="s">
        <v>118</v>
      </c>
      <c r="HG2" s="1" t="s">
        <v>119</v>
      </c>
      <c r="HH2" s="1" t="s">
        <v>120</v>
      </c>
      <c r="HI2" s="1" t="s">
        <v>283</v>
      </c>
      <c r="HJ2" s="1" t="s">
        <v>284</v>
      </c>
      <c r="HK2" s="1" t="s">
        <v>285</v>
      </c>
      <c r="HL2" s="1" t="s">
        <v>121</v>
      </c>
      <c r="HM2" s="1" t="s">
        <v>122</v>
      </c>
      <c r="HN2" s="1" t="s">
        <v>286</v>
      </c>
      <c r="HO2" s="1" t="s">
        <v>287</v>
      </c>
      <c r="HP2" s="1" t="s">
        <v>288</v>
      </c>
      <c r="HQ2" s="1" t="s">
        <v>289</v>
      </c>
      <c r="HR2" s="1" t="s">
        <v>123</v>
      </c>
      <c r="HS2" s="1" t="s">
        <v>124</v>
      </c>
      <c r="HT2" s="1" t="s">
        <v>125</v>
      </c>
      <c r="HU2" s="1" t="s">
        <v>290</v>
      </c>
      <c r="HV2" s="1" t="s">
        <v>126</v>
      </c>
      <c r="HW2" s="1" t="s">
        <v>127</v>
      </c>
      <c r="HX2" s="1" t="s">
        <v>128</v>
      </c>
      <c r="HY2" s="1" t="s">
        <v>129</v>
      </c>
      <c r="HZ2" s="1" t="s">
        <v>130</v>
      </c>
      <c r="IA2" s="1" t="s">
        <v>131</v>
      </c>
      <c r="IB2" s="1" t="s">
        <v>132</v>
      </c>
      <c r="IC2" s="1" t="s">
        <v>178</v>
      </c>
      <c r="ID2" s="1" t="s">
        <v>179</v>
      </c>
      <c r="IE2" s="1" t="s">
        <v>180</v>
      </c>
      <c r="IF2" s="1" t="s">
        <v>181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133</v>
      </c>
      <c r="IP2" s="1" t="s">
        <v>291</v>
      </c>
      <c r="IQ2" s="1" t="s">
        <v>272</v>
      </c>
      <c r="IR2" s="1" t="s">
        <v>134</v>
      </c>
      <c r="IS2" s="1" t="s">
        <v>135</v>
      </c>
      <c r="IT2" s="1" t="s">
        <v>136</v>
      </c>
      <c r="IU2" s="1" t="s">
        <v>273</v>
      </c>
      <c r="IV2" s="1" t="s">
        <v>292</v>
      </c>
      <c r="IW2" s="1" t="s">
        <v>137</v>
      </c>
      <c r="IX2" s="1" t="s">
        <v>138</v>
      </c>
      <c r="IY2" s="1" t="s">
        <v>139</v>
      </c>
      <c r="IZ2" s="1" t="s">
        <v>140</v>
      </c>
      <c r="JA2" s="1" t="s">
        <v>141</v>
      </c>
      <c r="JB2" s="1" t="s">
        <v>19</v>
      </c>
      <c r="JC2" s="1" t="s">
        <v>142</v>
      </c>
      <c r="JD2" s="1" t="s">
        <v>143</v>
      </c>
      <c r="JE2" s="1" t="s">
        <v>144</v>
      </c>
      <c r="JF2" s="1" t="s">
        <v>145</v>
      </c>
      <c r="JG2" s="1" t="s">
        <v>146</v>
      </c>
      <c r="JH2" s="1" t="s">
        <v>147</v>
      </c>
      <c r="JI2" s="1" t="s">
        <v>294</v>
      </c>
      <c r="JJ2" s="1" t="s">
        <v>148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274</v>
      </c>
      <c r="JR2" s="1" t="s">
        <v>149</v>
      </c>
      <c r="JS2" s="1" t="s">
        <v>150</v>
      </c>
      <c r="JT2" s="1" t="s">
        <v>151</v>
      </c>
      <c r="JU2" s="1" t="s">
        <v>152</v>
      </c>
      <c r="JV2" s="1" t="s">
        <v>275</v>
      </c>
      <c r="JW2" s="1" t="s">
        <v>153</v>
      </c>
      <c r="JX2" s="1" t="s">
        <v>154</v>
      </c>
      <c r="JY2" s="1" t="s">
        <v>155</v>
      </c>
      <c r="JZ2" s="1" t="s">
        <v>156</v>
      </c>
      <c r="KA2" s="1" t="s">
        <v>157</v>
      </c>
      <c r="KB2" s="1" t="s">
        <v>158</v>
      </c>
      <c r="KC2" s="1" t="s">
        <v>159</v>
      </c>
      <c r="KD2" s="1" t="s">
        <v>295</v>
      </c>
      <c r="KE2" s="1" t="s">
        <v>160</v>
      </c>
      <c r="KF2" s="1" t="s">
        <v>161</v>
      </c>
      <c r="KG2" s="1" t="s">
        <v>162</v>
      </c>
      <c r="KH2" s="1" t="s">
        <v>163</v>
      </c>
      <c r="KI2" s="1" t="s">
        <v>303</v>
      </c>
      <c r="KJ2" s="1" t="s">
        <v>164</v>
      </c>
      <c r="KK2" s="1" t="s">
        <v>165</v>
      </c>
      <c r="KL2" s="1" t="s">
        <v>166</v>
      </c>
      <c r="KM2" s="1" t="s">
        <v>167</v>
      </c>
      <c r="KN2" s="1" t="s">
        <v>168</v>
      </c>
      <c r="KO2" s="1" t="s">
        <v>169</v>
      </c>
      <c r="KP2" s="1" t="s">
        <v>170</v>
      </c>
      <c r="KQ2" s="1" t="s">
        <v>171</v>
      </c>
      <c r="KR2" s="1" t="s">
        <v>172</v>
      </c>
      <c r="KS2" s="1" t="s">
        <v>173</v>
      </c>
      <c r="KT2" s="1" t="s">
        <v>174</v>
      </c>
    </row>
    <row r="3" spans="1:306" ht="25.5" x14ac:dyDescent="0.2">
      <c r="A3" s="1" t="s">
        <v>11</v>
      </c>
      <c r="B3" s="1" t="s">
        <v>12</v>
      </c>
      <c r="C3" s="1" t="s">
        <v>296</v>
      </c>
      <c r="D3" s="1" t="s">
        <v>7</v>
      </c>
      <c r="E3" s="1" t="s">
        <v>7</v>
      </c>
      <c r="F3" s="1" t="s">
        <v>7</v>
      </c>
      <c r="G3" s="1" t="s">
        <v>3</v>
      </c>
      <c r="H3" s="1" t="s">
        <v>3</v>
      </c>
      <c r="I3" s="1" t="s">
        <v>18</v>
      </c>
      <c r="U3" s="1" t="s">
        <v>18</v>
      </c>
      <c r="AF3" s="1" t="s">
        <v>4</v>
      </c>
      <c r="AG3" s="1" t="s">
        <v>7</v>
      </c>
      <c r="AH3" s="1" t="s">
        <v>7</v>
      </c>
      <c r="AI3" s="1" t="s">
        <v>7</v>
      </c>
      <c r="AJ3" s="1" t="s">
        <v>7</v>
      </c>
      <c r="AK3" s="1" t="s">
        <v>7</v>
      </c>
      <c r="AL3" s="1" t="s">
        <v>7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7</v>
      </c>
      <c r="GR3" s="1" t="s">
        <v>7</v>
      </c>
      <c r="GS3" s="1" t="s">
        <v>7</v>
      </c>
      <c r="GT3" s="1" t="s">
        <v>7</v>
      </c>
      <c r="GU3" s="1" t="s">
        <v>7</v>
      </c>
      <c r="GV3" s="1" t="s">
        <v>7</v>
      </c>
      <c r="GW3" s="1" t="s">
        <v>18</v>
      </c>
      <c r="HT3" s="1" t="s">
        <v>18</v>
      </c>
      <c r="IC3" s="1" t="s">
        <v>18</v>
      </c>
      <c r="IG3" s="1" t="s">
        <v>18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4</v>
      </c>
      <c r="IN3" s="1" t="s">
        <v>18</v>
      </c>
      <c r="IO3" s="1" t="s">
        <v>9</v>
      </c>
      <c r="IP3" s="1" t="s">
        <v>9</v>
      </c>
      <c r="IQ3" s="1" t="s">
        <v>9</v>
      </c>
      <c r="IR3" s="1" t="s">
        <v>9</v>
      </c>
      <c r="IS3" s="1" t="s">
        <v>9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18</v>
      </c>
      <c r="JG3" s="1" t="s">
        <v>3</v>
      </c>
      <c r="JH3" s="1" t="s">
        <v>3</v>
      </c>
      <c r="JI3" s="1" t="s">
        <v>7</v>
      </c>
      <c r="JJ3" s="1" t="s">
        <v>7</v>
      </c>
      <c r="JK3" s="1" t="s">
        <v>7</v>
      </c>
      <c r="JL3" s="1" t="s">
        <v>3</v>
      </c>
      <c r="JM3" s="1" t="s">
        <v>3</v>
      </c>
      <c r="JN3" s="1" t="s">
        <v>3</v>
      </c>
      <c r="JO3" s="1" t="s">
        <v>3</v>
      </c>
      <c r="JP3" s="1" t="s">
        <v>3</v>
      </c>
      <c r="JQ3" s="1" t="s">
        <v>18</v>
      </c>
      <c r="JV3" s="1" t="s">
        <v>18</v>
      </c>
      <c r="KA3" s="1" t="s">
        <v>18</v>
      </c>
      <c r="KF3" s="1" t="s">
        <v>3</v>
      </c>
      <c r="KG3" s="1" t="s">
        <v>3</v>
      </c>
      <c r="KH3" s="1" t="s">
        <v>7</v>
      </c>
      <c r="KI3" s="1" t="s">
        <v>3</v>
      </c>
      <c r="KJ3" s="1" t="s">
        <v>3</v>
      </c>
      <c r="KK3" s="1" t="s">
        <v>3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296</v>
      </c>
      <c r="D4" s="1" t="s">
        <v>3</v>
      </c>
      <c r="E4" s="1" t="s">
        <v>7</v>
      </c>
      <c r="F4" s="1" t="s">
        <v>7</v>
      </c>
      <c r="G4" s="1" t="s">
        <v>54</v>
      </c>
      <c r="H4" s="1" t="s">
        <v>54</v>
      </c>
      <c r="I4" s="1" t="s">
        <v>18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18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4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9</v>
      </c>
      <c r="IV4" s="1" t="s">
        <v>5</v>
      </c>
      <c r="IW4" s="1" t="s">
        <v>9</v>
      </c>
      <c r="IX4" s="1" t="s">
        <v>9</v>
      </c>
      <c r="IY4" s="1" t="s">
        <v>4</v>
      </c>
      <c r="IZ4" s="1" t="s">
        <v>3</v>
      </c>
      <c r="JA4" s="1" t="s">
        <v>7</v>
      </c>
      <c r="JB4" s="1" t="s">
        <v>7</v>
      </c>
      <c r="JC4" s="1" t="s">
        <v>53</v>
      </c>
      <c r="JD4" s="1" t="s">
        <v>7</v>
      </c>
      <c r="JE4" s="1" t="s">
        <v>7</v>
      </c>
      <c r="JF4" s="1" t="s">
        <v>7</v>
      </c>
      <c r="JG4" s="1" t="s">
        <v>3</v>
      </c>
      <c r="JH4" s="1" t="s">
        <v>3</v>
      </c>
      <c r="JI4" s="1" t="s">
        <v>3</v>
      </c>
      <c r="JJ4" s="1" t="s">
        <v>7</v>
      </c>
      <c r="JK4" s="1" t="s">
        <v>3</v>
      </c>
      <c r="JL4" s="1" t="s">
        <v>3</v>
      </c>
      <c r="JM4" s="1" t="s">
        <v>54</v>
      </c>
      <c r="JN4" s="1" t="s">
        <v>54</v>
      </c>
      <c r="JO4" s="1" t="s">
        <v>7</v>
      </c>
      <c r="JP4" s="1" t="s">
        <v>7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7</v>
      </c>
      <c r="KI4" s="1" t="s">
        <v>7</v>
      </c>
      <c r="KJ4" s="1" t="s">
        <v>3</v>
      </c>
      <c r="KK4" s="1" t="s">
        <v>2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296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18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4</v>
      </c>
      <c r="IN5" s="1" t="s">
        <v>18</v>
      </c>
      <c r="IO5" s="1" t="s">
        <v>6</v>
      </c>
      <c r="IP5" s="1" t="s">
        <v>6</v>
      </c>
      <c r="IQ5" s="1" t="s">
        <v>6</v>
      </c>
      <c r="IR5" s="1" t="s">
        <v>6</v>
      </c>
      <c r="IS5" s="1" t="s">
        <v>6</v>
      </c>
      <c r="IT5" s="1" t="s">
        <v>6</v>
      </c>
      <c r="IU5" s="1" t="s">
        <v>6</v>
      </c>
      <c r="IV5" s="1" t="s">
        <v>6</v>
      </c>
      <c r="IW5" s="1" t="s">
        <v>6</v>
      </c>
      <c r="IX5" s="1" t="s">
        <v>6</v>
      </c>
      <c r="IY5" s="1" t="s">
        <v>4</v>
      </c>
      <c r="IZ5" s="1" t="s">
        <v>3</v>
      </c>
      <c r="JA5" s="1" t="s">
        <v>3</v>
      </c>
      <c r="JB5" s="1" t="s">
        <v>3</v>
      </c>
      <c r="JC5" s="1" t="s">
        <v>3</v>
      </c>
      <c r="JD5" s="1" t="s">
        <v>3</v>
      </c>
      <c r="JE5" s="1" t="s">
        <v>7</v>
      </c>
      <c r="JF5" s="1" t="s">
        <v>3</v>
      </c>
      <c r="JG5" s="1" t="s">
        <v>7</v>
      </c>
      <c r="JH5" s="1" t="s">
        <v>7</v>
      </c>
      <c r="JI5" s="1" t="s">
        <v>1</v>
      </c>
      <c r="JJ5" s="1" t="s">
        <v>1</v>
      </c>
      <c r="JK5" s="1" t="s">
        <v>7</v>
      </c>
      <c r="JL5" s="1" t="s">
        <v>7</v>
      </c>
      <c r="JM5" s="1" t="s">
        <v>7</v>
      </c>
      <c r="JN5" s="1" t="s">
        <v>7</v>
      </c>
      <c r="JO5" s="1" t="s">
        <v>3</v>
      </c>
      <c r="JP5" s="1" t="s">
        <v>3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1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296</v>
      </c>
      <c r="D6" s="1" t="s">
        <v>7</v>
      </c>
      <c r="E6" s="1" t="s">
        <v>7</v>
      </c>
      <c r="F6" s="1" t="s">
        <v>7</v>
      </c>
      <c r="G6" s="1" t="s">
        <v>1</v>
      </c>
      <c r="H6" s="1" t="s">
        <v>1</v>
      </c>
      <c r="I6" s="1" t="s">
        <v>18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18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4</v>
      </c>
      <c r="IN6" s="1" t="s">
        <v>18</v>
      </c>
      <c r="IO6" s="1" t="s">
        <v>9</v>
      </c>
      <c r="IP6" s="1" t="s">
        <v>5</v>
      </c>
      <c r="IQ6" s="1" t="s">
        <v>9</v>
      </c>
      <c r="IR6" s="1" t="s">
        <v>6</v>
      </c>
      <c r="IS6" s="1" t="s">
        <v>6</v>
      </c>
      <c r="IT6" s="1" t="s">
        <v>9</v>
      </c>
      <c r="IU6" s="1" t="s">
        <v>8</v>
      </c>
      <c r="IV6" s="1" t="s">
        <v>5</v>
      </c>
      <c r="IW6" s="1" t="s">
        <v>9</v>
      </c>
      <c r="IX6" s="1" t="s">
        <v>5</v>
      </c>
      <c r="IY6" s="1" t="s">
        <v>4</v>
      </c>
      <c r="IZ6" s="1" t="s">
        <v>7</v>
      </c>
      <c r="JA6" s="1" t="s">
        <v>7</v>
      </c>
      <c r="JB6" s="1" t="s">
        <v>7</v>
      </c>
      <c r="JC6" s="1" t="s">
        <v>3</v>
      </c>
      <c r="JD6" s="1" t="s">
        <v>3</v>
      </c>
      <c r="JE6" s="1" t="s">
        <v>3</v>
      </c>
      <c r="JF6" s="1" t="s">
        <v>1</v>
      </c>
      <c r="JG6" s="1" t="s">
        <v>3</v>
      </c>
      <c r="JH6" s="1" t="s">
        <v>3</v>
      </c>
      <c r="JI6" s="1" t="s">
        <v>1</v>
      </c>
      <c r="JJ6" s="1" t="s">
        <v>1</v>
      </c>
      <c r="JK6" s="1" t="s">
        <v>7</v>
      </c>
      <c r="JL6" s="1" t="s">
        <v>7</v>
      </c>
      <c r="JM6" s="1" t="s">
        <v>1</v>
      </c>
      <c r="JN6" s="1" t="s">
        <v>3</v>
      </c>
      <c r="JO6" s="1" t="s">
        <v>3</v>
      </c>
      <c r="JP6" s="1" t="s">
        <v>1</v>
      </c>
      <c r="JQ6" s="1" t="s">
        <v>18</v>
      </c>
      <c r="JV6" s="1" t="s">
        <v>18</v>
      </c>
      <c r="KA6" s="1" t="s">
        <v>4</v>
      </c>
      <c r="KB6" s="1" t="s">
        <v>1</v>
      </c>
      <c r="KC6" s="1" t="s">
        <v>1</v>
      </c>
      <c r="KD6" s="1" t="s">
        <v>3</v>
      </c>
      <c r="KE6" s="1" t="s">
        <v>3</v>
      </c>
      <c r="KF6" s="1" t="s">
        <v>3</v>
      </c>
      <c r="KG6" s="1" t="s">
        <v>3</v>
      </c>
      <c r="KH6" s="1" t="s">
        <v>1</v>
      </c>
      <c r="KI6" s="1" t="s">
        <v>1</v>
      </c>
      <c r="KJ6" s="1" t="s">
        <v>3</v>
      </c>
      <c r="KK6" s="1" t="s">
        <v>1</v>
      </c>
      <c r="KL6" s="1" t="s">
        <v>18</v>
      </c>
      <c r="KP6" s="1" t="s">
        <v>18</v>
      </c>
    </row>
    <row r="7" spans="1:306" ht="25.5" x14ac:dyDescent="0.2">
      <c r="A7" s="1" t="s">
        <v>11</v>
      </c>
      <c r="B7" s="1" t="s">
        <v>12</v>
      </c>
      <c r="C7" s="1" t="s">
        <v>296</v>
      </c>
      <c r="D7" s="1" t="s">
        <v>7</v>
      </c>
      <c r="E7" s="1" t="s">
        <v>7</v>
      </c>
      <c r="F7" s="1" t="s">
        <v>3</v>
      </c>
      <c r="G7" s="1" t="s">
        <v>3</v>
      </c>
      <c r="H7" s="1" t="s">
        <v>1</v>
      </c>
      <c r="I7" s="1" t="s">
        <v>18</v>
      </c>
      <c r="U7" s="1" t="s">
        <v>18</v>
      </c>
      <c r="AF7" s="1" t="s">
        <v>4</v>
      </c>
      <c r="AG7" s="1" t="s">
        <v>7</v>
      </c>
      <c r="AH7" s="1" t="s">
        <v>1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4</v>
      </c>
      <c r="IN7" s="1" t="s">
        <v>18</v>
      </c>
      <c r="IO7" s="1" t="s">
        <v>6</v>
      </c>
      <c r="IP7" s="1" t="s">
        <v>6</v>
      </c>
      <c r="IQ7" s="1" t="s">
        <v>6</v>
      </c>
      <c r="IR7" s="1" t="s">
        <v>6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8</v>
      </c>
      <c r="IY7" s="1" t="s">
        <v>4</v>
      </c>
      <c r="IZ7" s="1" t="s">
        <v>52</v>
      </c>
      <c r="JA7" s="1" t="s">
        <v>52</v>
      </c>
      <c r="JB7" s="1" t="s">
        <v>52</v>
      </c>
      <c r="JC7" s="1" t="s">
        <v>52</v>
      </c>
      <c r="JD7" s="1" t="s">
        <v>1</v>
      </c>
      <c r="JE7" s="1" t="s">
        <v>53</v>
      </c>
      <c r="JF7" s="1" t="s">
        <v>53</v>
      </c>
      <c r="JG7" s="1" t="s">
        <v>2</v>
      </c>
      <c r="JH7" s="1" t="s">
        <v>2</v>
      </c>
      <c r="JI7" s="1" t="s">
        <v>2</v>
      </c>
      <c r="JJ7" s="1" t="s">
        <v>52</v>
      </c>
      <c r="JK7" s="1" t="s">
        <v>7</v>
      </c>
      <c r="JL7" s="1" t="s">
        <v>7</v>
      </c>
      <c r="JM7" s="1" t="s">
        <v>7</v>
      </c>
      <c r="JN7" s="1" t="s">
        <v>7</v>
      </c>
      <c r="JO7" s="1" t="s">
        <v>1</v>
      </c>
      <c r="JP7" s="1" t="s">
        <v>1</v>
      </c>
      <c r="JQ7" s="1" t="s">
        <v>18</v>
      </c>
      <c r="JV7" s="1" t="s">
        <v>18</v>
      </c>
      <c r="KA7" s="1" t="s">
        <v>18</v>
      </c>
      <c r="KF7" s="1" t="s">
        <v>2</v>
      </c>
      <c r="KG7" s="1" t="s">
        <v>2</v>
      </c>
      <c r="KH7" s="1" t="s">
        <v>3</v>
      </c>
      <c r="KI7" s="1" t="s">
        <v>2</v>
      </c>
      <c r="KJ7" s="1" t="s">
        <v>3</v>
      </c>
      <c r="KK7" s="1" t="s">
        <v>1</v>
      </c>
      <c r="KL7" s="1" t="s">
        <v>4</v>
      </c>
      <c r="KM7" s="1" t="s">
        <v>2</v>
      </c>
      <c r="KN7" s="1" t="s">
        <v>2</v>
      </c>
      <c r="KO7" s="1" t="s">
        <v>2</v>
      </c>
      <c r="KP7" s="1" t="s">
        <v>18</v>
      </c>
    </row>
    <row r="8" spans="1:306" ht="25.5" x14ac:dyDescent="0.2">
      <c r="A8" s="1" t="s">
        <v>11</v>
      </c>
      <c r="B8" s="1" t="s">
        <v>12</v>
      </c>
      <c r="C8" s="1" t="s">
        <v>296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5</v>
      </c>
      <c r="IP8" s="1" t="s">
        <v>5</v>
      </c>
      <c r="IQ8" s="1" t="s">
        <v>5</v>
      </c>
      <c r="IR8" s="1" t="s">
        <v>9</v>
      </c>
      <c r="IS8" s="1" t="s">
        <v>9</v>
      </c>
      <c r="IT8" s="1" t="s">
        <v>5</v>
      </c>
      <c r="IU8" s="1" t="s">
        <v>9</v>
      </c>
      <c r="IV8" s="1" t="s">
        <v>5</v>
      </c>
      <c r="IW8" s="1" t="s">
        <v>5</v>
      </c>
      <c r="IX8" s="1" t="s">
        <v>8</v>
      </c>
      <c r="IY8" s="1" t="s">
        <v>18</v>
      </c>
      <c r="JG8" s="1" t="s">
        <v>1</v>
      </c>
      <c r="JH8" s="1" t="s">
        <v>1</v>
      </c>
      <c r="JI8" s="1" t="s">
        <v>2</v>
      </c>
      <c r="JJ8" s="1" t="s">
        <v>1</v>
      </c>
      <c r="JK8" s="1" t="s">
        <v>3</v>
      </c>
      <c r="JL8" s="1" t="s">
        <v>1</v>
      </c>
      <c r="JM8" s="1" t="s">
        <v>1</v>
      </c>
      <c r="JN8" s="1" t="s">
        <v>1</v>
      </c>
      <c r="JO8" s="1" t="s">
        <v>1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1</v>
      </c>
      <c r="KG8" s="1" t="s">
        <v>54</v>
      </c>
      <c r="KH8" s="1" t="s">
        <v>2</v>
      </c>
      <c r="KI8" s="1" t="s">
        <v>1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296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18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4</v>
      </c>
      <c r="IN9" s="1" t="s">
        <v>18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18</v>
      </c>
      <c r="JG9" s="1" t="s">
        <v>2</v>
      </c>
      <c r="JH9" s="1" t="s">
        <v>3</v>
      </c>
      <c r="JI9" s="1" t="s">
        <v>54</v>
      </c>
      <c r="JJ9" s="1" t="s">
        <v>54</v>
      </c>
      <c r="JK9" s="1" t="s">
        <v>52</v>
      </c>
      <c r="JL9" s="1" t="s">
        <v>52</v>
      </c>
      <c r="JM9" s="1" t="s">
        <v>54</v>
      </c>
      <c r="JN9" s="1" t="s">
        <v>54</v>
      </c>
      <c r="JO9" s="1" t="s">
        <v>54</v>
      </c>
      <c r="JP9" s="1" t="s">
        <v>54</v>
      </c>
      <c r="JQ9" s="1" t="s">
        <v>18</v>
      </c>
      <c r="JV9" s="1" t="s">
        <v>18</v>
      </c>
      <c r="KA9" s="1" t="s">
        <v>18</v>
      </c>
      <c r="KF9" s="1" t="s">
        <v>54</v>
      </c>
      <c r="KG9" s="1" t="s">
        <v>54</v>
      </c>
      <c r="KH9" s="1" t="s">
        <v>3</v>
      </c>
      <c r="KI9" s="1" t="s">
        <v>3</v>
      </c>
      <c r="KJ9" s="1" t="s">
        <v>3</v>
      </c>
      <c r="KK9" s="1" t="s">
        <v>3</v>
      </c>
      <c r="KL9" s="1" t="s">
        <v>18</v>
      </c>
      <c r="KP9" s="1" t="s">
        <v>18</v>
      </c>
    </row>
    <row r="10" spans="1:306" ht="25.5" x14ac:dyDescent="0.2">
      <c r="A10" s="1" t="s">
        <v>11</v>
      </c>
      <c r="B10" s="1" t="s">
        <v>12</v>
      </c>
      <c r="C10" s="1" t="s">
        <v>296</v>
      </c>
      <c r="D10" s="1" t="s">
        <v>3</v>
      </c>
      <c r="E10" s="1" t="s">
        <v>3</v>
      </c>
      <c r="F10" s="1" t="s">
        <v>54</v>
      </c>
      <c r="G10" s="1" t="s">
        <v>2</v>
      </c>
      <c r="H10" s="1" t="s">
        <v>2</v>
      </c>
      <c r="I10" s="1" t="s">
        <v>18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18</v>
      </c>
      <c r="GW10" s="1" t="s">
        <v>18</v>
      </c>
      <c r="HT10" s="1" t="s">
        <v>18</v>
      </c>
      <c r="IC10" s="1" t="s">
        <v>18</v>
      </c>
      <c r="IG10" s="1" t="s">
        <v>18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4</v>
      </c>
      <c r="IN10" s="1" t="s">
        <v>18</v>
      </c>
      <c r="IO10" s="1" t="s">
        <v>5</v>
      </c>
      <c r="IP10" s="1" t="s">
        <v>9</v>
      </c>
      <c r="IQ10" s="1" t="s">
        <v>9</v>
      </c>
      <c r="IR10" s="1" t="s">
        <v>9</v>
      </c>
      <c r="IS10" s="1" t="s">
        <v>5</v>
      </c>
      <c r="IT10" s="1" t="s">
        <v>5</v>
      </c>
      <c r="IU10" s="1" t="s">
        <v>8</v>
      </c>
      <c r="IV10" s="1" t="s">
        <v>5</v>
      </c>
      <c r="IW10" s="1" t="s">
        <v>5</v>
      </c>
      <c r="IX10" s="1" t="s">
        <v>5</v>
      </c>
      <c r="IY10" s="1" t="s">
        <v>4</v>
      </c>
      <c r="IZ10" s="1" t="s">
        <v>2</v>
      </c>
      <c r="JA10" s="1" t="s">
        <v>2</v>
      </c>
      <c r="JB10" s="1" t="s">
        <v>1</v>
      </c>
      <c r="JC10" s="1" t="s">
        <v>2</v>
      </c>
      <c r="JD10" s="1" t="s">
        <v>53</v>
      </c>
      <c r="JE10" s="1" t="s">
        <v>53</v>
      </c>
      <c r="JF10" s="1" t="s">
        <v>53</v>
      </c>
      <c r="JG10" s="1" t="s">
        <v>3</v>
      </c>
      <c r="JH10" s="1" t="s">
        <v>3</v>
      </c>
      <c r="JI10" s="1" t="s">
        <v>2</v>
      </c>
      <c r="JJ10" s="1" t="s">
        <v>3</v>
      </c>
      <c r="JK10" s="1" t="s">
        <v>1</v>
      </c>
      <c r="JL10" s="1" t="s">
        <v>1</v>
      </c>
      <c r="JM10" s="1" t="s">
        <v>1</v>
      </c>
      <c r="JN10" s="1" t="s">
        <v>54</v>
      </c>
      <c r="JO10" s="1" t="s">
        <v>2</v>
      </c>
      <c r="JP10" s="1" t="s">
        <v>1</v>
      </c>
      <c r="JQ10" s="1" t="s">
        <v>18</v>
      </c>
      <c r="JV10" s="1" t="s">
        <v>18</v>
      </c>
      <c r="KA10" s="1" t="s">
        <v>18</v>
      </c>
      <c r="KF10" s="1" t="s">
        <v>3</v>
      </c>
      <c r="KG10" s="1" t="s">
        <v>3</v>
      </c>
      <c r="KH10" s="1" t="s">
        <v>3</v>
      </c>
      <c r="KI10" s="1" t="s">
        <v>3</v>
      </c>
      <c r="KJ10" s="1" t="s">
        <v>3</v>
      </c>
      <c r="KK10" s="1" t="s">
        <v>3</v>
      </c>
      <c r="KL10" s="1" t="s">
        <v>18</v>
      </c>
      <c r="KP10" s="1" t="s">
        <v>18</v>
      </c>
    </row>
    <row r="11" spans="1:306" ht="25.5" x14ac:dyDescent="0.2">
      <c r="A11" s="1" t="s">
        <v>0</v>
      </c>
      <c r="B11" s="1" t="s">
        <v>12</v>
      </c>
      <c r="C11" s="1" t="s">
        <v>296</v>
      </c>
      <c r="D11" s="1" t="s">
        <v>7</v>
      </c>
      <c r="E11" s="1" t="s">
        <v>7</v>
      </c>
      <c r="F11" s="1" t="s">
        <v>3</v>
      </c>
      <c r="G11" s="1" t="s">
        <v>3</v>
      </c>
      <c r="H11" s="1" t="s">
        <v>3</v>
      </c>
      <c r="I11" s="1" t="s">
        <v>18</v>
      </c>
      <c r="U11" s="1" t="s">
        <v>4</v>
      </c>
      <c r="V11" s="1" t="s">
        <v>7</v>
      </c>
      <c r="W11" s="1" t="s">
        <v>7</v>
      </c>
      <c r="X11" s="1" t="s">
        <v>7</v>
      </c>
      <c r="Y11" s="1" t="s">
        <v>7</v>
      </c>
      <c r="Z11" s="1" t="s">
        <v>7</v>
      </c>
      <c r="AA11" s="1" t="s">
        <v>7</v>
      </c>
      <c r="AB11" s="1" t="s">
        <v>7</v>
      </c>
      <c r="AC11" s="1" t="s">
        <v>7</v>
      </c>
      <c r="AD11" s="1" t="s">
        <v>7</v>
      </c>
      <c r="AE11" s="1" t="s">
        <v>3</v>
      </c>
      <c r="AF11" s="1" t="s">
        <v>4</v>
      </c>
      <c r="AG11" s="1" t="s">
        <v>7</v>
      </c>
      <c r="AH11" s="1" t="s">
        <v>7</v>
      </c>
      <c r="AI11" s="1" t="s">
        <v>7</v>
      </c>
      <c r="AJ11" s="1" t="s">
        <v>7</v>
      </c>
      <c r="AK11" s="1" t="s">
        <v>7</v>
      </c>
      <c r="AL11" s="1" t="s">
        <v>7</v>
      </c>
      <c r="AM11" s="1" t="s">
        <v>4</v>
      </c>
      <c r="AN11" s="1" t="s">
        <v>3</v>
      </c>
      <c r="AO11" s="1" t="s">
        <v>1</v>
      </c>
      <c r="AP11" s="1" t="s">
        <v>7</v>
      </c>
      <c r="AQ11" s="1" t="s">
        <v>3</v>
      </c>
      <c r="AR11" s="1" t="s">
        <v>3</v>
      </c>
      <c r="AS11" s="1" t="s">
        <v>3</v>
      </c>
      <c r="AT11" s="1" t="s">
        <v>3</v>
      </c>
      <c r="AU11" s="1" t="s">
        <v>3</v>
      </c>
      <c r="AV11" s="1" t="s">
        <v>7</v>
      </c>
      <c r="AW11" s="1" t="s">
        <v>7</v>
      </c>
      <c r="AX11" s="1" t="s">
        <v>7</v>
      </c>
      <c r="AY11" s="1" t="s">
        <v>7</v>
      </c>
      <c r="AZ11" s="1" t="s">
        <v>7</v>
      </c>
      <c r="BA11" s="1" t="s">
        <v>7</v>
      </c>
      <c r="BB11" s="1" t="s">
        <v>7</v>
      </c>
      <c r="BC11" s="1" t="s">
        <v>3</v>
      </c>
      <c r="BD11" s="1" t="s">
        <v>3</v>
      </c>
      <c r="BE11" s="1" t="s">
        <v>3</v>
      </c>
      <c r="BF11" s="1" t="s">
        <v>1</v>
      </c>
      <c r="BG11" s="1" t="s">
        <v>3</v>
      </c>
      <c r="BH11" s="1" t="s">
        <v>3</v>
      </c>
      <c r="BI11" s="1" t="s">
        <v>4</v>
      </c>
      <c r="BJ11" s="1" t="s">
        <v>7</v>
      </c>
      <c r="BK11" s="1" t="s">
        <v>7</v>
      </c>
      <c r="BL11" s="1" t="s">
        <v>1</v>
      </c>
      <c r="BM11" s="1" t="s">
        <v>7</v>
      </c>
      <c r="BN11" s="1" t="s">
        <v>3</v>
      </c>
      <c r="BO11" s="1" t="s">
        <v>3</v>
      </c>
      <c r="BP11" s="1" t="s">
        <v>7</v>
      </c>
      <c r="BQ11" s="1" t="s">
        <v>3</v>
      </c>
      <c r="BR11" s="1" t="s">
        <v>7</v>
      </c>
      <c r="BS11" s="1" t="s">
        <v>4</v>
      </c>
      <c r="BT11" s="1" t="s">
        <v>18</v>
      </c>
      <c r="BU11" s="1" t="s">
        <v>18</v>
      </c>
      <c r="BV11" s="1" t="s">
        <v>18</v>
      </c>
      <c r="BW11" s="1" t="s">
        <v>4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4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4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3</v>
      </c>
      <c r="FK11" s="1" t="s">
        <v>7</v>
      </c>
      <c r="FL11" s="1" t="s">
        <v>7</v>
      </c>
      <c r="FM11" s="1" t="s">
        <v>7</v>
      </c>
      <c r="FN11" s="1" t="s">
        <v>7</v>
      </c>
      <c r="FO11" s="1" t="s">
        <v>3</v>
      </c>
      <c r="FP11" s="1" t="s">
        <v>7</v>
      </c>
      <c r="FQ11" s="1" t="s">
        <v>7</v>
      </c>
      <c r="FR11" s="1" t="s">
        <v>7</v>
      </c>
      <c r="FS11" s="1" t="s">
        <v>3</v>
      </c>
      <c r="FT11" s="1" t="s">
        <v>3</v>
      </c>
      <c r="FU11" s="1" t="s">
        <v>7</v>
      </c>
      <c r="FV11" s="1" t="s">
        <v>3</v>
      </c>
      <c r="FW11" s="1" t="s">
        <v>3</v>
      </c>
      <c r="FX11" s="1" t="s">
        <v>3</v>
      </c>
      <c r="FY11" s="1" t="s">
        <v>3</v>
      </c>
      <c r="FZ11" s="1" t="s">
        <v>3</v>
      </c>
      <c r="GA11" s="1" t="s">
        <v>3</v>
      </c>
      <c r="GB11" s="1" t="s">
        <v>3</v>
      </c>
      <c r="GC11" s="1" t="s">
        <v>3</v>
      </c>
      <c r="GD11" s="1" t="s">
        <v>3</v>
      </c>
      <c r="GE11" s="1" t="s">
        <v>3</v>
      </c>
      <c r="GF11" s="1" t="s">
        <v>3</v>
      </c>
      <c r="GG11" s="1" t="s">
        <v>3</v>
      </c>
      <c r="GH11" s="1" t="s">
        <v>3</v>
      </c>
      <c r="GI11" s="1" t="s">
        <v>3</v>
      </c>
      <c r="GJ11" s="1" t="s">
        <v>3</v>
      </c>
      <c r="GK11" s="1" t="s">
        <v>4</v>
      </c>
      <c r="GL11" s="1" t="s">
        <v>3</v>
      </c>
      <c r="GM11" s="1" t="s">
        <v>3</v>
      </c>
      <c r="GN11" s="1" t="s">
        <v>3</v>
      </c>
      <c r="GO11" s="1" t="s">
        <v>3</v>
      </c>
      <c r="GP11" s="1" t="s">
        <v>4</v>
      </c>
      <c r="GQ11" s="1" t="s">
        <v>3</v>
      </c>
      <c r="GR11" s="1" t="s">
        <v>3</v>
      </c>
      <c r="GS11" s="1" t="s">
        <v>3</v>
      </c>
      <c r="GT11" s="1" t="s">
        <v>7</v>
      </c>
      <c r="GU11" s="1" t="s">
        <v>3</v>
      </c>
      <c r="GV11" s="1" t="s">
        <v>3</v>
      </c>
      <c r="GW11" s="1" t="s">
        <v>4</v>
      </c>
      <c r="GX11" s="1" t="s">
        <v>7</v>
      </c>
      <c r="GY11" s="1" t="s">
        <v>7</v>
      </c>
      <c r="GZ11" s="1" t="s">
        <v>7</v>
      </c>
      <c r="HA11" s="1" t="s">
        <v>7</v>
      </c>
      <c r="HB11" s="1" t="s">
        <v>7</v>
      </c>
      <c r="HC11" s="1" t="s">
        <v>7</v>
      </c>
      <c r="HD11" s="1" t="s">
        <v>3</v>
      </c>
      <c r="HE11" s="1" t="s">
        <v>7</v>
      </c>
      <c r="HF11" s="1" t="s">
        <v>3</v>
      </c>
      <c r="HG11" s="1" t="s">
        <v>3</v>
      </c>
      <c r="HH11" s="1" t="s">
        <v>3</v>
      </c>
      <c r="HI11" s="1" t="s">
        <v>3</v>
      </c>
      <c r="HJ11" s="1" t="s">
        <v>7</v>
      </c>
      <c r="HK11" s="1" t="s">
        <v>7</v>
      </c>
      <c r="HL11" s="1" t="s">
        <v>3</v>
      </c>
      <c r="HM11" s="1" t="s">
        <v>3</v>
      </c>
      <c r="HN11" s="1" t="s">
        <v>3</v>
      </c>
      <c r="HO11" s="1" t="s">
        <v>7</v>
      </c>
      <c r="HP11" s="1" t="s">
        <v>7</v>
      </c>
      <c r="HQ11" s="1" t="s">
        <v>3</v>
      </c>
      <c r="HR11" s="1" t="s">
        <v>3</v>
      </c>
      <c r="HS11" s="1" t="s">
        <v>7</v>
      </c>
      <c r="HT11" s="1" t="s">
        <v>4</v>
      </c>
      <c r="HU11" s="1" t="s">
        <v>7</v>
      </c>
      <c r="HV11" s="1" t="s">
        <v>3</v>
      </c>
      <c r="HW11" s="1" t="s">
        <v>3</v>
      </c>
      <c r="HX11" s="1" t="s">
        <v>3</v>
      </c>
      <c r="HY11" s="1" t="s">
        <v>3</v>
      </c>
      <c r="HZ11" s="1" t="s">
        <v>3</v>
      </c>
      <c r="IA11" s="1" t="s">
        <v>7</v>
      </c>
      <c r="IB11" s="1" t="s">
        <v>7</v>
      </c>
      <c r="IC11" s="1" t="s">
        <v>4</v>
      </c>
      <c r="ID11" s="1" t="s">
        <v>3</v>
      </c>
      <c r="IE11" s="1" t="s">
        <v>3</v>
      </c>
      <c r="IF11" s="1" t="s">
        <v>3</v>
      </c>
      <c r="IG11" s="1" t="s">
        <v>18</v>
      </c>
      <c r="IH11" s="1" t="s">
        <v>18</v>
      </c>
      <c r="II11" s="1" t="s">
        <v>18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6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6</v>
      </c>
      <c r="IU11" s="1" t="s">
        <v>9</v>
      </c>
      <c r="IV11" s="1" t="s">
        <v>6</v>
      </c>
      <c r="IW11" s="1" t="s">
        <v>6</v>
      </c>
      <c r="IX11" s="1" t="s">
        <v>9</v>
      </c>
      <c r="IY11" s="1" t="s">
        <v>4</v>
      </c>
      <c r="IZ11" s="1" t="s">
        <v>3</v>
      </c>
      <c r="JA11" s="1" t="s">
        <v>7</v>
      </c>
      <c r="JB11" s="1" t="s">
        <v>3</v>
      </c>
      <c r="JC11" s="1" t="s">
        <v>3</v>
      </c>
      <c r="JD11" s="1" t="s">
        <v>3</v>
      </c>
      <c r="JE11" s="1" t="s">
        <v>7</v>
      </c>
      <c r="JF11" s="1" t="s">
        <v>3</v>
      </c>
      <c r="JG11" s="1" t="s">
        <v>3</v>
      </c>
      <c r="JH11" s="1" t="s">
        <v>3</v>
      </c>
      <c r="JI11" s="1" t="s">
        <v>3</v>
      </c>
      <c r="JJ11" s="1" t="s">
        <v>3</v>
      </c>
      <c r="JK11" s="1" t="s">
        <v>3</v>
      </c>
      <c r="JL11" s="1" t="s">
        <v>3</v>
      </c>
      <c r="JM11" s="1" t="s">
        <v>1</v>
      </c>
      <c r="JN11" s="1" t="s">
        <v>3</v>
      </c>
      <c r="JO11" s="1" t="s">
        <v>3</v>
      </c>
      <c r="JP11" s="1" t="s">
        <v>3</v>
      </c>
      <c r="JQ11" s="1" t="s">
        <v>4</v>
      </c>
      <c r="JR11" s="1" t="s">
        <v>7</v>
      </c>
      <c r="JS11" s="1" t="s">
        <v>7</v>
      </c>
      <c r="JT11" s="1" t="s">
        <v>7</v>
      </c>
      <c r="JU11" s="1" t="s">
        <v>7</v>
      </c>
      <c r="JV11" s="1" t="s">
        <v>18</v>
      </c>
      <c r="KA11" s="1" t="s">
        <v>4</v>
      </c>
      <c r="KB11" s="1" t="s">
        <v>7</v>
      </c>
      <c r="KC11" s="1" t="s">
        <v>7</v>
      </c>
      <c r="KD11" s="1" t="s">
        <v>7</v>
      </c>
      <c r="KE11" s="1" t="s">
        <v>3</v>
      </c>
      <c r="KF11" s="1" t="s">
        <v>3</v>
      </c>
      <c r="KG11" s="1" t="s">
        <v>7</v>
      </c>
      <c r="KH11" s="1" t="s">
        <v>7</v>
      </c>
      <c r="KI11" s="1" t="s">
        <v>7</v>
      </c>
      <c r="KJ11" s="1" t="s">
        <v>7</v>
      </c>
      <c r="KK11" s="1" t="s">
        <v>3</v>
      </c>
      <c r="KL11" s="1" t="s">
        <v>4</v>
      </c>
      <c r="KM11" s="1" t="s">
        <v>7</v>
      </c>
      <c r="KN11" s="1" t="s">
        <v>7</v>
      </c>
      <c r="KO11" s="1" t="s">
        <v>7</v>
      </c>
      <c r="KP11" s="1" t="s">
        <v>4</v>
      </c>
      <c r="KQ11" s="1" t="s">
        <v>3</v>
      </c>
      <c r="KR11" s="1" t="s">
        <v>7</v>
      </c>
      <c r="KS11" s="1" t="s">
        <v>7</v>
      </c>
      <c r="KT11" s="1" t="s">
        <v>7</v>
      </c>
    </row>
    <row r="12" spans="1:306" ht="25.5" x14ac:dyDescent="0.2">
      <c r="A12" s="1" t="s">
        <v>11</v>
      </c>
      <c r="B12" s="1" t="s">
        <v>12</v>
      </c>
      <c r="C12" s="1" t="s">
        <v>296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18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18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4</v>
      </c>
      <c r="IN12" s="1" t="s">
        <v>18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5</v>
      </c>
      <c r="IY12" s="1" t="s">
        <v>18</v>
      </c>
      <c r="JG12" s="1" t="s">
        <v>3</v>
      </c>
      <c r="JH12" s="1" t="s">
        <v>3</v>
      </c>
      <c r="JI12" s="1" t="s">
        <v>3</v>
      </c>
      <c r="JJ12" s="1" t="s">
        <v>3</v>
      </c>
      <c r="JK12" s="1" t="s">
        <v>3</v>
      </c>
      <c r="JL12" s="1" t="s">
        <v>3</v>
      </c>
      <c r="JM12" s="1" t="s">
        <v>3</v>
      </c>
      <c r="JN12" s="1" t="s">
        <v>3</v>
      </c>
      <c r="JO12" s="1" t="s">
        <v>3</v>
      </c>
      <c r="JP12" s="1" t="s">
        <v>3</v>
      </c>
      <c r="JQ12" s="1" t="s">
        <v>18</v>
      </c>
      <c r="JV12" s="1" t="s">
        <v>18</v>
      </c>
      <c r="KA12" s="1" t="s">
        <v>18</v>
      </c>
      <c r="KF12" s="1" t="s">
        <v>3</v>
      </c>
      <c r="KG12" s="1" t="s">
        <v>3</v>
      </c>
      <c r="KH12" s="1" t="s">
        <v>7</v>
      </c>
      <c r="KI12" s="1" t="s">
        <v>7</v>
      </c>
      <c r="KJ12" s="1" t="s">
        <v>7</v>
      </c>
      <c r="KK12" s="1" t="s">
        <v>3</v>
      </c>
      <c r="KL12" s="1" t="s">
        <v>18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296</v>
      </c>
      <c r="D13" s="1" t="s">
        <v>3</v>
      </c>
      <c r="E13" s="1" t="s">
        <v>3</v>
      </c>
      <c r="F13" s="1" t="s">
        <v>3</v>
      </c>
      <c r="G13" s="1" t="s">
        <v>3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18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4</v>
      </c>
      <c r="IN13" s="1" t="s">
        <v>18</v>
      </c>
      <c r="IO13" s="1" t="s">
        <v>6</v>
      </c>
      <c r="IP13" s="1" t="s">
        <v>6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6</v>
      </c>
      <c r="IV13" s="1" t="s">
        <v>6</v>
      </c>
      <c r="IW13" s="1" t="s">
        <v>6</v>
      </c>
      <c r="IX13" s="1" t="s">
        <v>6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2</v>
      </c>
      <c r="JD13" s="1" t="s">
        <v>3</v>
      </c>
      <c r="JE13" s="1" t="s">
        <v>3</v>
      </c>
      <c r="JF13" s="1" t="s">
        <v>3</v>
      </c>
      <c r="JG13" s="1" t="s">
        <v>1</v>
      </c>
      <c r="JH13" s="1" t="s">
        <v>1</v>
      </c>
      <c r="JI13" s="1" t="s">
        <v>1</v>
      </c>
      <c r="JJ13" s="1" t="s">
        <v>1</v>
      </c>
      <c r="JK13" s="1" t="s">
        <v>3</v>
      </c>
      <c r="JL13" s="1" t="s">
        <v>3</v>
      </c>
      <c r="JM13" s="1" t="s">
        <v>3</v>
      </c>
      <c r="JN13" s="1" t="s">
        <v>3</v>
      </c>
      <c r="JO13" s="1" t="s">
        <v>3</v>
      </c>
      <c r="JP13" s="1" t="s">
        <v>3</v>
      </c>
      <c r="JQ13" s="1" t="s">
        <v>18</v>
      </c>
      <c r="JV13" s="1" t="s">
        <v>18</v>
      </c>
      <c r="KA13" s="1" t="s">
        <v>4</v>
      </c>
      <c r="KB13" s="1" t="s">
        <v>7</v>
      </c>
      <c r="KC13" s="1" t="s">
        <v>7</v>
      </c>
      <c r="KD13" s="1" t="s">
        <v>7</v>
      </c>
      <c r="KE13" s="1" t="s">
        <v>7</v>
      </c>
      <c r="KF13" s="1" t="s">
        <v>7</v>
      </c>
      <c r="KG13" s="1" t="s">
        <v>3</v>
      </c>
      <c r="KH13" s="1" t="s">
        <v>7</v>
      </c>
      <c r="KI13" s="1" t="s">
        <v>1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296</v>
      </c>
      <c r="D14" s="1" t="s">
        <v>1</v>
      </c>
      <c r="E14" s="1" t="s">
        <v>1</v>
      </c>
      <c r="F14" s="1" t="s">
        <v>2</v>
      </c>
      <c r="G14" s="1" t="s">
        <v>2</v>
      </c>
      <c r="H14" s="1" t="s">
        <v>52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4</v>
      </c>
      <c r="GX14" s="1" t="s">
        <v>1</v>
      </c>
      <c r="GY14" s="1" t="s">
        <v>53</v>
      </c>
      <c r="GZ14" s="1" t="s">
        <v>1</v>
      </c>
      <c r="HA14" s="1" t="s">
        <v>2</v>
      </c>
      <c r="HB14" s="1" t="s">
        <v>2</v>
      </c>
      <c r="HC14" s="1" t="s">
        <v>1</v>
      </c>
      <c r="HD14" s="1" t="s">
        <v>1</v>
      </c>
      <c r="HE14" s="1" t="s">
        <v>3</v>
      </c>
      <c r="HF14" s="1" t="s">
        <v>52</v>
      </c>
      <c r="HG14" s="1" t="s">
        <v>53</v>
      </c>
      <c r="HH14" s="1" t="s">
        <v>53</v>
      </c>
      <c r="HI14" s="1" t="s">
        <v>1</v>
      </c>
      <c r="HJ14" s="1" t="s">
        <v>3</v>
      </c>
      <c r="HK14" s="1" t="s">
        <v>1</v>
      </c>
      <c r="HL14" s="1" t="s">
        <v>53</v>
      </c>
      <c r="HM14" s="1" t="s">
        <v>2</v>
      </c>
      <c r="HN14" s="1" t="s">
        <v>53</v>
      </c>
      <c r="HO14" s="1" t="s">
        <v>53</v>
      </c>
      <c r="HP14" s="1" t="s">
        <v>53</v>
      </c>
      <c r="HQ14" s="1" t="s">
        <v>53</v>
      </c>
      <c r="HR14" s="1" t="s">
        <v>53</v>
      </c>
      <c r="HS14" s="1" t="s">
        <v>53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4</v>
      </c>
      <c r="IN14" s="1" t="s">
        <v>18</v>
      </c>
      <c r="IO14" s="1" t="s">
        <v>9</v>
      </c>
      <c r="IP14" s="1" t="s">
        <v>5</v>
      </c>
      <c r="IQ14" s="1" t="s">
        <v>5</v>
      </c>
      <c r="IR14" s="1" t="s">
        <v>5</v>
      </c>
      <c r="IS14" s="1" t="s">
        <v>5</v>
      </c>
      <c r="IT14" s="1" t="s">
        <v>5</v>
      </c>
      <c r="IU14" s="1" t="s">
        <v>5</v>
      </c>
      <c r="IV14" s="1" t="s">
        <v>5</v>
      </c>
      <c r="IW14" s="1" t="s">
        <v>5</v>
      </c>
      <c r="IX14" s="1" t="s">
        <v>5</v>
      </c>
      <c r="IY14" s="1" t="s">
        <v>4</v>
      </c>
      <c r="IZ14" s="1" t="s">
        <v>1</v>
      </c>
      <c r="JA14" s="1" t="s">
        <v>1</v>
      </c>
      <c r="JB14" s="1" t="s">
        <v>1</v>
      </c>
      <c r="JC14" s="1" t="s">
        <v>1</v>
      </c>
      <c r="JD14" s="1" t="s">
        <v>1</v>
      </c>
      <c r="JE14" s="1" t="s">
        <v>1</v>
      </c>
      <c r="JF14" s="1" t="s">
        <v>1</v>
      </c>
      <c r="JG14" s="1" t="s">
        <v>1</v>
      </c>
      <c r="JH14" s="1" t="s">
        <v>1</v>
      </c>
      <c r="JI14" s="1" t="s">
        <v>54</v>
      </c>
      <c r="JJ14" s="1" t="s">
        <v>3</v>
      </c>
      <c r="JK14" s="1" t="s">
        <v>52</v>
      </c>
      <c r="JL14" s="1" t="s">
        <v>54</v>
      </c>
      <c r="JM14" s="1" t="s">
        <v>54</v>
      </c>
      <c r="JN14" s="1" t="s">
        <v>54</v>
      </c>
      <c r="JO14" s="1" t="s">
        <v>52</v>
      </c>
      <c r="JP14" s="1" t="s">
        <v>52</v>
      </c>
      <c r="JQ14" s="1" t="s">
        <v>18</v>
      </c>
      <c r="JV14" s="1" t="s">
        <v>18</v>
      </c>
      <c r="KA14" s="1" t="s">
        <v>18</v>
      </c>
      <c r="KF14" s="1" t="s">
        <v>2</v>
      </c>
      <c r="KG14" s="1" t="s">
        <v>52</v>
      </c>
      <c r="KH14" s="1" t="s">
        <v>54</v>
      </c>
      <c r="KI14" s="1" t="s">
        <v>1</v>
      </c>
      <c r="KJ14" s="1" t="s">
        <v>52</v>
      </c>
      <c r="KK14" s="1" t="s">
        <v>52</v>
      </c>
      <c r="KL14" s="1" t="s">
        <v>18</v>
      </c>
      <c r="KP14" s="1" t="s">
        <v>18</v>
      </c>
    </row>
    <row r="15" spans="1:306" ht="25.5" x14ac:dyDescent="0.2">
      <c r="A15" s="1" t="s">
        <v>11</v>
      </c>
      <c r="B15" s="1" t="s">
        <v>12</v>
      </c>
      <c r="C15" s="1" t="s">
        <v>296</v>
      </c>
      <c r="D15" s="1" t="s">
        <v>3</v>
      </c>
      <c r="E15" s="1" t="s">
        <v>3</v>
      </c>
      <c r="F15" s="1" t="s">
        <v>3</v>
      </c>
      <c r="G15" s="1" t="s">
        <v>54</v>
      </c>
      <c r="H15" s="1" t="s">
        <v>54</v>
      </c>
      <c r="I15" s="1" t="s">
        <v>18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18</v>
      </c>
      <c r="IH15" s="1" t="s">
        <v>4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5</v>
      </c>
      <c r="IP15" s="1" t="s">
        <v>10</v>
      </c>
      <c r="IQ15" s="1" t="s">
        <v>5</v>
      </c>
      <c r="IR15" s="1" t="s">
        <v>5</v>
      </c>
      <c r="IS15" s="1" t="s">
        <v>5</v>
      </c>
      <c r="IT15" s="1" t="s">
        <v>5</v>
      </c>
      <c r="IU15" s="1" t="s">
        <v>5</v>
      </c>
      <c r="IV15" s="1" t="s">
        <v>5</v>
      </c>
      <c r="IW15" s="1" t="s">
        <v>5</v>
      </c>
      <c r="IX15" s="1" t="s">
        <v>5</v>
      </c>
      <c r="IY15" s="1" t="s">
        <v>18</v>
      </c>
      <c r="JG15" s="1" t="s">
        <v>3</v>
      </c>
      <c r="JH15" s="1" t="s">
        <v>3</v>
      </c>
      <c r="JI15" s="1" t="s">
        <v>54</v>
      </c>
      <c r="JJ15" s="1" t="s">
        <v>54</v>
      </c>
      <c r="JK15" s="1" t="s">
        <v>1</v>
      </c>
      <c r="JL15" s="1" t="s">
        <v>1</v>
      </c>
      <c r="JM15" s="1" t="s">
        <v>54</v>
      </c>
      <c r="JN15" s="1" t="s">
        <v>1</v>
      </c>
      <c r="JO15" s="1" t="s">
        <v>54</v>
      </c>
      <c r="JP15" s="1" t="s">
        <v>54</v>
      </c>
      <c r="JQ15" s="1" t="s">
        <v>18</v>
      </c>
      <c r="JV15" s="1" t="s">
        <v>18</v>
      </c>
      <c r="KA15" s="1" t="s">
        <v>18</v>
      </c>
      <c r="KF15" s="1" t="s">
        <v>54</v>
      </c>
      <c r="KG15" s="1" t="s">
        <v>54</v>
      </c>
      <c r="KH15" s="1" t="s">
        <v>2</v>
      </c>
      <c r="KI15" s="1" t="s">
        <v>2</v>
      </c>
      <c r="KJ15" s="1" t="s">
        <v>1</v>
      </c>
      <c r="KK15" s="1" t="s">
        <v>1</v>
      </c>
      <c r="KL15" s="1" t="s">
        <v>18</v>
      </c>
      <c r="KP15" s="1" t="s">
        <v>18</v>
      </c>
    </row>
    <row r="16" spans="1:306" ht="25.5" x14ac:dyDescent="0.2">
      <c r="A16" s="1" t="s">
        <v>11</v>
      </c>
      <c r="B16" s="1" t="s">
        <v>12</v>
      </c>
      <c r="C16" s="1" t="s">
        <v>296</v>
      </c>
      <c r="D16" s="1" t="s">
        <v>7</v>
      </c>
      <c r="E16" s="1" t="s">
        <v>7</v>
      </c>
      <c r="F16" s="1" t="s">
        <v>7</v>
      </c>
      <c r="G16" s="1" t="s">
        <v>1</v>
      </c>
      <c r="H16" s="1" t="s">
        <v>2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18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6</v>
      </c>
      <c r="IP16" s="1" t="s">
        <v>6</v>
      </c>
      <c r="IQ16" s="1" t="s">
        <v>6</v>
      </c>
      <c r="IR16" s="1" t="s">
        <v>6</v>
      </c>
      <c r="IS16" s="1" t="s">
        <v>6</v>
      </c>
      <c r="IT16" s="1" t="s">
        <v>6</v>
      </c>
      <c r="IU16" s="1" t="s">
        <v>6</v>
      </c>
      <c r="IV16" s="1" t="s">
        <v>6</v>
      </c>
      <c r="IW16" s="1" t="s">
        <v>6</v>
      </c>
      <c r="IX16" s="1" t="s">
        <v>6</v>
      </c>
      <c r="IY16" s="1" t="s">
        <v>4</v>
      </c>
      <c r="IZ16" s="1" t="s">
        <v>7</v>
      </c>
      <c r="JA16" s="1" t="s">
        <v>7</v>
      </c>
      <c r="JB16" s="1" t="s">
        <v>7</v>
      </c>
      <c r="JC16" s="1" t="s">
        <v>7</v>
      </c>
      <c r="JD16" s="1" t="s">
        <v>7</v>
      </c>
      <c r="JE16" s="1" t="s">
        <v>7</v>
      </c>
      <c r="JF16" s="1" t="s">
        <v>7</v>
      </c>
      <c r="JG16" s="1" t="s">
        <v>1</v>
      </c>
      <c r="JH16" s="1" t="s">
        <v>1</v>
      </c>
      <c r="JI16" s="1" t="s">
        <v>52</v>
      </c>
      <c r="JJ16" s="1" t="s">
        <v>7</v>
      </c>
      <c r="JK16" s="1" t="s">
        <v>7</v>
      </c>
      <c r="JL16" s="1" t="s">
        <v>7</v>
      </c>
      <c r="JM16" s="1" t="s">
        <v>7</v>
      </c>
      <c r="JN16" s="1" t="s">
        <v>7</v>
      </c>
      <c r="JO16" s="1" t="s">
        <v>7</v>
      </c>
      <c r="JP16" s="1" t="s">
        <v>7</v>
      </c>
      <c r="JQ16" s="1" t="s">
        <v>18</v>
      </c>
      <c r="JV16" s="1" t="s">
        <v>18</v>
      </c>
      <c r="KA16" s="1" t="s">
        <v>18</v>
      </c>
      <c r="KF16" s="1" t="s">
        <v>2</v>
      </c>
      <c r="KG16" s="1" t="s">
        <v>2</v>
      </c>
      <c r="KH16" s="1" t="s">
        <v>7</v>
      </c>
      <c r="KI16" s="1" t="s">
        <v>7</v>
      </c>
      <c r="KJ16" s="1" t="s">
        <v>52</v>
      </c>
      <c r="KK16" s="1" t="s">
        <v>3</v>
      </c>
      <c r="KL16" s="1" t="s">
        <v>18</v>
      </c>
      <c r="KP16" s="1" t="s">
        <v>18</v>
      </c>
    </row>
    <row r="17" spans="1:302" ht="25.5" x14ac:dyDescent="0.2">
      <c r="A17" s="1" t="s">
        <v>11</v>
      </c>
      <c r="B17" s="1" t="s">
        <v>12</v>
      </c>
      <c r="C17" s="1" t="s">
        <v>296</v>
      </c>
      <c r="D17" s="1" t="s">
        <v>1</v>
      </c>
      <c r="E17" s="1" t="s">
        <v>3</v>
      </c>
      <c r="F17" s="1" t="s">
        <v>3</v>
      </c>
      <c r="G17" s="1" t="s">
        <v>1</v>
      </c>
      <c r="H17" s="1" t="s">
        <v>1</v>
      </c>
      <c r="I17" s="1" t="s">
        <v>18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18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4</v>
      </c>
      <c r="IN17" s="1" t="s">
        <v>18</v>
      </c>
      <c r="IO17" s="1" t="s">
        <v>10</v>
      </c>
      <c r="IP17" s="1" t="s">
        <v>8</v>
      </c>
      <c r="IQ17" s="1" t="s">
        <v>8</v>
      </c>
      <c r="IR17" s="1" t="s">
        <v>10</v>
      </c>
      <c r="IS17" s="1" t="s">
        <v>10</v>
      </c>
      <c r="IT17" s="1" t="s">
        <v>10</v>
      </c>
      <c r="IU17" s="1" t="s">
        <v>10</v>
      </c>
      <c r="IV17" s="1" t="s">
        <v>8</v>
      </c>
      <c r="IW17" s="1" t="s">
        <v>10</v>
      </c>
      <c r="IX17" s="1" t="s">
        <v>9</v>
      </c>
      <c r="IY17" s="1" t="s">
        <v>4</v>
      </c>
      <c r="IZ17" s="1" t="s">
        <v>3</v>
      </c>
      <c r="JA17" s="1" t="s">
        <v>3</v>
      </c>
      <c r="JB17" s="1" t="s">
        <v>3</v>
      </c>
      <c r="JC17" s="1" t="s">
        <v>1</v>
      </c>
      <c r="JD17" s="1" t="s">
        <v>3</v>
      </c>
      <c r="JE17" s="1" t="s">
        <v>3</v>
      </c>
      <c r="JF17" s="1" t="s">
        <v>1</v>
      </c>
      <c r="JG17" s="1" t="s">
        <v>3</v>
      </c>
      <c r="JH17" s="1" t="s">
        <v>3</v>
      </c>
      <c r="JI17" s="1" t="s">
        <v>1</v>
      </c>
      <c r="JJ17" s="1" t="s">
        <v>3</v>
      </c>
      <c r="JK17" s="1" t="s">
        <v>3</v>
      </c>
      <c r="JL17" s="1" t="s">
        <v>3</v>
      </c>
      <c r="JM17" s="1" t="s">
        <v>1</v>
      </c>
      <c r="JN17" s="1" t="s">
        <v>54</v>
      </c>
      <c r="JO17" s="1" t="s">
        <v>54</v>
      </c>
      <c r="JP17" s="1" t="s">
        <v>3</v>
      </c>
      <c r="JQ17" s="1" t="s">
        <v>18</v>
      </c>
      <c r="JV17" s="1" t="s">
        <v>18</v>
      </c>
      <c r="KA17" s="1" t="s">
        <v>18</v>
      </c>
      <c r="KF17" s="1" t="s">
        <v>54</v>
      </c>
      <c r="KG17" s="1" t="s">
        <v>54</v>
      </c>
      <c r="KH17" s="1" t="s">
        <v>3</v>
      </c>
      <c r="KI17" s="1" t="s">
        <v>3</v>
      </c>
      <c r="KJ17" s="1" t="s">
        <v>3</v>
      </c>
      <c r="KK17" s="1" t="s">
        <v>3</v>
      </c>
      <c r="KL17" s="1" t="s">
        <v>18</v>
      </c>
      <c r="KP17" s="1" t="s">
        <v>18</v>
      </c>
    </row>
    <row r="18" spans="1:302" ht="25.5" x14ac:dyDescent="0.2">
      <c r="A18" s="1" t="s">
        <v>11</v>
      </c>
      <c r="B18" s="1" t="s">
        <v>12</v>
      </c>
      <c r="C18" s="1" t="s">
        <v>296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18</v>
      </c>
      <c r="IG18" s="1" t="s">
        <v>18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4</v>
      </c>
      <c r="IN18" s="1" t="s">
        <v>18</v>
      </c>
      <c r="IO18" s="1" t="s">
        <v>6</v>
      </c>
      <c r="IP18" s="1" t="s">
        <v>6</v>
      </c>
      <c r="IQ18" s="1" t="s">
        <v>6</v>
      </c>
      <c r="IR18" s="1" t="s">
        <v>6</v>
      </c>
      <c r="IS18" s="1" t="s">
        <v>6</v>
      </c>
      <c r="IT18" s="1" t="s">
        <v>6</v>
      </c>
      <c r="IU18" s="1" t="s">
        <v>6</v>
      </c>
      <c r="IV18" s="1" t="s">
        <v>6</v>
      </c>
      <c r="IW18" s="1" t="s">
        <v>6</v>
      </c>
      <c r="IX18" s="1" t="s">
        <v>6</v>
      </c>
      <c r="IY18" s="1" t="s">
        <v>18</v>
      </c>
      <c r="JG18" s="1" t="s">
        <v>3</v>
      </c>
      <c r="JH18" s="1" t="s">
        <v>3</v>
      </c>
      <c r="JI18" s="1" t="s">
        <v>3</v>
      </c>
      <c r="JJ18" s="1" t="s">
        <v>3</v>
      </c>
      <c r="JK18" s="1" t="s">
        <v>7</v>
      </c>
      <c r="JL18" s="1" t="s">
        <v>7</v>
      </c>
      <c r="JM18" s="1" t="s">
        <v>7</v>
      </c>
      <c r="JN18" s="1" t="s">
        <v>7</v>
      </c>
      <c r="JO18" s="1" t="s">
        <v>7</v>
      </c>
      <c r="JP18" s="1" t="s">
        <v>7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3</v>
      </c>
      <c r="KH18" s="1" t="s">
        <v>3</v>
      </c>
      <c r="KI18" s="1" t="s">
        <v>3</v>
      </c>
      <c r="KJ18" s="1" t="s">
        <v>3</v>
      </c>
      <c r="KK18" s="1" t="s">
        <v>3</v>
      </c>
      <c r="KL18" s="1" t="s">
        <v>18</v>
      </c>
      <c r="KP18" s="1" t="s">
        <v>18</v>
      </c>
    </row>
    <row r="19" spans="1:302" ht="25.5" x14ac:dyDescent="0.2">
      <c r="A19" s="1" t="s">
        <v>11</v>
      </c>
      <c r="B19" s="1" t="s">
        <v>12</v>
      </c>
      <c r="C19" s="1" t="s">
        <v>296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18</v>
      </c>
      <c r="U19" s="1" t="s">
        <v>18</v>
      </c>
      <c r="AF19" s="1" t="s">
        <v>18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18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4</v>
      </c>
      <c r="IN19" s="1" t="s">
        <v>18</v>
      </c>
      <c r="IO19" s="1" t="s">
        <v>9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9</v>
      </c>
      <c r="IV19" s="1" t="s">
        <v>9</v>
      </c>
      <c r="IW19" s="1" t="s">
        <v>9</v>
      </c>
      <c r="IX19" s="1" t="s">
        <v>9</v>
      </c>
      <c r="IY19" s="1" t="s">
        <v>4</v>
      </c>
      <c r="IZ19" s="1" t="s">
        <v>7</v>
      </c>
      <c r="JA19" s="1" t="s">
        <v>7</v>
      </c>
      <c r="JB19" s="1" t="s">
        <v>7</v>
      </c>
      <c r="JC19" s="1" t="s">
        <v>53</v>
      </c>
      <c r="JD19" s="1" t="s">
        <v>53</v>
      </c>
      <c r="JE19" s="1" t="s">
        <v>53</v>
      </c>
      <c r="JF19" s="1" t="s">
        <v>53</v>
      </c>
      <c r="JG19" s="1" t="s">
        <v>7</v>
      </c>
      <c r="JH19" s="1" t="s">
        <v>7</v>
      </c>
      <c r="JI19" s="1" t="s">
        <v>54</v>
      </c>
      <c r="JJ19" s="1" t="s">
        <v>54</v>
      </c>
      <c r="JK19" s="1" t="s">
        <v>7</v>
      </c>
      <c r="JL19" s="1" t="s">
        <v>7</v>
      </c>
      <c r="JM19" s="1" t="s">
        <v>7</v>
      </c>
      <c r="JN19" s="1" t="s">
        <v>54</v>
      </c>
      <c r="JO19" s="1" t="s">
        <v>54</v>
      </c>
      <c r="JP19" s="1" t="s">
        <v>54</v>
      </c>
      <c r="JQ19" s="1" t="s">
        <v>18</v>
      </c>
      <c r="JV19" s="1" t="s">
        <v>18</v>
      </c>
      <c r="KA19" s="1" t="s">
        <v>18</v>
      </c>
      <c r="KF19" s="1" t="s">
        <v>54</v>
      </c>
      <c r="KG19" s="1" t="s">
        <v>54</v>
      </c>
      <c r="KH19" s="1" t="s">
        <v>7</v>
      </c>
      <c r="KI19" s="1" t="s">
        <v>2</v>
      </c>
      <c r="KJ19" s="1" t="s">
        <v>7</v>
      </c>
      <c r="KK19" s="1" t="s">
        <v>7</v>
      </c>
      <c r="KL19" s="1" t="s">
        <v>18</v>
      </c>
      <c r="KP19" s="1" t="s">
        <v>18</v>
      </c>
    </row>
    <row r="20" spans="1:302" ht="25.5" x14ac:dyDescent="0.2">
      <c r="A20" s="1" t="s">
        <v>11</v>
      </c>
      <c r="B20" s="1" t="s">
        <v>12</v>
      </c>
      <c r="C20" s="1" t="s">
        <v>296</v>
      </c>
      <c r="D20" s="1" t="s">
        <v>54</v>
      </c>
      <c r="E20" s="1" t="s">
        <v>54</v>
      </c>
      <c r="F20" s="1" t="s">
        <v>54</v>
      </c>
      <c r="G20" s="1" t="s">
        <v>54</v>
      </c>
      <c r="H20" s="1" t="s">
        <v>54</v>
      </c>
      <c r="I20" s="1" t="s">
        <v>18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18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4</v>
      </c>
      <c r="IN20" s="1" t="s">
        <v>18</v>
      </c>
      <c r="IO20" s="1" t="s">
        <v>5</v>
      </c>
      <c r="IP20" s="1" t="s">
        <v>5</v>
      </c>
      <c r="IQ20" s="1" t="s">
        <v>5</v>
      </c>
      <c r="IR20" s="1" t="s">
        <v>5</v>
      </c>
      <c r="IS20" s="1" t="s">
        <v>5</v>
      </c>
      <c r="IT20" s="1" t="s">
        <v>5</v>
      </c>
      <c r="IU20" s="1" t="s">
        <v>8</v>
      </c>
      <c r="IV20" s="1" t="s">
        <v>8</v>
      </c>
      <c r="IW20" s="1" t="s">
        <v>5</v>
      </c>
      <c r="IX20" s="1" t="s">
        <v>8</v>
      </c>
      <c r="IY20" s="1" t="s">
        <v>4</v>
      </c>
      <c r="IZ20" s="1" t="s">
        <v>2</v>
      </c>
      <c r="JA20" s="1" t="s">
        <v>2</v>
      </c>
      <c r="JB20" s="1" t="s">
        <v>3</v>
      </c>
      <c r="JC20" s="1" t="s">
        <v>1</v>
      </c>
      <c r="JD20" s="1" t="s">
        <v>53</v>
      </c>
      <c r="JE20" s="1" t="s">
        <v>53</v>
      </c>
      <c r="JF20" s="1" t="s">
        <v>53</v>
      </c>
      <c r="JG20" s="1" t="s">
        <v>2</v>
      </c>
      <c r="JH20" s="1" t="s">
        <v>52</v>
      </c>
      <c r="JI20" s="1" t="s">
        <v>54</v>
      </c>
      <c r="JJ20" s="1" t="s">
        <v>54</v>
      </c>
      <c r="JK20" s="1" t="s">
        <v>3</v>
      </c>
      <c r="JL20" s="1" t="s">
        <v>3</v>
      </c>
      <c r="JM20" s="1" t="s">
        <v>1</v>
      </c>
      <c r="JN20" s="1" t="s">
        <v>54</v>
      </c>
      <c r="JO20" s="1" t="s">
        <v>2</v>
      </c>
      <c r="JP20" s="1" t="s">
        <v>2</v>
      </c>
      <c r="JQ20" s="1" t="s">
        <v>18</v>
      </c>
      <c r="JV20" s="1" t="s">
        <v>18</v>
      </c>
      <c r="KA20" s="1" t="s">
        <v>4</v>
      </c>
      <c r="KB20" s="1" t="s">
        <v>1</v>
      </c>
      <c r="KC20" s="1" t="s">
        <v>1</v>
      </c>
      <c r="KD20" s="1" t="s">
        <v>1</v>
      </c>
      <c r="KE20" s="1" t="s">
        <v>2</v>
      </c>
      <c r="KF20" s="1" t="s">
        <v>1</v>
      </c>
      <c r="KG20" s="1" t="s">
        <v>1</v>
      </c>
      <c r="KH20" s="1" t="s">
        <v>7</v>
      </c>
      <c r="KI20" s="1" t="s">
        <v>1</v>
      </c>
      <c r="KJ20" s="1" t="s">
        <v>7</v>
      </c>
      <c r="KK20" s="1" t="s">
        <v>3</v>
      </c>
      <c r="KL20" s="1" t="s">
        <v>18</v>
      </c>
      <c r="KP20" s="1" t="s">
        <v>18</v>
      </c>
    </row>
    <row r="21" spans="1:302" ht="25.5" x14ac:dyDescent="0.2">
      <c r="A21" s="1" t="s">
        <v>11</v>
      </c>
      <c r="B21" s="1" t="s">
        <v>12</v>
      </c>
      <c r="C21" s="1" t="s">
        <v>296</v>
      </c>
      <c r="D21" s="1" t="s">
        <v>1</v>
      </c>
      <c r="E21" s="1" t="s">
        <v>1</v>
      </c>
      <c r="F21" s="1" t="s">
        <v>1</v>
      </c>
      <c r="G21" s="1" t="s">
        <v>2</v>
      </c>
      <c r="H21" s="1" t="s">
        <v>1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18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4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5</v>
      </c>
      <c r="IV21" s="1" t="s">
        <v>9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1</v>
      </c>
      <c r="JI21" s="1" t="s">
        <v>54</v>
      </c>
      <c r="JJ21" s="1" t="s">
        <v>54</v>
      </c>
      <c r="JK21" s="1" t="s">
        <v>54</v>
      </c>
      <c r="JL21" s="1" t="s">
        <v>2</v>
      </c>
      <c r="JM21" s="1" t="s">
        <v>54</v>
      </c>
      <c r="JN21" s="1" t="s">
        <v>54</v>
      </c>
      <c r="JO21" s="1" t="s">
        <v>1</v>
      </c>
      <c r="JP21" s="1" t="s">
        <v>54</v>
      </c>
      <c r="JQ21" s="1" t="s">
        <v>18</v>
      </c>
      <c r="JV21" s="1" t="s">
        <v>18</v>
      </c>
      <c r="KA21" s="1" t="s">
        <v>18</v>
      </c>
      <c r="KF21" s="1" t="s">
        <v>54</v>
      </c>
      <c r="KG21" s="1" t="s">
        <v>54</v>
      </c>
      <c r="KH21" s="1" t="s">
        <v>3</v>
      </c>
      <c r="KI21" s="1" t="s">
        <v>1</v>
      </c>
      <c r="KJ21" s="1" t="s">
        <v>1</v>
      </c>
      <c r="KK21" s="1" t="s">
        <v>1</v>
      </c>
      <c r="KL21" s="1" t="s">
        <v>18</v>
      </c>
      <c r="KP21" s="1" t="s">
        <v>18</v>
      </c>
    </row>
    <row r="22" spans="1:302" ht="25.5" x14ac:dyDescent="0.2">
      <c r="A22" s="1" t="s">
        <v>11</v>
      </c>
      <c r="B22" s="1" t="s">
        <v>12</v>
      </c>
      <c r="C22" s="1" t="s">
        <v>296</v>
      </c>
      <c r="D22" s="1" t="s">
        <v>54</v>
      </c>
      <c r="E22" s="1" t="s">
        <v>54</v>
      </c>
      <c r="F22" s="1" t="s">
        <v>54</v>
      </c>
      <c r="G22" s="1" t="s">
        <v>54</v>
      </c>
      <c r="H22" s="1" t="s">
        <v>54</v>
      </c>
      <c r="I22" s="1" t="s">
        <v>18</v>
      </c>
      <c r="U22" s="1" t="s">
        <v>18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4</v>
      </c>
      <c r="IN22" s="1" t="s">
        <v>18</v>
      </c>
      <c r="IO22" s="1" t="s">
        <v>5</v>
      </c>
      <c r="IP22" s="1" t="s">
        <v>5</v>
      </c>
      <c r="IQ22" s="1" t="s">
        <v>5</v>
      </c>
      <c r="IR22" s="1" t="s">
        <v>5</v>
      </c>
      <c r="IS22" s="1" t="s">
        <v>5</v>
      </c>
      <c r="IT22" s="1" t="s">
        <v>5</v>
      </c>
      <c r="IU22" s="1" t="s">
        <v>5</v>
      </c>
      <c r="IV22" s="1" t="s">
        <v>5</v>
      </c>
      <c r="IW22" s="1" t="s">
        <v>5</v>
      </c>
      <c r="IX22" s="1" t="s">
        <v>5</v>
      </c>
      <c r="IY22" s="1" t="s">
        <v>4</v>
      </c>
      <c r="IZ22" s="1" t="s">
        <v>1</v>
      </c>
      <c r="JA22" s="1" t="s">
        <v>1</v>
      </c>
      <c r="JB22" s="1" t="s">
        <v>2</v>
      </c>
      <c r="JC22" s="1" t="s">
        <v>2</v>
      </c>
      <c r="JD22" s="1" t="s">
        <v>53</v>
      </c>
      <c r="JE22" s="1" t="s">
        <v>53</v>
      </c>
      <c r="JF22" s="1" t="s">
        <v>53</v>
      </c>
      <c r="JG22" s="1" t="s">
        <v>1</v>
      </c>
      <c r="JH22" s="1" t="s">
        <v>2</v>
      </c>
      <c r="JI22" s="1" t="s">
        <v>54</v>
      </c>
      <c r="JJ22" s="1" t="s">
        <v>54</v>
      </c>
      <c r="JK22" s="1" t="s">
        <v>54</v>
      </c>
      <c r="JL22" s="1" t="s">
        <v>1</v>
      </c>
      <c r="JM22" s="1" t="s">
        <v>54</v>
      </c>
      <c r="JN22" s="1" t="s">
        <v>3</v>
      </c>
      <c r="JO22" s="1" t="s">
        <v>54</v>
      </c>
      <c r="JP22" s="1" t="s">
        <v>54</v>
      </c>
      <c r="JQ22" s="1" t="s">
        <v>18</v>
      </c>
      <c r="JV22" s="1" t="s">
        <v>18</v>
      </c>
      <c r="KA22" s="1" t="s">
        <v>18</v>
      </c>
      <c r="KF22" s="1" t="s">
        <v>1</v>
      </c>
      <c r="KG22" s="1" t="s">
        <v>54</v>
      </c>
      <c r="KH22" s="1" t="s">
        <v>3</v>
      </c>
      <c r="KI22" s="1" t="s">
        <v>54</v>
      </c>
      <c r="KJ22" s="1" t="s">
        <v>3</v>
      </c>
      <c r="KK22" s="1" t="s">
        <v>1</v>
      </c>
      <c r="KL22" s="1" t="s">
        <v>18</v>
      </c>
      <c r="KP22" s="1" t="s">
        <v>18</v>
      </c>
    </row>
    <row r="23" spans="1:302" ht="25.5" x14ac:dyDescent="0.2">
      <c r="A23" s="1" t="s">
        <v>11</v>
      </c>
      <c r="B23" s="1" t="s">
        <v>12</v>
      </c>
      <c r="C23" s="1" t="s">
        <v>296</v>
      </c>
      <c r="D23" s="1" t="s">
        <v>3</v>
      </c>
      <c r="E23" s="1" t="s">
        <v>3</v>
      </c>
      <c r="F23" s="1" t="s">
        <v>3</v>
      </c>
      <c r="G23" s="1" t="s">
        <v>3</v>
      </c>
      <c r="H23" s="1" t="s">
        <v>3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18</v>
      </c>
      <c r="GW23" s="1" t="s">
        <v>18</v>
      </c>
      <c r="HT23" s="1" t="s">
        <v>18</v>
      </c>
      <c r="IC23" s="1" t="s">
        <v>18</v>
      </c>
      <c r="IG23" s="1" t="s">
        <v>18</v>
      </c>
      <c r="IH23" s="1" t="s">
        <v>18</v>
      </c>
      <c r="II23" s="1" t="s">
        <v>18</v>
      </c>
      <c r="IJ23" s="1" t="s">
        <v>18</v>
      </c>
      <c r="IK23" s="1" t="s">
        <v>18</v>
      </c>
      <c r="IL23" s="1" t="s">
        <v>18</v>
      </c>
      <c r="IM23" s="1" t="s">
        <v>4</v>
      </c>
      <c r="IN23" s="1" t="s">
        <v>18</v>
      </c>
      <c r="IO23" s="1" t="s">
        <v>9</v>
      </c>
      <c r="IP23" s="1" t="s">
        <v>5</v>
      </c>
      <c r="IQ23" s="1" t="s">
        <v>5</v>
      </c>
      <c r="IR23" s="1" t="s">
        <v>9</v>
      </c>
      <c r="IS23" s="1" t="s">
        <v>5</v>
      </c>
      <c r="IT23" s="1" t="s">
        <v>5</v>
      </c>
      <c r="IU23" s="1" t="s">
        <v>5</v>
      </c>
      <c r="IV23" s="1" t="s">
        <v>5</v>
      </c>
      <c r="IW23" s="1" t="s">
        <v>5</v>
      </c>
      <c r="IX23" s="1" t="s">
        <v>8</v>
      </c>
      <c r="IY23" s="1" t="s">
        <v>4</v>
      </c>
      <c r="IZ23" s="1" t="s">
        <v>3</v>
      </c>
      <c r="JA23" s="1" t="s">
        <v>7</v>
      </c>
      <c r="JB23" s="1" t="s">
        <v>3</v>
      </c>
      <c r="JC23" s="1" t="s">
        <v>3</v>
      </c>
      <c r="JD23" s="1" t="s">
        <v>3</v>
      </c>
      <c r="JE23" s="1" t="s">
        <v>3</v>
      </c>
      <c r="JF23" s="1" t="s">
        <v>3</v>
      </c>
      <c r="JG23" s="1" t="s">
        <v>3</v>
      </c>
      <c r="JH23" s="1" t="s">
        <v>3</v>
      </c>
      <c r="JI23" s="1" t="s">
        <v>1</v>
      </c>
      <c r="JJ23" s="1" t="s">
        <v>1</v>
      </c>
      <c r="JK23" s="1" t="s">
        <v>3</v>
      </c>
      <c r="JL23" s="1" t="s">
        <v>3</v>
      </c>
      <c r="JM23" s="1" t="s">
        <v>1</v>
      </c>
      <c r="JN23" s="1" t="s">
        <v>3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18</v>
      </c>
      <c r="KF23" s="1" t="s">
        <v>1</v>
      </c>
      <c r="KG23" s="1" t="s">
        <v>3</v>
      </c>
      <c r="KH23" s="1" t="s">
        <v>3</v>
      </c>
      <c r="KI23" s="1" t="s">
        <v>1</v>
      </c>
      <c r="KJ23" s="1" t="s">
        <v>3</v>
      </c>
      <c r="KK23" s="1" t="s">
        <v>3</v>
      </c>
      <c r="KL23" s="1" t="s">
        <v>18</v>
      </c>
      <c r="KP23" s="1" t="s">
        <v>18</v>
      </c>
    </row>
    <row r="24" spans="1:302" ht="25.5" x14ac:dyDescent="0.2">
      <c r="A24" s="1" t="s">
        <v>11</v>
      </c>
      <c r="B24" s="1" t="s">
        <v>12</v>
      </c>
      <c r="C24" s="1" t="s">
        <v>296</v>
      </c>
      <c r="D24" s="1" t="s">
        <v>54</v>
      </c>
      <c r="E24" s="1" t="s">
        <v>54</v>
      </c>
      <c r="F24" s="1" t="s">
        <v>54</v>
      </c>
      <c r="G24" s="1" t="s">
        <v>1</v>
      </c>
      <c r="H24" s="1" t="s">
        <v>2</v>
      </c>
      <c r="I24" s="1" t="s">
        <v>18</v>
      </c>
      <c r="U24" s="1" t="s">
        <v>18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18</v>
      </c>
      <c r="IH24" s="1" t="s">
        <v>18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4</v>
      </c>
      <c r="IN24" s="1" t="s">
        <v>18</v>
      </c>
      <c r="IO24" s="1" t="s">
        <v>9</v>
      </c>
      <c r="IP24" s="1" t="s">
        <v>9</v>
      </c>
      <c r="IQ24" s="1" t="s">
        <v>9</v>
      </c>
      <c r="IR24" s="1" t="s">
        <v>9</v>
      </c>
      <c r="IS24" s="1" t="s">
        <v>9</v>
      </c>
      <c r="IT24" s="1" t="s">
        <v>5</v>
      </c>
      <c r="IU24" s="1" t="s">
        <v>5</v>
      </c>
      <c r="IV24" s="1" t="s">
        <v>5</v>
      </c>
      <c r="IW24" s="1" t="s">
        <v>5</v>
      </c>
      <c r="IX24" s="1" t="s">
        <v>5</v>
      </c>
      <c r="IY24" s="1" t="s">
        <v>18</v>
      </c>
      <c r="JG24" s="1" t="s">
        <v>1</v>
      </c>
      <c r="JH24" s="1" t="s">
        <v>1</v>
      </c>
      <c r="JI24" s="1" t="s">
        <v>54</v>
      </c>
      <c r="JJ24" s="1" t="s">
        <v>54</v>
      </c>
      <c r="JK24" s="1" t="s">
        <v>2</v>
      </c>
      <c r="JL24" s="1" t="s">
        <v>2</v>
      </c>
      <c r="JM24" s="1" t="s">
        <v>52</v>
      </c>
      <c r="JN24" s="1" t="s">
        <v>3</v>
      </c>
      <c r="JO24" s="1" t="s">
        <v>54</v>
      </c>
      <c r="JP24" s="1" t="s">
        <v>54</v>
      </c>
      <c r="JQ24" s="1" t="s">
        <v>18</v>
      </c>
      <c r="JV24" s="1" t="s">
        <v>18</v>
      </c>
      <c r="KA24" s="1" t="s">
        <v>4</v>
      </c>
      <c r="KB24" s="1" t="s">
        <v>1</v>
      </c>
      <c r="KC24" s="1" t="s">
        <v>52</v>
      </c>
      <c r="KD24" s="1" t="s">
        <v>52</v>
      </c>
      <c r="KE24" s="1" t="s">
        <v>52</v>
      </c>
      <c r="KF24" s="1" t="s">
        <v>54</v>
      </c>
      <c r="KG24" s="1" t="s">
        <v>54</v>
      </c>
      <c r="KH24" s="1" t="s">
        <v>1</v>
      </c>
      <c r="KI24" s="1" t="s">
        <v>54</v>
      </c>
      <c r="KJ24" s="1" t="s">
        <v>1</v>
      </c>
      <c r="KK24" s="1" t="s">
        <v>2</v>
      </c>
      <c r="KL24" s="1" t="s">
        <v>18</v>
      </c>
      <c r="KP24" s="1" t="s">
        <v>18</v>
      </c>
    </row>
    <row r="25" spans="1:302" ht="25.5" x14ac:dyDescent="0.2">
      <c r="A25" s="1" t="s">
        <v>11</v>
      </c>
      <c r="B25" s="1" t="s">
        <v>12</v>
      </c>
      <c r="C25" s="1" t="s">
        <v>296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  <c r="I25" s="1" t="s">
        <v>18</v>
      </c>
      <c r="U25" s="1" t="s">
        <v>18</v>
      </c>
      <c r="AF25" s="1" t="s">
        <v>18</v>
      </c>
      <c r="AM25" s="1" t="s">
        <v>18</v>
      </c>
      <c r="BI25" s="1" t="s">
        <v>18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18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4</v>
      </c>
      <c r="IN25" s="1" t="s">
        <v>18</v>
      </c>
      <c r="IO25" s="1" t="s">
        <v>5</v>
      </c>
      <c r="IP25" s="1" t="s">
        <v>9</v>
      </c>
      <c r="IQ25" s="1" t="s">
        <v>9</v>
      </c>
      <c r="IR25" s="1" t="s">
        <v>9</v>
      </c>
      <c r="IS25" s="1" t="s">
        <v>5</v>
      </c>
      <c r="IT25" s="1" t="s">
        <v>5</v>
      </c>
      <c r="IU25" s="1" t="s">
        <v>10</v>
      </c>
      <c r="IV25" s="1" t="s">
        <v>10</v>
      </c>
      <c r="IW25" s="1" t="s">
        <v>10</v>
      </c>
      <c r="IX25" s="1" t="s">
        <v>10</v>
      </c>
      <c r="IY25" s="1" t="s">
        <v>18</v>
      </c>
      <c r="JG25" s="1" t="s">
        <v>3</v>
      </c>
      <c r="JH25" s="1" t="s">
        <v>3</v>
      </c>
      <c r="JI25" s="1" t="s">
        <v>54</v>
      </c>
      <c r="JJ25" s="1" t="s">
        <v>54</v>
      </c>
      <c r="JK25" s="1" t="s">
        <v>54</v>
      </c>
      <c r="JL25" s="1" t="s">
        <v>54</v>
      </c>
      <c r="JM25" s="1" t="s">
        <v>54</v>
      </c>
      <c r="JN25" s="1" t="s">
        <v>54</v>
      </c>
      <c r="JO25" s="1" t="s">
        <v>54</v>
      </c>
      <c r="JP25" s="1" t="s">
        <v>54</v>
      </c>
      <c r="JQ25" s="1" t="s">
        <v>18</v>
      </c>
      <c r="JV25" s="1" t="s">
        <v>18</v>
      </c>
      <c r="KA25" s="1" t="s">
        <v>18</v>
      </c>
      <c r="KF25" s="1" t="s">
        <v>54</v>
      </c>
      <c r="KG25" s="1" t="s">
        <v>54</v>
      </c>
      <c r="KH25" s="1" t="s">
        <v>1</v>
      </c>
      <c r="KI25" s="1" t="s">
        <v>1</v>
      </c>
      <c r="KJ25" s="1" t="s">
        <v>1</v>
      </c>
      <c r="KK25" s="1" t="s">
        <v>2</v>
      </c>
      <c r="KL25" s="1" t="s">
        <v>18</v>
      </c>
      <c r="KP25" s="1" t="s">
        <v>18</v>
      </c>
    </row>
    <row r="26" spans="1:302" ht="25.5" x14ac:dyDescent="0.2">
      <c r="A26" s="1" t="s">
        <v>11</v>
      </c>
      <c r="B26" s="1" t="s">
        <v>12</v>
      </c>
      <c r="C26" s="1" t="s">
        <v>296</v>
      </c>
      <c r="D26" s="1" t="s">
        <v>3</v>
      </c>
      <c r="E26" s="1" t="s">
        <v>3</v>
      </c>
      <c r="F26" s="1" t="s">
        <v>3</v>
      </c>
      <c r="G26" s="1" t="s">
        <v>3</v>
      </c>
      <c r="H26" s="1" t="s">
        <v>3</v>
      </c>
      <c r="I26" s="1" t="s">
        <v>18</v>
      </c>
      <c r="U26" s="1" t="s">
        <v>18</v>
      </c>
      <c r="AF26" s="1" t="s">
        <v>18</v>
      </c>
      <c r="AM26" s="1" t="s">
        <v>4</v>
      </c>
      <c r="AN26" s="1" t="s">
        <v>3</v>
      </c>
      <c r="AO26" s="1" t="s">
        <v>3</v>
      </c>
      <c r="AP26" s="1" t="s">
        <v>3</v>
      </c>
      <c r="AQ26" s="1" t="s">
        <v>3</v>
      </c>
      <c r="AR26" s="1" t="s">
        <v>1</v>
      </c>
      <c r="AS26" s="1" t="s">
        <v>3</v>
      </c>
      <c r="AT26" s="1" t="s">
        <v>1</v>
      </c>
      <c r="AU26" s="1" t="s">
        <v>1</v>
      </c>
      <c r="AV26" s="1" t="s">
        <v>3</v>
      </c>
      <c r="AW26" s="1" t="s">
        <v>3</v>
      </c>
      <c r="AX26" s="1" t="s">
        <v>3</v>
      </c>
      <c r="AY26" s="1" t="s">
        <v>3</v>
      </c>
      <c r="AZ26" s="1" t="s">
        <v>3</v>
      </c>
      <c r="BA26" s="1" t="s">
        <v>3</v>
      </c>
      <c r="BB26" s="1" t="s">
        <v>3</v>
      </c>
      <c r="BC26" s="1" t="s">
        <v>3</v>
      </c>
      <c r="BD26" s="1" t="s">
        <v>3</v>
      </c>
      <c r="BE26" s="1" t="s">
        <v>3</v>
      </c>
      <c r="BF26" s="1" t="s">
        <v>3</v>
      </c>
      <c r="BG26" s="1" t="s">
        <v>3</v>
      </c>
      <c r="BH26" s="1" t="s">
        <v>3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18</v>
      </c>
      <c r="GW26" s="1" t="s">
        <v>4</v>
      </c>
      <c r="GX26" s="1" t="s">
        <v>3</v>
      </c>
      <c r="GY26" s="1" t="s">
        <v>3</v>
      </c>
      <c r="GZ26" s="1" t="s">
        <v>3</v>
      </c>
      <c r="HA26" s="1" t="s">
        <v>3</v>
      </c>
      <c r="HB26" s="1" t="s">
        <v>3</v>
      </c>
      <c r="HC26" s="1" t="s">
        <v>3</v>
      </c>
      <c r="HD26" s="1" t="s">
        <v>1</v>
      </c>
      <c r="HE26" s="1" t="s">
        <v>1</v>
      </c>
      <c r="HF26" s="1" t="s">
        <v>1</v>
      </c>
      <c r="HG26" s="1" t="s">
        <v>3</v>
      </c>
      <c r="HH26" s="1" t="s">
        <v>3</v>
      </c>
      <c r="HI26" s="1" t="s">
        <v>3</v>
      </c>
      <c r="HJ26" s="1" t="s">
        <v>3</v>
      </c>
      <c r="HK26" s="1" t="s">
        <v>1</v>
      </c>
      <c r="HL26" s="1" t="s">
        <v>1</v>
      </c>
      <c r="HM26" s="1" t="s">
        <v>1</v>
      </c>
      <c r="HN26" s="1" t="s">
        <v>1</v>
      </c>
      <c r="HO26" s="1" t="s">
        <v>1</v>
      </c>
      <c r="HP26" s="1" t="s">
        <v>1</v>
      </c>
      <c r="HQ26" s="1" t="s">
        <v>1</v>
      </c>
      <c r="HR26" s="1" t="s">
        <v>1</v>
      </c>
      <c r="HS26" s="1" t="s">
        <v>3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4</v>
      </c>
      <c r="IN26" s="1" t="s">
        <v>18</v>
      </c>
      <c r="IO26" s="1" t="s">
        <v>9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9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4</v>
      </c>
      <c r="IZ26" s="1" t="s">
        <v>3</v>
      </c>
      <c r="JA26" s="1" t="s">
        <v>3</v>
      </c>
      <c r="JB26" s="1" t="s">
        <v>1</v>
      </c>
      <c r="JC26" s="1" t="s">
        <v>1</v>
      </c>
      <c r="JD26" s="1" t="s">
        <v>1</v>
      </c>
      <c r="JE26" s="1" t="s">
        <v>1</v>
      </c>
      <c r="JF26" s="1" t="s">
        <v>1</v>
      </c>
      <c r="JG26" s="1" t="s">
        <v>1</v>
      </c>
      <c r="JH26" s="1" t="s">
        <v>1</v>
      </c>
      <c r="JI26" s="1" t="s">
        <v>2</v>
      </c>
      <c r="JJ26" s="1" t="s">
        <v>2</v>
      </c>
      <c r="JK26" s="1" t="s">
        <v>3</v>
      </c>
      <c r="JL26" s="1" t="s">
        <v>1</v>
      </c>
      <c r="JM26" s="1" t="s">
        <v>2</v>
      </c>
      <c r="JN26" s="1" t="s">
        <v>2</v>
      </c>
      <c r="JO26" s="1" t="s">
        <v>3</v>
      </c>
      <c r="JP26" s="1" t="s">
        <v>3</v>
      </c>
      <c r="JQ26" s="1" t="s">
        <v>18</v>
      </c>
      <c r="JV26" s="1" t="s">
        <v>18</v>
      </c>
      <c r="KA26" s="1" t="s">
        <v>18</v>
      </c>
      <c r="KF26" s="1" t="s">
        <v>2</v>
      </c>
      <c r="KG26" s="1" t="s">
        <v>52</v>
      </c>
      <c r="KH26" s="1" t="s">
        <v>2</v>
      </c>
      <c r="KI26" s="1" t="s">
        <v>52</v>
      </c>
      <c r="KJ26" s="1" t="s">
        <v>52</v>
      </c>
      <c r="KK26" s="1" t="s">
        <v>52</v>
      </c>
      <c r="KL26" s="1" t="s">
        <v>18</v>
      </c>
      <c r="KP26" s="1" t="s">
        <v>18</v>
      </c>
    </row>
    <row r="27" spans="1:302" ht="25.5" x14ac:dyDescent="0.2">
      <c r="A27" s="1" t="s">
        <v>11</v>
      </c>
      <c r="B27" s="1" t="s">
        <v>12</v>
      </c>
      <c r="C27" s="1" t="s">
        <v>296</v>
      </c>
      <c r="D27" s="1" t="s">
        <v>3</v>
      </c>
      <c r="E27" s="1" t="s">
        <v>3</v>
      </c>
      <c r="F27" s="1" t="s">
        <v>3</v>
      </c>
      <c r="G27" s="1" t="s">
        <v>3</v>
      </c>
      <c r="H27" s="1" t="s">
        <v>3</v>
      </c>
      <c r="I27" s="1" t="s">
        <v>18</v>
      </c>
      <c r="U27" s="1" t="s">
        <v>18</v>
      </c>
      <c r="AF27" s="1" t="s">
        <v>18</v>
      </c>
      <c r="AM27" s="1" t="s">
        <v>18</v>
      </c>
      <c r="BI27" s="1" t="s">
        <v>18</v>
      </c>
      <c r="BS27" s="1" t="s">
        <v>18</v>
      </c>
      <c r="BT27" s="1" t="s">
        <v>18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18</v>
      </c>
      <c r="IH27" s="1" t="s">
        <v>18</v>
      </c>
      <c r="II27" s="1" t="s">
        <v>18</v>
      </c>
      <c r="IJ27" s="1" t="s">
        <v>18</v>
      </c>
      <c r="IK27" s="1" t="s">
        <v>18</v>
      </c>
      <c r="IL27" s="1" t="s">
        <v>18</v>
      </c>
      <c r="IM27" s="1" t="s">
        <v>4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5</v>
      </c>
      <c r="IV27" s="1" t="s">
        <v>5</v>
      </c>
      <c r="IW27" s="1" t="s">
        <v>9</v>
      </c>
      <c r="IX27" s="1" t="s">
        <v>5</v>
      </c>
      <c r="IY27" s="1" t="s">
        <v>18</v>
      </c>
      <c r="JG27" s="1" t="s">
        <v>3</v>
      </c>
      <c r="JH27" s="1" t="s">
        <v>3</v>
      </c>
      <c r="JI27" s="1" t="s">
        <v>54</v>
      </c>
      <c r="JJ27" s="1" t="s">
        <v>54</v>
      </c>
      <c r="JK27" s="1" t="s">
        <v>3</v>
      </c>
      <c r="JL27" s="1" t="s">
        <v>3</v>
      </c>
      <c r="JM27" s="1" t="s">
        <v>1</v>
      </c>
      <c r="JN27" s="1" t="s">
        <v>54</v>
      </c>
      <c r="JO27" s="1" t="s">
        <v>3</v>
      </c>
      <c r="JP27" s="1" t="s">
        <v>3</v>
      </c>
      <c r="JQ27" s="1" t="s">
        <v>18</v>
      </c>
      <c r="JV27" s="1" t="s">
        <v>18</v>
      </c>
      <c r="KA27" s="1" t="s">
        <v>18</v>
      </c>
      <c r="KF27" s="1" t="s">
        <v>3</v>
      </c>
      <c r="KG27" s="1" t="s">
        <v>3</v>
      </c>
      <c r="KH27" s="1" t="s">
        <v>3</v>
      </c>
      <c r="KI27" s="1" t="s">
        <v>3</v>
      </c>
      <c r="KJ27" s="1" t="s">
        <v>3</v>
      </c>
      <c r="KK27" s="1" t="s">
        <v>3</v>
      </c>
      <c r="KL27" s="1" t="s">
        <v>18</v>
      </c>
      <c r="KP27" s="1" t="s">
        <v>18</v>
      </c>
    </row>
    <row r="28" spans="1:302" ht="25.5" x14ac:dyDescent="0.2">
      <c r="A28" s="1" t="s">
        <v>11</v>
      </c>
      <c r="B28" s="1" t="s">
        <v>12</v>
      </c>
      <c r="C28" s="1" t="s">
        <v>296</v>
      </c>
      <c r="D28" s="1" t="s">
        <v>3</v>
      </c>
      <c r="E28" s="1" t="s">
        <v>1</v>
      </c>
      <c r="F28" s="1" t="s">
        <v>3</v>
      </c>
      <c r="G28" s="1" t="s">
        <v>3</v>
      </c>
      <c r="H28" s="1" t="s">
        <v>3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18</v>
      </c>
      <c r="IG28" s="1" t="s">
        <v>4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9</v>
      </c>
      <c r="IU28" s="1" t="s">
        <v>9</v>
      </c>
      <c r="IV28" s="1" t="s">
        <v>9</v>
      </c>
      <c r="IW28" s="1" t="s">
        <v>9</v>
      </c>
      <c r="IX28" s="1" t="s">
        <v>9</v>
      </c>
      <c r="IY28" s="1" t="s">
        <v>18</v>
      </c>
      <c r="JG28" s="1" t="s">
        <v>3</v>
      </c>
      <c r="JH28" s="1" t="s">
        <v>1</v>
      </c>
      <c r="JI28" s="1" t="s">
        <v>3</v>
      </c>
      <c r="JJ28" s="1" t="s">
        <v>1</v>
      </c>
      <c r="JK28" s="1" t="s">
        <v>2</v>
      </c>
      <c r="JL28" s="1" t="s">
        <v>1</v>
      </c>
      <c r="JM28" s="1" t="s">
        <v>52</v>
      </c>
      <c r="JN28" s="1" t="s">
        <v>1</v>
      </c>
      <c r="JO28" s="1" t="s">
        <v>2</v>
      </c>
      <c r="JP28" s="1" t="s">
        <v>3</v>
      </c>
      <c r="JQ28" s="1" t="s">
        <v>18</v>
      </c>
      <c r="JV28" s="1" t="s">
        <v>18</v>
      </c>
      <c r="KA28" s="1" t="s">
        <v>18</v>
      </c>
      <c r="KF28" s="1" t="s">
        <v>1</v>
      </c>
      <c r="KG28" s="1" t="s">
        <v>3</v>
      </c>
      <c r="KH28" s="1" t="s">
        <v>1</v>
      </c>
      <c r="KI28" s="1" t="s">
        <v>2</v>
      </c>
      <c r="KJ28" s="1" t="s">
        <v>2</v>
      </c>
      <c r="KK28" s="1" t="s">
        <v>2</v>
      </c>
      <c r="KL28" s="1" t="s">
        <v>18</v>
      </c>
      <c r="KP28" s="1" t="s">
        <v>18</v>
      </c>
    </row>
    <row r="29" spans="1:302" ht="25.5" x14ac:dyDescent="0.2">
      <c r="A29" s="1" t="s">
        <v>11</v>
      </c>
      <c r="B29" s="1" t="s">
        <v>12</v>
      </c>
      <c r="C29" s="1" t="s">
        <v>296</v>
      </c>
      <c r="D29" s="1" t="s">
        <v>3</v>
      </c>
      <c r="E29" s="1" t="s">
        <v>3</v>
      </c>
      <c r="F29" s="1" t="s">
        <v>1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4</v>
      </c>
      <c r="AG29" s="1" t="s">
        <v>3</v>
      </c>
      <c r="AH29" s="1" t="s">
        <v>1</v>
      </c>
      <c r="AI29" s="1" t="s">
        <v>3</v>
      </c>
      <c r="AJ29" s="1" t="s">
        <v>1</v>
      </c>
      <c r="AK29" s="1" t="s">
        <v>1</v>
      </c>
      <c r="AL29" s="1" t="s">
        <v>7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18</v>
      </c>
      <c r="GW29" s="1" t="s">
        <v>18</v>
      </c>
      <c r="HT29" s="1" t="s">
        <v>18</v>
      </c>
      <c r="IC29" s="1" t="s">
        <v>18</v>
      </c>
      <c r="IG29" s="1" t="s">
        <v>18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4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9</v>
      </c>
      <c r="IV29" s="1" t="s">
        <v>9</v>
      </c>
      <c r="IW29" s="1" t="s">
        <v>9</v>
      </c>
      <c r="IX29" s="1" t="s">
        <v>9</v>
      </c>
      <c r="IY29" s="1" t="s">
        <v>4</v>
      </c>
      <c r="IZ29" s="1" t="s">
        <v>3</v>
      </c>
      <c r="JA29" s="1" t="s">
        <v>3</v>
      </c>
      <c r="JB29" s="1" t="s">
        <v>3</v>
      </c>
      <c r="JC29" s="1" t="s">
        <v>3</v>
      </c>
      <c r="JD29" s="1" t="s">
        <v>3</v>
      </c>
      <c r="JE29" s="1" t="s">
        <v>53</v>
      </c>
      <c r="JF29" s="1" t="s">
        <v>53</v>
      </c>
      <c r="JG29" s="1" t="s">
        <v>3</v>
      </c>
      <c r="JH29" s="1" t="s">
        <v>3</v>
      </c>
      <c r="JI29" s="1" t="s">
        <v>1</v>
      </c>
      <c r="JJ29" s="1" t="s">
        <v>1</v>
      </c>
      <c r="JK29" s="1" t="s">
        <v>1</v>
      </c>
      <c r="JL29" s="1" t="s">
        <v>1</v>
      </c>
      <c r="JM29" s="1" t="s">
        <v>1</v>
      </c>
      <c r="JN29" s="1" t="s">
        <v>3</v>
      </c>
      <c r="JO29" s="1" t="s">
        <v>1</v>
      </c>
      <c r="JP29" s="1" t="s">
        <v>1</v>
      </c>
      <c r="JQ29" s="1" t="s">
        <v>18</v>
      </c>
      <c r="JV29" s="1" t="s">
        <v>18</v>
      </c>
      <c r="KA29" s="1" t="s">
        <v>18</v>
      </c>
      <c r="KF29" s="1" t="s">
        <v>3</v>
      </c>
      <c r="KG29" s="1" t="s">
        <v>3</v>
      </c>
      <c r="KH29" s="1" t="s">
        <v>3</v>
      </c>
      <c r="KI29" s="1" t="s">
        <v>1</v>
      </c>
      <c r="KJ29" s="1" t="s">
        <v>3</v>
      </c>
      <c r="KK29" s="1" t="s">
        <v>3</v>
      </c>
      <c r="KL29" s="1" t="s">
        <v>18</v>
      </c>
      <c r="KP29" s="1" t="s">
        <v>18</v>
      </c>
    </row>
    <row r="30" spans="1:302" ht="25.5" x14ac:dyDescent="0.2">
      <c r="A30" s="1" t="s">
        <v>11</v>
      </c>
      <c r="B30" s="1" t="s">
        <v>12</v>
      </c>
      <c r="C30" s="1" t="s">
        <v>296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18</v>
      </c>
      <c r="U30" s="1" t="s">
        <v>18</v>
      </c>
      <c r="AF30" s="1" t="s">
        <v>4</v>
      </c>
      <c r="AG30" s="1" t="s">
        <v>7</v>
      </c>
      <c r="AH30" s="1" t="s">
        <v>7</v>
      </c>
      <c r="AI30" s="1" t="s">
        <v>7</v>
      </c>
      <c r="AJ30" s="1" t="s">
        <v>7</v>
      </c>
      <c r="AK30" s="1" t="s">
        <v>7</v>
      </c>
      <c r="AL30" s="1" t="s">
        <v>7</v>
      </c>
      <c r="AM30" s="1" t="s">
        <v>4</v>
      </c>
      <c r="AN30" s="1" t="s">
        <v>7</v>
      </c>
      <c r="AO30" s="1" t="s">
        <v>7</v>
      </c>
      <c r="AP30" s="1" t="s">
        <v>7</v>
      </c>
      <c r="AQ30" s="1" t="s">
        <v>7</v>
      </c>
      <c r="AR30" s="1" t="s">
        <v>7</v>
      </c>
      <c r="AS30" s="1" t="s">
        <v>7</v>
      </c>
      <c r="AT30" s="1" t="s">
        <v>7</v>
      </c>
      <c r="AU30" s="1" t="s">
        <v>7</v>
      </c>
      <c r="AV30" s="1" t="s">
        <v>7</v>
      </c>
      <c r="AW30" s="1" t="s">
        <v>7</v>
      </c>
      <c r="AX30" s="1" t="s">
        <v>7</v>
      </c>
      <c r="AY30" s="1" t="s">
        <v>7</v>
      </c>
      <c r="AZ30" s="1" t="s">
        <v>7</v>
      </c>
      <c r="BA30" s="1" t="s">
        <v>7</v>
      </c>
      <c r="BB30" s="1" t="s">
        <v>7</v>
      </c>
      <c r="BC30" s="1" t="s">
        <v>7</v>
      </c>
      <c r="BD30" s="1" t="s">
        <v>7</v>
      </c>
      <c r="BE30" s="1" t="s">
        <v>3</v>
      </c>
      <c r="BF30" s="1" t="s">
        <v>7</v>
      </c>
      <c r="BG30" s="1" t="s">
        <v>3</v>
      </c>
      <c r="BH30" s="1" t="s">
        <v>3</v>
      </c>
      <c r="BI30" s="1" t="s">
        <v>18</v>
      </c>
      <c r="BS30" s="1" t="s">
        <v>18</v>
      </c>
      <c r="BT30" s="1" t="s">
        <v>18</v>
      </c>
      <c r="BU30" s="1" t="s">
        <v>18</v>
      </c>
      <c r="BV30" s="1" t="s">
        <v>18</v>
      </c>
      <c r="BW30" s="1" t="s">
        <v>18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GK30" s="1" t="s">
        <v>18</v>
      </c>
      <c r="GP30" s="1" t="s">
        <v>4</v>
      </c>
      <c r="GQ30" s="1" t="s">
        <v>7</v>
      </c>
      <c r="GR30" s="1" t="s">
        <v>3</v>
      </c>
      <c r="GS30" s="1" t="s">
        <v>3</v>
      </c>
      <c r="GT30" s="1" t="s">
        <v>3</v>
      </c>
      <c r="GU30" s="1" t="s">
        <v>1</v>
      </c>
      <c r="GV30" s="1" t="s">
        <v>3</v>
      </c>
      <c r="GW30" s="1" t="s">
        <v>4</v>
      </c>
      <c r="GX30" s="1" t="s">
        <v>3</v>
      </c>
      <c r="GY30" s="1" t="s">
        <v>3</v>
      </c>
      <c r="GZ30" s="1" t="s">
        <v>3</v>
      </c>
      <c r="HA30" s="1" t="s">
        <v>3</v>
      </c>
      <c r="HB30" s="1" t="s">
        <v>7</v>
      </c>
      <c r="HC30" s="1" t="s">
        <v>3</v>
      </c>
      <c r="HD30" s="1" t="s">
        <v>3</v>
      </c>
      <c r="HE30" s="1" t="s">
        <v>7</v>
      </c>
      <c r="HF30" s="1" t="s">
        <v>1</v>
      </c>
      <c r="HG30" s="1" t="s">
        <v>3</v>
      </c>
      <c r="HH30" s="1" t="s">
        <v>3</v>
      </c>
      <c r="HI30" s="1" t="s">
        <v>3</v>
      </c>
      <c r="HJ30" s="1" t="s">
        <v>3</v>
      </c>
      <c r="HK30" s="1" t="s">
        <v>3</v>
      </c>
      <c r="HL30" s="1" t="s">
        <v>7</v>
      </c>
      <c r="HM30" s="1" t="s">
        <v>7</v>
      </c>
      <c r="HN30" s="1" t="s">
        <v>1</v>
      </c>
      <c r="HO30" s="1" t="s">
        <v>1</v>
      </c>
      <c r="HP30" s="1" t="s">
        <v>1</v>
      </c>
      <c r="HQ30" s="1" t="s">
        <v>1</v>
      </c>
      <c r="HR30" s="1" t="s">
        <v>7</v>
      </c>
      <c r="HS30" s="1" t="s">
        <v>7</v>
      </c>
      <c r="HT30" s="1" t="s">
        <v>4</v>
      </c>
      <c r="HU30" s="1" t="s">
        <v>7</v>
      </c>
      <c r="HV30" s="1" t="s">
        <v>1</v>
      </c>
      <c r="HW30" s="1" t="s">
        <v>1</v>
      </c>
      <c r="HX30" s="1" t="s">
        <v>3</v>
      </c>
      <c r="HY30" s="1" t="s">
        <v>3</v>
      </c>
      <c r="HZ30" s="1" t="s">
        <v>1</v>
      </c>
      <c r="IA30" s="1" t="s">
        <v>1</v>
      </c>
      <c r="IB30" s="1" t="s">
        <v>3</v>
      </c>
      <c r="IC30" s="1" t="s">
        <v>4</v>
      </c>
      <c r="ID30" s="1" t="s">
        <v>7</v>
      </c>
      <c r="IE30" s="1" t="s">
        <v>7</v>
      </c>
      <c r="IF30" s="1" t="s">
        <v>3</v>
      </c>
      <c r="IG30" s="1" t="s">
        <v>18</v>
      </c>
      <c r="IH30" s="1" t="s">
        <v>18</v>
      </c>
      <c r="II30" s="1" t="s">
        <v>18</v>
      </c>
      <c r="IJ30" s="1" t="s">
        <v>18</v>
      </c>
      <c r="IK30" s="1" t="s">
        <v>18</v>
      </c>
      <c r="IL30" s="1" t="s">
        <v>18</v>
      </c>
      <c r="IM30" s="1" t="s">
        <v>4</v>
      </c>
      <c r="IN30" s="1" t="s">
        <v>18</v>
      </c>
      <c r="IO30" s="1" t="s">
        <v>9</v>
      </c>
      <c r="IP30" s="1" t="s">
        <v>6</v>
      </c>
      <c r="IQ30" s="1" t="s">
        <v>9</v>
      </c>
      <c r="IR30" s="1" t="s">
        <v>9</v>
      </c>
      <c r="IS30" s="1" t="s">
        <v>9</v>
      </c>
      <c r="IT30" s="1" t="s">
        <v>9</v>
      </c>
      <c r="IU30" s="1" t="s">
        <v>9</v>
      </c>
      <c r="IV30" s="1" t="s">
        <v>5</v>
      </c>
      <c r="IW30" s="1" t="s">
        <v>9</v>
      </c>
      <c r="IX30" s="1" t="s">
        <v>5</v>
      </c>
      <c r="IY30" s="1" t="s">
        <v>4</v>
      </c>
      <c r="IZ30" s="1" t="s">
        <v>3</v>
      </c>
      <c r="JA30" s="1" t="s">
        <v>7</v>
      </c>
      <c r="JB30" s="1" t="s">
        <v>1</v>
      </c>
      <c r="JC30" s="1" t="s">
        <v>1</v>
      </c>
      <c r="JD30" s="1" t="s">
        <v>1</v>
      </c>
      <c r="JE30" s="1" t="s">
        <v>2</v>
      </c>
      <c r="JF30" s="1" t="s">
        <v>3</v>
      </c>
      <c r="JG30" s="1" t="s">
        <v>3</v>
      </c>
      <c r="JH30" s="1" t="s">
        <v>3</v>
      </c>
      <c r="JI30" s="1" t="s">
        <v>1</v>
      </c>
      <c r="JJ30" s="1" t="s">
        <v>1</v>
      </c>
      <c r="JK30" s="1" t="s">
        <v>3</v>
      </c>
      <c r="JL30" s="1" t="s">
        <v>1</v>
      </c>
      <c r="JM30" s="1" t="s">
        <v>2</v>
      </c>
      <c r="JN30" s="1" t="s">
        <v>2</v>
      </c>
      <c r="JO30" s="1" t="s">
        <v>2</v>
      </c>
      <c r="JP30" s="1" t="s">
        <v>2</v>
      </c>
      <c r="JQ30" s="1" t="s">
        <v>18</v>
      </c>
      <c r="JV30" s="1" t="s">
        <v>18</v>
      </c>
      <c r="KA30" s="1" t="s">
        <v>4</v>
      </c>
      <c r="KB30" s="1" t="s">
        <v>2</v>
      </c>
      <c r="KC30" s="1" t="s">
        <v>2</v>
      </c>
      <c r="KD30" s="1" t="s">
        <v>2</v>
      </c>
      <c r="KE30" s="1" t="s">
        <v>2</v>
      </c>
      <c r="KF30" s="1" t="s">
        <v>1</v>
      </c>
      <c r="KG30" s="1" t="s">
        <v>1</v>
      </c>
      <c r="KH30" s="1" t="s">
        <v>3</v>
      </c>
      <c r="KI30" s="1" t="s">
        <v>52</v>
      </c>
      <c r="KJ30" s="1" t="s">
        <v>2</v>
      </c>
      <c r="KK30" s="1" t="s">
        <v>2</v>
      </c>
      <c r="KL30" s="1" t="s">
        <v>4</v>
      </c>
      <c r="KM30" s="1" t="s">
        <v>1</v>
      </c>
      <c r="KN30" s="1" t="s">
        <v>1</v>
      </c>
      <c r="KO30" s="1" t="s">
        <v>1</v>
      </c>
      <c r="KP30" s="1" t="s">
        <v>18</v>
      </c>
    </row>
    <row r="31" spans="1:302" ht="25.5" x14ac:dyDescent="0.2">
      <c r="A31" s="1" t="s">
        <v>14</v>
      </c>
      <c r="B31" s="1" t="s">
        <v>12</v>
      </c>
      <c r="C31" s="1" t="s">
        <v>296</v>
      </c>
      <c r="D31" s="1" t="s">
        <v>3</v>
      </c>
      <c r="E31" s="1" t="s">
        <v>3</v>
      </c>
      <c r="F31" s="1" t="s">
        <v>3</v>
      </c>
      <c r="G31" s="1" t="s">
        <v>1</v>
      </c>
      <c r="H31" s="1" t="s">
        <v>1</v>
      </c>
      <c r="I31" s="1" t="s">
        <v>18</v>
      </c>
      <c r="U31" s="1" t="s">
        <v>18</v>
      </c>
      <c r="AF31" s="1" t="s">
        <v>4</v>
      </c>
      <c r="AG31" s="1" t="s">
        <v>3</v>
      </c>
      <c r="AH31" s="1" t="s">
        <v>3</v>
      </c>
      <c r="AI31" s="1" t="s">
        <v>3</v>
      </c>
      <c r="AJ31" s="1" t="s">
        <v>3</v>
      </c>
      <c r="AK31" s="1" t="s">
        <v>3</v>
      </c>
      <c r="AL31" s="1" t="s">
        <v>7</v>
      </c>
      <c r="AM31" s="1" t="s">
        <v>4</v>
      </c>
      <c r="AN31" s="1" t="s">
        <v>3</v>
      </c>
      <c r="AO31" s="1" t="s">
        <v>1</v>
      </c>
      <c r="AP31" s="1" t="s">
        <v>3</v>
      </c>
      <c r="AQ31" s="1" t="s">
        <v>3</v>
      </c>
      <c r="AR31" s="1" t="s">
        <v>1</v>
      </c>
      <c r="AS31" s="1" t="s">
        <v>1</v>
      </c>
      <c r="AT31" s="1" t="s">
        <v>3</v>
      </c>
      <c r="AU31" s="1" t="s">
        <v>7</v>
      </c>
      <c r="AV31" s="1" t="s">
        <v>1</v>
      </c>
      <c r="AW31" s="1" t="s">
        <v>7</v>
      </c>
      <c r="AX31" s="1" t="s">
        <v>3</v>
      </c>
      <c r="AY31" s="1" t="s">
        <v>3</v>
      </c>
      <c r="AZ31" s="1" t="s">
        <v>3</v>
      </c>
      <c r="BA31" s="1" t="s">
        <v>3</v>
      </c>
      <c r="BB31" s="1" t="s">
        <v>3</v>
      </c>
      <c r="BC31" s="1" t="s">
        <v>3</v>
      </c>
      <c r="BD31" s="1" t="s">
        <v>3</v>
      </c>
      <c r="BE31" s="1" t="s">
        <v>3</v>
      </c>
      <c r="BF31" s="1" t="s">
        <v>3</v>
      </c>
      <c r="BG31" s="1" t="s">
        <v>1</v>
      </c>
      <c r="BH31" s="1" t="s">
        <v>1</v>
      </c>
      <c r="BI31" s="1" t="s">
        <v>18</v>
      </c>
      <c r="BS31" s="1" t="s">
        <v>4</v>
      </c>
      <c r="BT31" s="1" t="s">
        <v>18</v>
      </c>
      <c r="BU31" s="1" t="s">
        <v>4</v>
      </c>
      <c r="BV31" s="1" t="s">
        <v>4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4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7</v>
      </c>
      <c r="FL31" s="1" t="s">
        <v>3</v>
      </c>
      <c r="FM31" s="1" t="s">
        <v>3</v>
      </c>
      <c r="FN31" s="1" t="s">
        <v>3</v>
      </c>
      <c r="FO31" s="1" t="s">
        <v>3</v>
      </c>
      <c r="FP31" s="1" t="s">
        <v>3</v>
      </c>
      <c r="FQ31" s="1" t="s">
        <v>1</v>
      </c>
      <c r="FR31" s="1" t="s">
        <v>3</v>
      </c>
      <c r="FS31" s="1" t="s">
        <v>1</v>
      </c>
      <c r="FT31" s="1" t="s">
        <v>3</v>
      </c>
      <c r="FU31" s="1" t="s">
        <v>7</v>
      </c>
      <c r="FV31" s="1" t="s">
        <v>7</v>
      </c>
      <c r="FW31" s="1" t="s">
        <v>3</v>
      </c>
      <c r="FX31" s="1" t="s">
        <v>7</v>
      </c>
      <c r="FY31" s="1" t="s">
        <v>3</v>
      </c>
      <c r="FZ31" s="1" t="s">
        <v>3</v>
      </c>
      <c r="GA31" s="1" t="s">
        <v>7</v>
      </c>
      <c r="GB31" s="1" t="s">
        <v>7</v>
      </c>
      <c r="GC31" s="1" t="s">
        <v>7</v>
      </c>
      <c r="GD31" s="1" t="s">
        <v>7</v>
      </c>
      <c r="GE31" s="1" t="s">
        <v>7</v>
      </c>
      <c r="GF31" s="1" t="s">
        <v>7</v>
      </c>
      <c r="GG31" s="1" t="s">
        <v>7</v>
      </c>
      <c r="GH31" s="1" t="s">
        <v>3</v>
      </c>
      <c r="GI31" s="1" t="s">
        <v>3</v>
      </c>
      <c r="GJ31" s="1" t="s">
        <v>3</v>
      </c>
      <c r="GK31" s="1" t="s">
        <v>4</v>
      </c>
      <c r="GL31" s="1" t="s">
        <v>3</v>
      </c>
      <c r="GM31" s="1" t="s">
        <v>3</v>
      </c>
      <c r="GN31" s="1" t="s">
        <v>1</v>
      </c>
      <c r="GO31" s="1" t="s">
        <v>3</v>
      </c>
      <c r="GP31" s="1" t="s">
        <v>4</v>
      </c>
      <c r="GQ31" s="1" t="s">
        <v>3</v>
      </c>
      <c r="GR31" s="1" t="s">
        <v>3</v>
      </c>
      <c r="GS31" s="1" t="s">
        <v>1</v>
      </c>
      <c r="GT31" s="1" t="s">
        <v>1</v>
      </c>
      <c r="GU31" s="1" t="s">
        <v>7</v>
      </c>
      <c r="GV31" s="1" t="s">
        <v>7</v>
      </c>
      <c r="GW31" s="1" t="s">
        <v>4</v>
      </c>
      <c r="GX31" s="1" t="s">
        <v>3</v>
      </c>
      <c r="GY31" s="1" t="s">
        <v>1</v>
      </c>
      <c r="GZ31" s="1" t="s">
        <v>3</v>
      </c>
      <c r="HA31" s="1" t="s">
        <v>3</v>
      </c>
      <c r="HB31" s="1" t="s">
        <v>7</v>
      </c>
      <c r="HC31" s="1" t="s">
        <v>3</v>
      </c>
      <c r="HD31" s="1" t="s">
        <v>1</v>
      </c>
      <c r="HE31" s="1" t="s">
        <v>7</v>
      </c>
      <c r="HF31" s="1" t="s">
        <v>2</v>
      </c>
      <c r="HG31" s="1" t="s">
        <v>3</v>
      </c>
      <c r="HH31" s="1" t="s">
        <v>3</v>
      </c>
      <c r="HI31" s="1" t="s">
        <v>3</v>
      </c>
      <c r="HJ31" s="1" t="s">
        <v>3</v>
      </c>
      <c r="HK31" s="1" t="s">
        <v>3</v>
      </c>
      <c r="HL31" s="1" t="s">
        <v>3</v>
      </c>
      <c r="HM31" s="1" t="s">
        <v>3</v>
      </c>
      <c r="HN31" s="1" t="s">
        <v>1</v>
      </c>
      <c r="HO31" s="1" t="s">
        <v>1</v>
      </c>
      <c r="HP31" s="1" t="s">
        <v>1</v>
      </c>
      <c r="HQ31" s="1" t="s">
        <v>1</v>
      </c>
      <c r="HR31" s="1" t="s">
        <v>53</v>
      </c>
      <c r="HS31" s="1" t="s">
        <v>3</v>
      </c>
      <c r="HT31" s="1" t="s">
        <v>4</v>
      </c>
      <c r="HU31" s="1" t="s">
        <v>3</v>
      </c>
      <c r="HV31" s="1" t="s">
        <v>1</v>
      </c>
      <c r="HW31" s="1" t="s">
        <v>3</v>
      </c>
      <c r="HX31" s="1" t="s">
        <v>3</v>
      </c>
      <c r="HY31" s="1" t="s">
        <v>7</v>
      </c>
      <c r="HZ31" s="1" t="s">
        <v>7</v>
      </c>
      <c r="IA31" s="1" t="s">
        <v>7</v>
      </c>
      <c r="IB31" s="1" t="s">
        <v>7</v>
      </c>
      <c r="IC31" s="1" t="s">
        <v>4</v>
      </c>
      <c r="ID31" s="1" t="s">
        <v>3</v>
      </c>
      <c r="IE31" s="1" t="s">
        <v>3</v>
      </c>
      <c r="IF31" s="1" t="s">
        <v>1</v>
      </c>
      <c r="IG31" s="1" t="s">
        <v>4</v>
      </c>
      <c r="IH31" s="1" t="s">
        <v>18</v>
      </c>
      <c r="II31" s="1" t="s">
        <v>18</v>
      </c>
      <c r="IJ31" s="1" t="s">
        <v>4</v>
      </c>
      <c r="IK31" s="1" t="s">
        <v>18</v>
      </c>
      <c r="IL31" s="1" t="s">
        <v>18</v>
      </c>
      <c r="IM31" s="1" t="s">
        <v>4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5</v>
      </c>
      <c r="IU31" s="1" t="s">
        <v>5</v>
      </c>
      <c r="IV31" s="1" t="s">
        <v>9</v>
      </c>
      <c r="IW31" s="1" t="s">
        <v>9</v>
      </c>
      <c r="IX31" s="1" t="s">
        <v>9</v>
      </c>
      <c r="IY31" s="1" t="s">
        <v>18</v>
      </c>
      <c r="JG31" s="1" t="s">
        <v>1</v>
      </c>
      <c r="JH31" s="1" t="s">
        <v>1</v>
      </c>
      <c r="JI31" s="1" t="s">
        <v>1</v>
      </c>
      <c r="JJ31" s="1" t="s">
        <v>1</v>
      </c>
      <c r="JK31" s="1" t="s">
        <v>1</v>
      </c>
      <c r="JL31" s="1" t="s">
        <v>1</v>
      </c>
      <c r="JM31" s="1" t="s">
        <v>1</v>
      </c>
      <c r="JN31" s="1" t="s">
        <v>54</v>
      </c>
      <c r="JO31" s="1" t="s">
        <v>2</v>
      </c>
      <c r="JP31" s="1" t="s">
        <v>2</v>
      </c>
      <c r="JQ31" s="1" t="s">
        <v>4</v>
      </c>
      <c r="JR31" s="1" t="s">
        <v>3</v>
      </c>
      <c r="JS31" s="1" t="s">
        <v>3</v>
      </c>
      <c r="JT31" s="1" t="s">
        <v>3</v>
      </c>
      <c r="JU31" s="1" t="s">
        <v>3</v>
      </c>
      <c r="JV31" s="1" t="s">
        <v>18</v>
      </c>
      <c r="KA31" s="1" t="s">
        <v>4</v>
      </c>
      <c r="KB31" s="1" t="s">
        <v>3</v>
      </c>
      <c r="KC31" s="1" t="s">
        <v>3</v>
      </c>
      <c r="KD31" s="1" t="s">
        <v>1</v>
      </c>
      <c r="KE31" s="1" t="s">
        <v>3</v>
      </c>
      <c r="KF31" s="1" t="s">
        <v>1</v>
      </c>
      <c r="KG31" s="1" t="s">
        <v>1</v>
      </c>
      <c r="KH31" s="1" t="s">
        <v>3</v>
      </c>
      <c r="KI31" s="1" t="s">
        <v>3</v>
      </c>
      <c r="KJ31" s="1" t="s">
        <v>1</v>
      </c>
      <c r="KK31" s="1" t="s">
        <v>1</v>
      </c>
      <c r="KL31" s="1" t="s">
        <v>4</v>
      </c>
      <c r="KM31" s="1" t="s">
        <v>3</v>
      </c>
      <c r="KN31" s="1" t="s">
        <v>3</v>
      </c>
      <c r="KO31" s="1" t="s">
        <v>1</v>
      </c>
      <c r="KP31" s="1" t="s">
        <v>18</v>
      </c>
    </row>
    <row r="32" spans="1:302" ht="25.5" x14ac:dyDescent="0.2">
      <c r="A32" s="1" t="s">
        <v>11</v>
      </c>
      <c r="B32" s="1" t="s">
        <v>12</v>
      </c>
      <c r="C32" s="1" t="s">
        <v>296</v>
      </c>
      <c r="D32" s="1" t="s">
        <v>7</v>
      </c>
      <c r="E32" s="1" t="s">
        <v>7</v>
      </c>
      <c r="F32" s="1" t="s">
        <v>3</v>
      </c>
      <c r="G32" s="1" t="s">
        <v>3</v>
      </c>
      <c r="H32" s="1" t="s">
        <v>3</v>
      </c>
      <c r="I32" s="1" t="s">
        <v>18</v>
      </c>
      <c r="U32" s="1" t="s">
        <v>18</v>
      </c>
      <c r="AF32" s="1" t="s">
        <v>18</v>
      </c>
      <c r="AM32" s="1" t="s">
        <v>18</v>
      </c>
      <c r="BI32" s="1" t="s">
        <v>18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18</v>
      </c>
      <c r="IH32" s="1" t="s">
        <v>18</v>
      </c>
      <c r="II32" s="1" t="s">
        <v>18</v>
      </c>
      <c r="IJ32" s="1" t="s">
        <v>18</v>
      </c>
      <c r="IK32" s="1" t="s">
        <v>18</v>
      </c>
      <c r="IL32" s="1" t="s">
        <v>18</v>
      </c>
      <c r="IM32" s="1" t="s">
        <v>4</v>
      </c>
      <c r="IN32" s="1" t="s">
        <v>18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9</v>
      </c>
      <c r="IT32" s="1" t="s">
        <v>9</v>
      </c>
      <c r="IU32" s="1" t="s">
        <v>9</v>
      </c>
      <c r="IV32" s="1" t="s">
        <v>9</v>
      </c>
      <c r="IW32" s="1" t="s">
        <v>9</v>
      </c>
      <c r="IX32" s="1" t="s">
        <v>9</v>
      </c>
      <c r="IY32" s="1" t="s">
        <v>4</v>
      </c>
      <c r="IZ32" s="1" t="s">
        <v>1</v>
      </c>
      <c r="JA32" s="1" t="s">
        <v>1</v>
      </c>
      <c r="JB32" s="1" t="s">
        <v>1</v>
      </c>
      <c r="JC32" s="1" t="s">
        <v>1</v>
      </c>
      <c r="JD32" s="1" t="s">
        <v>1</v>
      </c>
      <c r="JE32" s="1" t="s">
        <v>1</v>
      </c>
      <c r="JF32" s="1" t="s">
        <v>1</v>
      </c>
      <c r="JG32" s="1" t="s">
        <v>3</v>
      </c>
      <c r="JH32" s="1" t="s">
        <v>1</v>
      </c>
      <c r="JI32" s="1" t="s">
        <v>3</v>
      </c>
      <c r="JJ32" s="1" t="s">
        <v>3</v>
      </c>
      <c r="JK32" s="1" t="s">
        <v>3</v>
      </c>
      <c r="JL32" s="1" t="s">
        <v>3</v>
      </c>
      <c r="JM32" s="1" t="s">
        <v>3</v>
      </c>
      <c r="JN32" s="1" t="s">
        <v>2</v>
      </c>
      <c r="JO32" s="1" t="s">
        <v>1</v>
      </c>
      <c r="JP32" s="1" t="s">
        <v>1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3</v>
      </c>
      <c r="KH32" s="1" t="s">
        <v>3</v>
      </c>
      <c r="KI32" s="1" t="s">
        <v>1</v>
      </c>
      <c r="KJ32" s="1" t="s">
        <v>7</v>
      </c>
      <c r="KK32" s="1" t="s">
        <v>3</v>
      </c>
      <c r="KL32" s="1" t="s">
        <v>18</v>
      </c>
      <c r="KP32" s="1" t="s">
        <v>18</v>
      </c>
    </row>
    <row r="33" spans="1:302" ht="25.5" x14ac:dyDescent="0.2">
      <c r="A33" s="1" t="s">
        <v>11</v>
      </c>
      <c r="B33" s="1" t="s">
        <v>12</v>
      </c>
      <c r="C33" s="1" t="s">
        <v>296</v>
      </c>
      <c r="D33" s="1" t="s">
        <v>7</v>
      </c>
      <c r="E33" s="1" t="s">
        <v>54</v>
      </c>
      <c r="F33" s="1" t="s">
        <v>54</v>
      </c>
      <c r="G33" s="1" t="s">
        <v>54</v>
      </c>
      <c r="H33" s="1" t="s">
        <v>54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18</v>
      </c>
      <c r="IK33" s="1" t="s">
        <v>18</v>
      </c>
      <c r="IL33" s="1" t="s">
        <v>18</v>
      </c>
      <c r="IM33" s="1" t="s">
        <v>4</v>
      </c>
      <c r="IN33" s="1" t="s">
        <v>18</v>
      </c>
      <c r="IO33" s="1" t="s">
        <v>9</v>
      </c>
      <c r="IP33" s="1" t="s">
        <v>9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1</v>
      </c>
      <c r="JH33" s="1" t="s">
        <v>7</v>
      </c>
      <c r="JI33" s="1" t="s">
        <v>7</v>
      </c>
      <c r="JJ33" s="1" t="s">
        <v>7</v>
      </c>
      <c r="JK33" s="1" t="s">
        <v>7</v>
      </c>
      <c r="JL33" s="1" t="s">
        <v>7</v>
      </c>
      <c r="JM33" s="1" t="s">
        <v>7</v>
      </c>
      <c r="JN33" s="1" t="s">
        <v>7</v>
      </c>
      <c r="JO33" s="1" t="s">
        <v>3</v>
      </c>
      <c r="JP33" s="1" t="s">
        <v>7</v>
      </c>
      <c r="JQ33" s="1" t="s">
        <v>18</v>
      </c>
      <c r="JV33" s="1" t="s">
        <v>18</v>
      </c>
      <c r="KA33" s="1" t="s">
        <v>18</v>
      </c>
      <c r="KF33" s="1" t="s">
        <v>3</v>
      </c>
      <c r="KG33" s="1" t="s">
        <v>3</v>
      </c>
      <c r="KH33" s="1" t="s">
        <v>3</v>
      </c>
      <c r="KI33" s="1" t="s">
        <v>3</v>
      </c>
      <c r="KJ33" s="1" t="s">
        <v>3</v>
      </c>
      <c r="KK33" s="1" t="s">
        <v>3</v>
      </c>
      <c r="KL33" s="1" t="s">
        <v>18</v>
      </c>
      <c r="KP33" s="1" t="s">
        <v>18</v>
      </c>
    </row>
    <row r="34" spans="1:302" ht="25.5" x14ac:dyDescent="0.2">
      <c r="A34" s="1" t="s">
        <v>11</v>
      </c>
      <c r="B34" s="1" t="s">
        <v>12</v>
      </c>
      <c r="C34" s="1" t="s">
        <v>296</v>
      </c>
      <c r="D34" s="1" t="s">
        <v>7</v>
      </c>
      <c r="E34" s="1" t="s">
        <v>7</v>
      </c>
      <c r="F34" s="1" t="s">
        <v>3</v>
      </c>
      <c r="G34" s="1" t="s">
        <v>1</v>
      </c>
      <c r="H34" s="1" t="s">
        <v>3</v>
      </c>
      <c r="I34" s="1" t="s">
        <v>18</v>
      </c>
      <c r="U34" s="1" t="s">
        <v>18</v>
      </c>
      <c r="AF34" s="1" t="s">
        <v>4</v>
      </c>
      <c r="AG34" s="1" t="s">
        <v>3</v>
      </c>
      <c r="AH34" s="1" t="s">
        <v>53</v>
      </c>
      <c r="AI34" s="1" t="s">
        <v>3</v>
      </c>
      <c r="AJ34" s="1" t="s">
        <v>3</v>
      </c>
      <c r="AK34" s="1" t="s">
        <v>3</v>
      </c>
      <c r="AL34" s="1" t="s">
        <v>3</v>
      </c>
      <c r="AM34" s="1" t="s">
        <v>18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18</v>
      </c>
      <c r="GW34" s="1" t="s">
        <v>18</v>
      </c>
      <c r="HT34" s="1" t="s">
        <v>18</v>
      </c>
      <c r="IC34" s="1" t="s">
        <v>18</v>
      </c>
      <c r="IG34" s="1" t="s">
        <v>18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4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6</v>
      </c>
      <c r="IS34" s="1" t="s">
        <v>6</v>
      </c>
      <c r="IT34" s="1" t="s">
        <v>6</v>
      </c>
      <c r="IU34" s="1" t="s">
        <v>6</v>
      </c>
      <c r="IV34" s="1" t="s">
        <v>6</v>
      </c>
      <c r="IW34" s="1" t="s">
        <v>6</v>
      </c>
      <c r="IX34" s="1" t="s">
        <v>9</v>
      </c>
      <c r="IY34" s="1" t="s">
        <v>18</v>
      </c>
      <c r="JG34" s="1" t="s">
        <v>3</v>
      </c>
      <c r="JH34" s="1" t="s">
        <v>3</v>
      </c>
      <c r="JI34" s="1" t="s">
        <v>3</v>
      </c>
      <c r="JJ34" s="1" t="s">
        <v>3</v>
      </c>
      <c r="JK34" s="1" t="s">
        <v>3</v>
      </c>
      <c r="JL34" s="1" t="s">
        <v>3</v>
      </c>
      <c r="JM34" s="1" t="s">
        <v>3</v>
      </c>
      <c r="JN34" s="1" t="s">
        <v>3</v>
      </c>
      <c r="JO34" s="1" t="s">
        <v>3</v>
      </c>
      <c r="JP34" s="1" t="s">
        <v>3</v>
      </c>
      <c r="JQ34" s="1" t="s">
        <v>18</v>
      </c>
      <c r="JV34" s="1" t="s">
        <v>18</v>
      </c>
      <c r="KA34" s="1" t="s">
        <v>18</v>
      </c>
      <c r="KF34" s="1" t="s">
        <v>3</v>
      </c>
      <c r="KG34" s="1" t="s">
        <v>3</v>
      </c>
      <c r="KH34" s="1" t="s">
        <v>3</v>
      </c>
      <c r="KI34" s="1" t="s">
        <v>52</v>
      </c>
      <c r="KJ34" s="1" t="s">
        <v>3</v>
      </c>
      <c r="KK34" s="1" t="s">
        <v>3</v>
      </c>
      <c r="KL34" s="1" t="s">
        <v>18</v>
      </c>
      <c r="KP34" s="1" t="s">
        <v>18</v>
      </c>
    </row>
    <row r="35" spans="1:302" ht="25.5" x14ac:dyDescent="0.2">
      <c r="A35" s="1" t="s">
        <v>0</v>
      </c>
      <c r="B35" s="1" t="s">
        <v>12</v>
      </c>
      <c r="C35" s="1" t="s">
        <v>296</v>
      </c>
      <c r="D35" s="1" t="s">
        <v>1</v>
      </c>
      <c r="E35" s="1" t="s">
        <v>1</v>
      </c>
      <c r="F35" s="1" t="s">
        <v>1</v>
      </c>
      <c r="G35" s="1" t="s">
        <v>2</v>
      </c>
      <c r="H35" s="1" t="s">
        <v>2</v>
      </c>
      <c r="I35" s="1" t="s">
        <v>4</v>
      </c>
      <c r="J35" s="1" t="s">
        <v>1</v>
      </c>
      <c r="K35" s="1" t="s">
        <v>1</v>
      </c>
      <c r="L35" s="1" t="s">
        <v>2</v>
      </c>
      <c r="M35" s="1" t="s">
        <v>2</v>
      </c>
      <c r="N35" s="1" t="s">
        <v>2</v>
      </c>
      <c r="O35" s="1" t="s">
        <v>2</v>
      </c>
      <c r="P35" s="1" t="s">
        <v>2</v>
      </c>
      <c r="Q35" s="1" t="s">
        <v>2</v>
      </c>
      <c r="R35" s="1" t="s">
        <v>2</v>
      </c>
      <c r="S35" s="1" t="s">
        <v>2</v>
      </c>
      <c r="T35" s="1" t="s">
        <v>52</v>
      </c>
      <c r="U35" s="1" t="s">
        <v>4</v>
      </c>
      <c r="V35" s="1" t="s">
        <v>1</v>
      </c>
      <c r="W35" s="1" t="s">
        <v>1</v>
      </c>
      <c r="X35" s="1" t="s">
        <v>1</v>
      </c>
      <c r="Y35" s="1" t="s">
        <v>1</v>
      </c>
      <c r="Z35" s="1" t="s">
        <v>1</v>
      </c>
      <c r="AA35" s="1" t="s">
        <v>1</v>
      </c>
      <c r="AB35" s="1" t="s">
        <v>1</v>
      </c>
      <c r="AC35" s="1" t="s">
        <v>1</v>
      </c>
      <c r="AD35" s="1" t="s">
        <v>1</v>
      </c>
      <c r="AE35" s="1" t="s">
        <v>1</v>
      </c>
      <c r="AF35" s="1" t="s">
        <v>18</v>
      </c>
      <c r="AM35" s="1" t="s">
        <v>4</v>
      </c>
      <c r="AN35" s="1" t="s">
        <v>1</v>
      </c>
      <c r="AO35" s="1" t="s">
        <v>1</v>
      </c>
      <c r="AP35" s="1" t="s">
        <v>3</v>
      </c>
      <c r="AQ35" s="1" t="s">
        <v>1</v>
      </c>
      <c r="AR35" s="1" t="s">
        <v>1</v>
      </c>
      <c r="AS35" s="1" t="s">
        <v>2</v>
      </c>
      <c r="AT35" s="1" t="s">
        <v>1</v>
      </c>
      <c r="AU35" s="1" t="s">
        <v>1</v>
      </c>
      <c r="AV35" s="1" t="s">
        <v>1</v>
      </c>
      <c r="AW35" s="1" t="s">
        <v>1</v>
      </c>
      <c r="AX35" s="1" t="s">
        <v>2</v>
      </c>
      <c r="AY35" s="1" t="s">
        <v>2</v>
      </c>
      <c r="AZ35" s="1" t="s">
        <v>1</v>
      </c>
      <c r="BA35" s="1" t="s">
        <v>1</v>
      </c>
      <c r="BB35" s="1" t="s">
        <v>1</v>
      </c>
      <c r="BC35" s="1" t="s">
        <v>2</v>
      </c>
      <c r="BD35" s="1" t="s">
        <v>2</v>
      </c>
      <c r="BE35" s="1" t="s">
        <v>2</v>
      </c>
      <c r="BF35" s="1" t="s">
        <v>52</v>
      </c>
      <c r="BG35" s="1" t="s">
        <v>52</v>
      </c>
      <c r="BH35" s="1" t="s">
        <v>1</v>
      </c>
      <c r="BI35" s="1" t="s">
        <v>18</v>
      </c>
      <c r="BS35" s="1" t="s">
        <v>4</v>
      </c>
      <c r="BT35" s="1" t="s">
        <v>18</v>
      </c>
      <c r="BU35" s="1" t="s">
        <v>4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4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FJ35" s="1" t="s">
        <v>1</v>
      </c>
      <c r="FK35" s="1" t="s">
        <v>1</v>
      </c>
      <c r="FL35" s="1" t="s">
        <v>3</v>
      </c>
      <c r="FM35" s="1" t="s">
        <v>1</v>
      </c>
      <c r="FN35" s="1" t="s">
        <v>2</v>
      </c>
      <c r="FO35" s="1" t="s">
        <v>1</v>
      </c>
      <c r="FP35" s="1" t="s">
        <v>2</v>
      </c>
      <c r="FQ35" s="1" t="s">
        <v>2</v>
      </c>
      <c r="FR35" s="1" t="s">
        <v>1</v>
      </c>
      <c r="FS35" s="1" t="s">
        <v>52</v>
      </c>
      <c r="FT35" s="1" t="s">
        <v>1</v>
      </c>
      <c r="FU35" s="1" t="s">
        <v>1</v>
      </c>
      <c r="FV35" s="1" t="s">
        <v>1</v>
      </c>
      <c r="FW35" s="1" t="s">
        <v>1</v>
      </c>
      <c r="FX35" s="1" t="s">
        <v>1</v>
      </c>
      <c r="FY35" s="1" t="s">
        <v>1</v>
      </c>
      <c r="FZ35" s="1" t="s">
        <v>1</v>
      </c>
      <c r="GA35" s="1" t="s">
        <v>1</v>
      </c>
      <c r="GB35" s="1" t="s">
        <v>3</v>
      </c>
      <c r="GC35" s="1" t="s">
        <v>3</v>
      </c>
      <c r="GD35" s="1" t="s">
        <v>3</v>
      </c>
      <c r="GE35" s="1" t="s">
        <v>1</v>
      </c>
      <c r="GF35" s="1" t="s">
        <v>1</v>
      </c>
      <c r="GG35" s="1" t="s">
        <v>1</v>
      </c>
      <c r="GH35" s="1" t="s">
        <v>1</v>
      </c>
      <c r="GI35" s="1" t="s">
        <v>1</v>
      </c>
      <c r="GJ35" s="1" t="s">
        <v>1</v>
      </c>
      <c r="GK35" s="1" t="s">
        <v>4</v>
      </c>
      <c r="GL35" s="1" t="s">
        <v>1</v>
      </c>
      <c r="GM35" s="1" t="s">
        <v>1</v>
      </c>
      <c r="GN35" s="1" t="s">
        <v>1</v>
      </c>
      <c r="GO35" s="1" t="s">
        <v>1</v>
      </c>
      <c r="GP35" s="1" t="s">
        <v>4</v>
      </c>
      <c r="GQ35" s="1" t="s">
        <v>1</v>
      </c>
      <c r="GR35" s="1" t="s">
        <v>1</v>
      </c>
      <c r="GS35" s="1" t="s">
        <v>2</v>
      </c>
      <c r="GT35" s="1" t="s">
        <v>2</v>
      </c>
      <c r="GU35" s="1" t="s">
        <v>1</v>
      </c>
      <c r="GV35" s="1" t="s">
        <v>1</v>
      </c>
      <c r="GW35" s="1" t="s">
        <v>4</v>
      </c>
      <c r="GX35" s="1" t="s">
        <v>3</v>
      </c>
      <c r="GY35" s="1" t="s">
        <v>2</v>
      </c>
      <c r="GZ35" s="1" t="s">
        <v>1</v>
      </c>
      <c r="HA35" s="1" t="s">
        <v>2</v>
      </c>
      <c r="HB35" s="1" t="s">
        <v>2</v>
      </c>
      <c r="HC35" s="1" t="s">
        <v>1</v>
      </c>
      <c r="HD35" s="1" t="s">
        <v>2</v>
      </c>
      <c r="HE35" s="1" t="s">
        <v>1</v>
      </c>
      <c r="HF35" s="1" t="s">
        <v>2</v>
      </c>
      <c r="HG35" s="1" t="s">
        <v>1</v>
      </c>
      <c r="HH35" s="1" t="s">
        <v>1</v>
      </c>
      <c r="HI35" s="1" t="s">
        <v>1</v>
      </c>
      <c r="HJ35" s="1" t="s">
        <v>1</v>
      </c>
      <c r="HK35" s="1" t="s">
        <v>1</v>
      </c>
      <c r="HL35" s="1" t="s">
        <v>1</v>
      </c>
      <c r="HM35" s="1" t="s">
        <v>1</v>
      </c>
      <c r="HN35" s="1" t="s">
        <v>2</v>
      </c>
      <c r="HO35" s="1" t="s">
        <v>2</v>
      </c>
      <c r="HP35" s="1" t="s">
        <v>2</v>
      </c>
      <c r="HQ35" s="1" t="s">
        <v>2</v>
      </c>
      <c r="HR35" s="1" t="s">
        <v>2</v>
      </c>
      <c r="HS35" s="1" t="s">
        <v>2</v>
      </c>
      <c r="HT35" s="1" t="s">
        <v>18</v>
      </c>
      <c r="IC35" s="1" t="s">
        <v>4</v>
      </c>
      <c r="ID35" s="1" t="s">
        <v>1</v>
      </c>
      <c r="IE35" s="1" t="s">
        <v>1</v>
      </c>
      <c r="IF35" s="1" t="s">
        <v>2</v>
      </c>
      <c r="IG35" s="1" t="s">
        <v>4</v>
      </c>
      <c r="IH35" s="1" t="s">
        <v>4</v>
      </c>
      <c r="II35" s="1" t="s">
        <v>18</v>
      </c>
      <c r="IJ35" s="1" t="s">
        <v>4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5</v>
      </c>
      <c r="IQ35" s="1" t="s">
        <v>5</v>
      </c>
      <c r="IR35" s="1" t="s">
        <v>9</v>
      </c>
      <c r="IS35" s="1" t="s">
        <v>5</v>
      </c>
      <c r="IT35" s="1" t="s">
        <v>5</v>
      </c>
      <c r="IU35" s="1" t="s">
        <v>5</v>
      </c>
      <c r="IV35" s="1" t="s">
        <v>5</v>
      </c>
      <c r="IW35" s="1" t="s">
        <v>5</v>
      </c>
      <c r="IX35" s="1" t="s">
        <v>5</v>
      </c>
      <c r="IY35" s="1" t="s">
        <v>4</v>
      </c>
      <c r="IZ35" s="1" t="s">
        <v>1</v>
      </c>
      <c r="JA35" s="1" t="s">
        <v>2</v>
      </c>
      <c r="JB35" s="1" t="s">
        <v>2</v>
      </c>
      <c r="JC35" s="1" t="s">
        <v>2</v>
      </c>
      <c r="JD35" s="1" t="s">
        <v>2</v>
      </c>
      <c r="JE35" s="1" t="s">
        <v>2</v>
      </c>
      <c r="JF35" s="1" t="s">
        <v>2</v>
      </c>
      <c r="JG35" s="1" t="s">
        <v>1</v>
      </c>
      <c r="JH35" s="1" t="s">
        <v>2</v>
      </c>
      <c r="JI35" s="1" t="s">
        <v>2</v>
      </c>
      <c r="JJ35" s="1" t="s">
        <v>2</v>
      </c>
      <c r="JK35" s="1" t="s">
        <v>2</v>
      </c>
      <c r="JL35" s="1" t="s">
        <v>2</v>
      </c>
      <c r="JM35" s="1" t="s">
        <v>52</v>
      </c>
      <c r="JN35" s="1" t="s">
        <v>2</v>
      </c>
      <c r="JO35" s="1" t="s">
        <v>2</v>
      </c>
      <c r="JP35" s="1" t="s">
        <v>2</v>
      </c>
      <c r="JQ35" s="1" t="s">
        <v>18</v>
      </c>
      <c r="JV35" s="1" t="s">
        <v>18</v>
      </c>
      <c r="KA35" s="1" t="s">
        <v>4</v>
      </c>
      <c r="KB35" s="1" t="s">
        <v>1</v>
      </c>
      <c r="KC35" s="1" t="s">
        <v>1</v>
      </c>
      <c r="KD35" s="1" t="s">
        <v>2</v>
      </c>
      <c r="KE35" s="1" t="s">
        <v>2</v>
      </c>
      <c r="KF35" s="1" t="s">
        <v>1</v>
      </c>
      <c r="KG35" s="1" t="s">
        <v>2</v>
      </c>
      <c r="KH35" s="1" t="s">
        <v>2</v>
      </c>
      <c r="KI35" s="1" t="s">
        <v>2</v>
      </c>
      <c r="KJ35" s="1" t="s">
        <v>2</v>
      </c>
      <c r="KK35" s="1" t="s">
        <v>2</v>
      </c>
      <c r="KL35" s="1" t="s">
        <v>4</v>
      </c>
      <c r="KM35" s="1" t="s">
        <v>2</v>
      </c>
      <c r="KN35" s="1" t="s">
        <v>2</v>
      </c>
      <c r="KO35" s="1" t="s">
        <v>2</v>
      </c>
      <c r="KP35" s="1" t="s">
        <v>18</v>
      </c>
    </row>
    <row r="36" spans="1:302" ht="25.5" x14ac:dyDescent="0.2">
      <c r="A36" s="1" t="s">
        <v>11</v>
      </c>
      <c r="B36" s="1" t="s">
        <v>12</v>
      </c>
      <c r="C36" s="1" t="s">
        <v>296</v>
      </c>
      <c r="D36" s="1" t="s">
        <v>54</v>
      </c>
      <c r="E36" s="1" t="s">
        <v>54</v>
      </c>
      <c r="F36" s="1" t="s">
        <v>54</v>
      </c>
      <c r="G36" s="1" t="s">
        <v>7</v>
      </c>
      <c r="H36" s="1" t="s">
        <v>7</v>
      </c>
      <c r="I36" s="1" t="s">
        <v>18</v>
      </c>
      <c r="U36" s="1" t="s">
        <v>18</v>
      </c>
      <c r="AF36" s="1" t="s">
        <v>18</v>
      </c>
      <c r="AM36" s="1" t="s">
        <v>18</v>
      </c>
      <c r="BI36" s="1" t="s">
        <v>18</v>
      </c>
      <c r="BS36" s="1" t="s">
        <v>18</v>
      </c>
      <c r="BT36" s="1" t="s">
        <v>18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GK36" s="1" t="s">
        <v>18</v>
      </c>
      <c r="GP36" s="1" t="s">
        <v>18</v>
      </c>
      <c r="GW36" s="1" t="s">
        <v>18</v>
      </c>
      <c r="HT36" s="1" t="s">
        <v>18</v>
      </c>
      <c r="IC36" s="1" t="s">
        <v>18</v>
      </c>
      <c r="IG36" s="1" t="s">
        <v>18</v>
      </c>
      <c r="IH36" s="1" t="s">
        <v>18</v>
      </c>
      <c r="II36" s="1" t="s">
        <v>18</v>
      </c>
      <c r="IJ36" s="1" t="s">
        <v>18</v>
      </c>
      <c r="IK36" s="1" t="s">
        <v>18</v>
      </c>
      <c r="IL36" s="1" t="s">
        <v>18</v>
      </c>
      <c r="IM36" s="1" t="s">
        <v>4</v>
      </c>
      <c r="IN36" s="1" t="s">
        <v>18</v>
      </c>
      <c r="IO36" s="1" t="s">
        <v>5</v>
      </c>
      <c r="IP36" s="1" t="s">
        <v>5</v>
      </c>
      <c r="IQ36" s="1" t="s">
        <v>5</v>
      </c>
      <c r="IR36" s="1" t="s">
        <v>5</v>
      </c>
      <c r="IS36" s="1" t="s">
        <v>5</v>
      </c>
      <c r="IT36" s="1" t="s">
        <v>5</v>
      </c>
      <c r="IU36" s="1" t="s">
        <v>5</v>
      </c>
      <c r="IV36" s="1" t="s">
        <v>5</v>
      </c>
      <c r="IW36" s="1" t="s">
        <v>5</v>
      </c>
      <c r="IX36" s="1" t="s">
        <v>8</v>
      </c>
      <c r="IY36" s="1" t="s">
        <v>18</v>
      </c>
      <c r="JG36" s="1" t="s">
        <v>1</v>
      </c>
      <c r="JH36" s="1" t="s">
        <v>3</v>
      </c>
      <c r="JI36" s="1" t="s">
        <v>54</v>
      </c>
      <c r="JJ36" s="1" t="s">
        <v>54</v>
      </c>
      <c r="JK36" s="1" t="s">
        <v>3</v>
      </c>
      <c r="JL36" s="1" t="s">
        <v>1</v>
      </c>
      <c r="JM36" s="1" t="s">
        <v>2</v>
      </c>
      <c r="JN36" s="1" t="s">
        <v>54</v>
      </c>
      <c r="JO36" s="1" t="s">
        <v>3</v>
      </c>
      <c r="JP36" s="1" t="s">
        <v>1</v>
      </c>
      <c r="JQ36" s="1" t="s">
        <v>18</v>
      </c>
      <c r="JV36" s="1" t="s">
        <v>18</v>
      </c>
      <c r="KA36" s="1" t="s">
        <v>18</v>
      </c>
      <c r="KF36" s="1" t="s">
        <v>3</v>
      </c>
      <c r="KG36" s="1" t="s">
        <v>54</v>
      </c>
      <c r="KH36" s="1" t="s">
        <v>7</v>
      </c>
      <c r="KI36" s="1" t="s">
        <v>3</v>
      </c>
      <c r="KJ36" s="1" t="s">
        <v>7</v>
      </c>
      <c r="KK36" s="1" t="s">
        <v>3</v>
      </c>
      <c r="KL36" s="1" t="s">
        <v>18</v>
      </c>
      <c r="KP36" s="1" t="s">
        <v>18</v>
      </c>
    </row>
    <row r="37" spans="1:302" ht="25.5" x14ac:dyDescent="0.2">
      <c r="A37" s="1" t="s">
        <v>11</v>
      </c>
      <c r="B37" s="1" t="s">
        <v>12</v>
      </c>
      <c r="C37" s="1" t="s">
        <v>296</v>
      </c>
      <c r="D37" s="1" t="s">
        <v>54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18</v>
      </c>
      <c r="BT37" s="1" t="s">
        <v>18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18</v>
      </c>
      <c r="IK37" s="1" t="s">
        <v>18</v>
      </c>
      <c r="IL37" s="1" t="s">
        <v>18</v>
      </c>
      <c r="IM37" s="1" t="s">
        <v>4</v>
      </c>
      <c r="IN37" s="1" t="s">
        <v>18</v>
      </c>
      <c r="IO37" s="1" t="s">
        <v>9</v>
      </c>
      <c r="IP37" s="1" t="s">
        <v>9</v>
      </c>
      <c r="IQ37" s="1" t="s">
        <v>9</v>
      </c>
      <c r="IR37" s="1" t="s">
        <v>9</v>
      </c>
      <c r="IS37" s="1" t="s">
        <v>9</v>
      </c>
      <c r="IT37" s="1" t="s">
        <v>9</v>
      </c>
      <c r="IU37" s="1" t="s">
        <v>9</v>
      </c>
      <c r="IV37" s="1" t="s">
        <v>9</v>
      </c>
      <c r="IW37" s="1" t="s">
        <v>9</v>
      </c>
      <c r="IX37" s="1" t="s">
        <v>5</v>
      </c>
      <c r="IY37" s="1" t="s">
        <v>18</v>
      </c>
      <c r="JG37" s="1" t="s">
        <v>2</v>
      </c>
      <c r="JH37" s="1" t="s">
        <v>2</v>
      </c>
      <c r="JI37" s="1" t="s">
        <v>2</v>
      </c>
      <c r="JJ37" s="1" t="s">
        <v>2</v>
      </c>
      <c r="JK37" s="1" t="s">
        <v>54</v>
      </c>
      <c r="JL37" s="1" t="s">
        <v>54</v>
      </c>
      <c r="JM37" s="1" t="s">
        <v>7</v>
      </c>
      <c r="JN37" s="1" t="s">
        <v>7</v>
      </c>
      <c r="JO37" s="1" t="s">
        <v>54</v>
      </c>
      <c r="JP37" s="1" t="s">
        <v>54</v>
      </c>
      <c r="JQ37" s="1" t="s">
        <v>18</v>
      </c>
      <c r="JV37" s="1" t="s">
        <v>18</v>
      </c>
      <c r="KA37" s="1" t="s">
        <v>18</v>
      </c>
      <c r="KF37" s="1" t="s">
        <v>54</v>
      </c>
      <c r="KG37" s="1" t="s">
        <v>54</v>
      </c>
      <c r="KH37" s="1" t="s">
        <v>3</v>
      </c>
      <c r="KI37" s="1" t="s">
        <v>3</v>
      </c>
      <c r="KJ37" s="1" t="s">
        <v>3</v>
      </c>
      <c r="KK37" s="1" t="s">
        <v>3</v>
      </c>
      <c r="KL37" s="1" t="s">
        <v>18</v>
      </c>
      <c r="KP37" s="1" t="s">
        <v>18</v>
      </c>
    </row>
    <row r="38" spans="1:302" ht="25.5" x14ac:dyDescent="0.2">
      <c r="A38" s="1" t="s">
        <v>11</v>
      </c>
      <c r="B38" s="1" t="s">
        <v>12</v>
      </c>
      <c r="C38" s="1" t="s">
        <v>296</v>
      </c>
      <c r="D38" s="1" t="s">
        <v>3</v>
      </c>
      <c r="E38" s="1" t="s">
        <v>3</v>
      </c>
      <c r="F38" s="1" t="s">
        <v>3</v>
      </c>
      <c r="G38" s="1" t="s">
        <v>3</v>
      </c>
      <c r="H38" s="1" t="s">
        <v>3</v>
      </c>
      <c r="I38" s="1" t="s">
        <v>18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18</v>
      </c>
      <c r="IG38" s="1" t="s">
        <v>18</v>
      </c>
      <c r="IH38" s="1" t="s">
        <v>18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4</v>
      </c>
      <c r="IN38" s="1" t="s">
        <v>18</v>
      </c>
      <c r="IO38" s="1" t="s">
        <v>9</v>
      </c>
      <c r="IP38" s="1" t="s">
        <v>9</v>
      </c>
      <c r="IQ38" s="1" t="s">
        <v>9</v>
      </c>
      <c r="IR38" s="1" t="s">
        <v>9</v>
      </c>
      <c r="IS38" s="1" t="s">
        <v>9</v>
      </c>
      <c r="IT38" s="1" t="s">
        <v>9</v>
      </c>
      <c r="IU38" s="1" t="s">
        <v>5</v>
      </c>
      <c r="IV38" s="1" t="s">
        <v>5</v>
      </c>
      <c r="IW38" s="1" t="s">
        <v>5</v>
      </c>
      <c r="IX38" s="1" t="s">
        <v>8</v>
      </c>
      <c r="IY38" s="1" t="s">
        <v>4</v>
      </c>
      <c r="IZ38" s="1" t="s">
        <v>3</v>
      </c>
      <c r="JA38" s="1" t="s">
        <v>3</v>
      </c>
      <c r="JB38" s="1" t="s">
        <v>3</v>
      </c>
      <c r="JC38" s="1" t="s">
        <v>1</v>
      </c>
      <c r="JD38" s="1" t="s">
        <v>1</v>
      </c>
      <c r="JE38" s="1" t="s">
        <v>1</v>
      </c>
      <c r="JF38" s="1" t="s">
        <v>1</v>
      </c>
      <c r="JG38" s="1" t="s">
        <v>3</v>
      </c>
      <c r="JH38" s="1" t="s">
        <v>3</v>
      </c>
      <c r="JI38" s="1" t="s">
        <v>54</v>
      </c>
      <c r="JJ38" s="1" t="s">
        <v>54</v>
      </c>
      <c r="JK38" s="1" t="s">
        <v>3</v>
      </c>
      <c r="JL38" s="1" t="s">
        <v>3</v>
      </c>
      <c r="JM38" s="1" t="s">
        <v>54</v>
      </c>
      <c r="JN38" s="1" t="s">
        <v>3</v>
      </c>
      <c r="JO38" s="1" t="s">
        <v>3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54</v>
      </c>
      <c r="KG38" s="1" t="s">
        <v>54</v>
      </c>
      <c r="KH38" s="1" t="s">
        <v>54</v>
      </c>
      <c r="KI38" s="1" t="s">
        <v>54</v>
      </c>
      <c r="KJ38" s="1" t="s">
        <v>3</v>
      </c>
      <c r="KK38" s="1" t="s">
        <v>3</v>
      </c>
      <c r="KL38" s="1" t="s">
        <v>18</v>
      </c>
      <c r="KP38" s="1" t="s">
        <v>18</v>
      </c>
    </row>
    <row r="39" spans="1:302" ht="25.5" x14ac:dyDescent="0.2">
      <c r="A39" s="1" t="s">
        <v>11</v>
      </c>
      <c r="B39" s="1" t="s">
        <v>12</v>
      </c>
      <c r="C39" s="1" t="s">
        <v>296</v>
      </c>
      <c r="D39" s="1" t="s">
        <v>54</v>
      </c>
      <c r="E39" s="1" t="s">
        <v>54</v>
      </c>
      <c r="F39" s="1" t="s">
        <v>54</v>
      </c>
      <c r="G39" s="1" t="s">
        <v>54</v>
      </c>
      <c r="H39" s="1" t="s">
        <v>3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18</v>
      </c>
      <c r="IH39" s="1" t="s">
        <v>18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4</v>
      </c>
      <c r="IN39" s="1" t="s">
        <v>18</v>
      </c>
      <c r="IO39" s="1" t="s">
        <v>5</v>
      </c>
      <c r="IP39" s="1" t="s">
        <v>5</v>
      </c>
      <c r="IQ39" s="1" t="s">
        <v>5</v>
      </c>
      <c r="IR39" s="1" t="s">
        <v>5</v>
      </c>
      <c r="IS39" s="1" t="s">
        <v>5</v>
      </c>
      <c r="IT39" s="1" t="s">
        <v>5</v>
      </c>
      <c r="IU39" s="1" t="s">
        <v>5</v>
      </c>
      <c r="IV39" s="1" t="s">
        <v>5</v>
      </c>
      <c r="IW39" s="1" t="s">
        <v>5</v>
      </c>
      <c r="IX39" s="1" t="s">
        <v>5</v>
      </c>
      <c r="IY39" s="1" t="s">
        <v>18</v>
      </c>
      <c r="JG39" s="1" t="s">
        <v>3</v>
      </c>
      <c r="JH39" s="1" t="s">
        <v>3</v>
      </c>
      <c r="JI39" s="1" t="s">
        <v>54</v>
      </c>
      <c r="JJ39" s="1" t="s">
        <v>54</v>
      </c>
      <c r="JK39" s="1" t="s">
        <v>3</v>
      </c>
      <c r="JL39" s="1" t="s">
        <v>3</v>
      </c>
      <c r="JM39" s="1" t="s">
        <v>54</v>
      </c>
      <c r="JN39" s="1" t="s">
        <v>54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54</v>
      </c>
      <c r="KG39" s="1" t="s">
        <v>54</v>
      </c>
      <c r="KH39" s="1" t="s">
        <v>7</v>
      </c>
      <c r="KI39" s="1" t="s">
        <v>1</v>
      </c>
      <c r="KJ39" s="1" t="s">
        <v>7</v>
      </c>
      <c r="KK39" s="1" t="s">
        <v>7</v>
      </c>
      <c r="KL39" s="1" t="s">
        <v>18</v>
      </c>
      <c r="KP39" s="1" t="s">
        <v>18</v>
      </c>
    </row>
    <row r="40" spans="1:302" ht="25.5" x14ac:dyDescent="0.2">
      <c r="A40" s="1" t="s">
        <v>11</v>
      </c>
      <c r="B40" s="1" t="s">
        <v>12</v>
      </c>
      <c r="C40" s="1" t="s">
        <v>296</v>
      </c>
      <c r="D40" s="1" t="s">
        <v>7</v>
      </c>
      <c r="E40" s="1" t="s">
        <v>7</v>
      </c>
      <c r="F40" s="1" t="s">
        <v>7</v>
      </c>
      <c r="G40" s="1" t="s">
        <v>54</v>
      </c>
      <c r="H40" s="1" t="s">
        <v>3</v>
      </c>
      <c r="I40" s="1" t="s">
        <v>18</v>
      </c>
      <c r="U40" s="1" t="s">
        <v>18</v>
      </c>
      <c r="AF40" s="1" t="s">
        <v>4</v>
      </c>
      <c r="AG40" s="1" t="s">
        <v>7</v>
      </c>
      <c r="AH40" s="1" t="s">
        <v>7</v>
      </c>
      <c r="AI40" s="1" t="s">
        <v>7</v>
      </c>
      <c r="AJ40" s="1" t="s">
        <v>3</v>
      </c>
      <c r="AK40" s="1" t="s">
        <v>3</v>
      </c>
      <c r="AL40" s="1" t="s">
        <v>7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18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4</v>
      </c>
      <c r="IN40" s="1" t="s">
        <v>18</v>
      </c>
      <c r="IO40" s="1" t="s">
        <v>6</v>
      </c>
      <c r="IP40" s="1" t="s">
        <v>6</v>
      </c>
      <c r="IQ40" s="1" t="s">
        <v>6</v>
      </c>
      <c r="IR40" s="1" t="s">
        <v>6</v>
      </c>
      <c r="IS40" s="1" t="s">
        <v>6</v>
      </c>
      <c r="IT40" s="1" t="s">
        <v>6</v>
      </c>
      <c r="IU40" s="1" t="s">
        <v>9</v>
      </c>
      <c r="IV40" s="1" t="s">
        <v>9</v>
      </c>
      <c r="IW40" s="1" t="s">
        <v>9</v>
      </c>
      <c r="IX40" s="1" t="s">
        <v>9</v>
      </c>
      <c r="IY40" s="1" t="s">
        <v>4</v>
      </c>
      <c r="IZ40" s="1" t="s">
        <v>3</v>
      </c>
      <c r="JA40" s="1" t="s">
        <v>7</v>
      </c>
      <c r="JB40" s="1" t="s">
        <v>3</v>
      </c>
      <c r="JC40" s="1" t="s">
        <v>1</v>
      </c>
      <c r="JD40" s="1" t="s">
        <v>7</v>
      </c>
      <c r="JE40" s="1" t="s">
        <v>3</v>
      </c>
      <c r="JF40" s="1" t="s">
        <v>1</v>
      </c>
      <c r="JG40" s="1" t="s">
        <v>3</v>
      </c>
      <c r="JH40" s="1" t="s">
        <v>3</v>
      </c>
      <c r="JI40" s="1" t="s">
        <v>54</v>
      </c>
      <c r="JJ40" s="1" t="s">
        <v>54</v>
      </c>
      <c r="JK40" s="1" t="s">
        <v>3</v>
      </c>
      <c r="JL40" s="1" t="s">
        <v>7</v>
      </c>
      <c r="JM40" s="1" t="s">
        <v>7</v>
      </c>
      <c r="JN40" s="1" t="s">
        <v>54</v>
      </c>
      <c r="JO40" s="1" t="s">
        <v>3</v>
      </c>
      <c r="JP40" s="1" t="s">
        <v>3</v>
      </c>
      <c r="JQ40" s="1" t="s">
        <v>18</v>
      </c>
      <c r="JV40" s="1" t="s">
        <v>18</v>
      </c>
      <c r="KA40" s="1" t="s">
        <v>18</v>
      </c>
      <c r="KF40" s="1" t="s">
        <v>54</v>
      </c>
      <c r="KG40" s="1" t="s">
        <v>54</v>
      </c>
      <c r="KH40" s="1" t="s">
        <v>7</v>
      </c>
      <c r="KI40" s="1" t="s">
        <v>7</v>
      </c>
      <c r="KJ40" s="1" t="s">
        <v>3</v>
      </c>
      <c r="KK40" s="1" t="s">
        <v>3</v>
      </c>
      <c r="KL40" s="1" t="s">
        <v>18</v>
      </c>
      <c r="KP40" s="1" t="s">
        <v>18</v>
      </c>
    </row>
    <row r="41" spans="1:302" ht="25.5" x14ac:dyDescent="0.2">
      <c r="A41" s="1" t="s">
        <v>11</v>
      </c>
      <c r="B41" s="1" t="s">
        <v>12</v>
      </c>
      <c r="C41" s="1" t="s">
        <v>296</v>
      </c>
      <c r="D41" s="1" t="s">
        <v>54</v>
      </c>
      <c r="E41" s="1" t="s">
        <v>54</v>
      </c>
      <c r="F41" s="1" t="s">
        <v>3</v>
      </c>
      <c r="G41" s="1" t="s">
        <v>1</v>
      </c>
      <c r="H41" s="1" t="s">
        <v>1</v>
      </c>
      <c r="I41" s="1" t="s">
        <v>18</v>
      </c>
      <c r="U41" s="1" t="s">
        <v>18</v>
      </c>
      <c r="AF41" s="1" t="s">
        <v>18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18</v>
      </c>
      <c r="GW41" s="1" t="s">
        <v>18</v>
      </c>
      <c r="HT41" s="1" t="s">
        <v>18</v>
      </c>
      <c r="IC41" s="1" t="s">
        <v>18</v>
      </c>
      <c r="IG41" s="1" t="s">
        <v>18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4</v>
      </c>
      <c r="IN41" s="1" t="s">
        <v>18</v>
      </c>
      <c r="IO41" s="1" t="s">
        <v>5</v>
      </c>
      <c r="IP41" s="1" t="s">
        <v>9</v>
      </c>
      <c r="IQ41" s="1" t="s">
        <v>9</v>
      </c>
      <c r="IR41" s="1" t="s">
        <v>9</v>
      </c>
      <c r="IS41" s="1" t="s">
        <v>9</v>
      </c>
      <c r="IT41" s="1" t="s">
        <v>8</v>
      </c>
      <c r="IU41" s="1" t="s">
        <v>8</v>
      </c>
      <c r="IV41" s="1" t="s">
        <v>5</v>
      </c>
      <c r="IW41" s="1" t="s">
        <v>5</v>
      </c>
      <c r="IX41" s="1" t="s">
        <v>8</v>
      </c>
      <c r="IY41" s="1" t="s">
        <v>18</v>
      </c>
      <c r="JG41" s="1" t="s">
        <v>3</v>
      </c>
      <c r="JH41" s="1" t="s">
        <v>3</v>
      </c>
      <c r="JI41" s="1" t="s">
        <v>54</v>
      </c>
      <c r="JJ41" s="1" t="s">
        <v>54</v>
      </c>
      <c r="JK41" s="1" t="s">
        <v>3</v>
      </c>
      <c r="JL41" s="1" t="s">
        <v>3</v>
      </c>
      <c r="JM41" s="1" t="s">
        <v>54</v>
      </c>
      <c r="JN41" s="1" t="s">
        <v>3</v>
      </c>
      <c r="JO41" s="1" t="s">
        <v>54</v>
      </c>
      <c r="JP41" s="1" t="s">
        <v>3</v>
      </c>
      <c r="JQ41" s="1" t="s">
        <v>18</v>
      </c>
      <c r="JV41" s="1" t="s">
        <v>18</v>
      </c>
      <c r="KA41" s="1" t="s">
        <v>18</v>
      </c>
      <c r="KF41" s="1" t="s">
        <v>54</v>
      </c>
      <c r="KG41" s="1" t="s">
        <v>54</v>
      </c>
      <c r="KH41" s="1" t="s">
        <v>3</v>
      </c>
      <c r="KI41" s="1" t="s">
        <v>1</v>
      </c>
      <c r="KJ41" s="1" t="s">
        <v>3</v>
      </c>
      <c r="KK41" s="1" t="s">
        <v>3</v>
      </c>
      <c r="KL41" s="1" t="s">
        <v>18</v>
      </c>
      <c r="KP41" s="1" t="s">
        <v>18</v>
      </c>
    </row>
    <row r="42" spans="1:302" ht="25.5" x14ac:dyDescent="0.2">
      <c r="A42" s="1" t="s">
        <v>11</v>
      </c>
      <c r="B42" s="1" t="s">
        <v>12</v>
      </c>
      <c r="C42" s="1" t="s">
        <v>296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3</v>
      </c>
      <c r="I42" s="1" t="s">
        <v>18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18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4</v>
      </c>
      <c r="IN42" s="1" t="s">
        <v>18</v>
      </c>
      <c r="IO42" s="1" t="s">
        <v>9</v>
      </c>
      <c r="IP42" s="1" t="s">
        <v>9</v>
      </c>
      <c r="IQ42" s="1" t="s">
        <v>9</v>
      </c>
      <c r="IR42" s="1" t="s">
        <v>9</v>
      </c>
      <c r="IS42" s="1" t="s">
        <v>9</v>
      </c>
      <c r="IT42" s="1" t="s">
        <v>9</v>
      </c>
      <c r="IU42" s="1" t="s">
        <v>9</v>
      </c>
      <c r="IV42" s="1" t="s">
        <v>9</v>
      </c>
      <c r="IW42" s="1" t="s">
        <v>9</v>
      </c>
      <c r="IX42" s="1" t="s">
        <v>9</v>
      </c>
      <c r="IY42" s="1" t="s">
        <v>4</v>
      </c>
      <c r="IZ42" s="1" t="s">
        <v>1</v>
      </c>
      <c r="JA42" s="1" t="s">
        <v>1</v>
      </c>
      <c r="JB42" s="1" t="s">
        <v>1</v>
      </c>
      <c r="JC42" s="1" t="s">
        <v>3</v>
      </c>
      <c r="JD42" s="1" t="s">
        <v>53</v>
      </c>
      <c r="JE42" s="1" t="s">
        <v>53</v>
      </c>
      <c r="JF42" s="1" t="s">
        <v>53</v>
      </c>
      <c r="JG42" s="1" t="s">
        <v>7</v>
      </c>
      <c r="JH42" s="1" t="s">
        <v>3</v>
      </c>
      <c r="JI42" s="1" t="s">
        <v>54</v>
      </c>
      <c r="JJ42" s="1" t="s">
        <v>54</v>
      </c>
      <c r="JK42" s="1" t="s">
        <v>3</v>
      </c>
      <c r="JL42" s="1" t="s">
        <v>3</v>
      </c>
      <c r="JM42" s="1" t="s">
        <v>54</v>
      </c>
      <c r="JN42" s="1" t="s">
        <v>54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18</v>
      </c>
      <c r="KF42" s="1" t="s">
        <v>3</v>
      </c>
      <c r="KG42" s="1" t="s">
        <v>54</v>
      </c>
      <c r="KH42" s="1" t="s">
        <v>7</v>
      </c>
      <c r="KI42" s="1" t="s">
        <v>3</v>
      </c>
      <c r="KJ42" s="1" t="s">
        <v>7</v>
      </c>
      <c r="KK42" s="1" t="s">
        <v>7</v>
      </c>
      <c r="KL42" s="1" t="s">
        <v>18</v>
      </c>
      <c r="KP42" s="1" t="s">
        <v>18</v>
      </c>
    </row>
    <row r="43" spans="1:302" ht="25.5" x14ac:dyDescent="0.2">
      <c r="A43" s="1" t="s">
        <v>11</v>
      </c>
      <c r="B43" s="1" t="s">
        <v>12</v>
      </c>
      <c r="C43" s="1" t="s">
        <v>296</v>
      </c>
      <c r="D43" s="1" t="s">
        <v>7</v>
      </c>
      <c r="E43" s="1" t="s">
        <v>7</v>
      </c>
      <c r="F43" s="1" t="s">
        <v>7</v>
      </c>
      <c r="G43" s="1" t="s">
        <v>3</v>
      </c>
      <c r="H43" s="1" t="s">
        <v>3</v>
      </c>
      <c r="I43" s="1" t="s">
        <v>18</v>
      </c>
      <c r="U43" s="1" t="s">
        <v>18</v>
      </c>
      <c r="AF43" s="1" t="s">
        <v>4</v>
      </c>
      <c r="AG43" s="1" t="s">
        <v>53</v>
      </c>
      <c r="AH43" s="1" t="s">
        <v>7</v>
      </c>
      <c r="AI43" s="1" t="s">
        <v>7</v>
      </c>
      <c r="AJ43" s="1" t="s">
        <v>53</v>
      </c>
      <c r="AK43" s="1" t="s">
        <v>53</v>
      </c>
      <c r="AL43" s="1" t="s">
        <v>7</v>
      </c>
      <c r="AM43" s="1" t="s">
        <v>18</v>
      </c>
      <c r="BI43" s="1" t="s">
        <v>18</v>
      </c>
      <c r="BS43" s="1" t="s">
        <v>18</v>
      </c>
      <c r="BT43" s="1" t="s">
        <v>18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GK43" s="1" t="s">
        <v>18</v>
      </c>
      <c r="GP43" s="1" t="s">
        <v>18</v>
      </c>
      <c r="GW43" s="1" t="s">
        <v>18</v>
      </c>
      <c r="HT43" s="1" t="s">
        <v>18</v>
      </c>
      <c r="IC43" s="1" t="s">
        <v>18</v>
      </c>
      <c r="IG43" s="1" t="s">
        <v>18</v>
      </c>
      <c r="IH43" s="1" t="s">
        <v>18</v>
      </c>
      <c r="II43" s="1" t="s">
        <v>18</v>
      </c>
      <c r="IJ43" s="1" t="s">
        <v>18</v>
      </c>
      <c r="IK43" s="1" t="s">
        <v>18</v>
      </c>
      <c r="IL43" s="1" t="s">
        <v>18</v>
      </c>
      <c r="IM43" s="1" t="s">
        <v>4</v>
      </c>
      <c r="IN43" s="1" t="s">
        <v>18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5</v>
      </c>
      <c r="IV43" s="1" t="s">
        <v>9</v>
      </c>
      <c r="IW43" s="1" t="s">
        <v>9</v>
      </c>
      <c r="IX43" s="1" t="s">
        <v>5</v>
      </c>
      <c r="IY43" s="1" t="s">
        <v>4</v>
      </c>
      <c r="IZ43" s="1" t="s">
        <v>3</v>
      </c>
      <c r="JA43" s="1" t="s">
        <v>3</v>
      </c>
      <c r="JB43" s="1" t="s">
        <v>7</v>
      </c>
      <c r="JC43" s="1" t="s">
        <v>1</v>
      </c>
      <c r="JD43" s="1" t="s">
        <v>53</v>
      </c>
      <c r="JE43" s="1" t="s">
        <v>53</v>
      </c>
      <c r="JF43" s="1" t="s">
        <v>53</v>
      </c>
      <c r="JG43" s="1" t="s">
        <v>7</v>
      </c>
      <c r="JH43" s="1" t="s">
        <v>7</v>
      </c>
      <c r="JI43" s="1" t="s">
        <v>1</v>
      </c>
      <c r="JJ43" s="1" t="s">
        <v>1</v>
      </c>
      <c r="JK43" s="1" t="s">
        <v>3</v>
      </c>
      <c r="JL43" s="1" t="s">
        <v>3</v>
      </c>
      <c r="JM43" s="1" t="s">
        <v>2</v>
      </c>
      <c r="JN43" s="1" t="s">
        <v>54</v>
      </c>
      <c r="JO43" s="1" t="s">
        <v>1</v>
      </c>
      <c r="JP43" s="1" t="s">
        <v>3</v>
      </c>
      <c r="JQ43" s="1" t="s">
        <v>18</v>
      </c>
      <c r="JV43" s="1" t="s">
        <v>18</v>
      </c>
      <c r="KA43" s="1" t="s">
        <v>4</v>
      </c>
      <c r="KB43" s="1" t="s">
        <v>3</v>
      </c>
      <c r="KC43" s="1" t="s">
        <v>1</v>
      </c>
      <c r="KD43" s="1" t="s">
        <v>52</v>
      </c>
      <c r="KE43" s="1" t="s">
        <v>3</v>
      </c>
      <c r="KF43" s="1" t="s">
        <v>54</v>
      </c>
      <c r="KG43" s="1" t="s">
        <v>1</v>
      </c>
      <c r="KH43" s="1" t="s">
        <v>3</v>
      </c>
      <c r="KI43" s="1" t="s">
        <v>2</v>
      </c>
      <c r="KJ43" s="1" t="s">
        <v>3</v>
      </c>
      <c r="KK43" s="1" t="s">
        <v>3</v>
      </c>
      <c r="KL43" s="1" t="s">
        <v>18</v>
      </c>
      <c r="KP43" s="1" t="s">
        <v>18</v>
      </c>
    </row>
    <row r="44" spans="1:302" ht="25.5" x14ac:dyDescent="0.2">
      <c r="A44" s="1" t="s">
        <v>14</v>
      </c>
      <c r="B44" s="1" t="s">
        <v>12</v>
      </c>
      <c r="C44" s="1" t="s">
        <v>296</v>
      </c>
      <c r="D44" s="1" t="s">
        <v>54</v>
      </c>
      <c r="E44" s="1" t="s">
        <v>54</v>
      </c>
      <c r="F44" s="1" t="s">
        <v>54</v>
      </c>
      <c r="G44" s="1" t="s">
        <v>2</v>
      </c>
      <c r="H44" s="1" t="s">
        <v>2</v>
      </c>
      <c r="I44" s="1" t="s">
        <v>18</v>
      </c>
      <c r="U44" s="1" t="s">
        <v>18</v>
      </c>
      <c r="AF44" s="1" t="s">
        <v>18</v>
      </c>
      <c r="AM44" s="1" t="s">
        <v>4</v>
      </c>
      <c r="AN44" s="1" t="s">
        <v>3</v>
      </c>
      <c r="AO44" s="1" t="s">
        <v>1</v>
      </c>
      <c r="AP44" s="1" t="s">
        <v>1</v>
      </c>
      <c r="AQ44" s="1" t="s">
        <v>1</v>
      </c>
      <c r="AR44" s="1" t="s">
        <v>3</v>
      </c>
      <c r="AS44" s="1" t="s">
        <v>1</v>
      </c>
      <c r="AT44" s="1" t="s">
        <v>3</v>
      </c>
      <c r="AU44" s="1" t="s">
        <v>3</v>
      </c>
      <c r="AV44" s="1" t="s">
        <v>3</v>
      </c>
      <c r="AW44" s="1" t="s">
        <v>3</v>
      </c>
      <c r="AX44" s="1" t="s">
        <v>3</v>
      </c>
      <c r="AY44" s="1" t="s">
        <v>3</v>
      </c>
      <c r="AZ44" s="1" t="s">
        <v>1</v>
      </c>
      <c r="BA44" s="1" t="s">
        <v>1</v>
      </c>
      <c r="BB44" s="1" t="s">
        <v>3</v>
      </c>
      <c r="BC44" s="1" t="s">
        <v>3</v>
      </c>
      <c r="BD44" s="1" t="s">
        <v>3</v>
      </c>
      <c r="BE44" s="1" t="s">
        <v>3</v>
      </c>
      <c r="BF44" s="1" t="s">
        <v>7</v>
      </c>
      <c r="BG44" s="1" t="s">
        <v>1</v>
      </c>
      <c r="BH44" s="1" t="s">
        <v>3</v>
      </c>
      <c r="BI44" s="1" t="s">
        <v>18</v>
      </c>
      <c r="BS44" s="1" t="s">
        <v>4</v>
      </c>
      <c r="BT44" s="1" t="s">
        <v>4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4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1</v>
      </c>
      <c r="FL44" s="1" t="s">
        <v>1</v>
      </c>
      <c r="FM44" s="1" t="s">
        <v>3</v>
      </c>
      <c r="FN44" s="1" t="s">
        <v>7</v>
      </c>
      <c r="FO44" s="1" t="s">
        <v>3</v>
      </c>
      <c r="FP44" s="1" t="s">
        <v>7</v>
      </c>
      <c r="FQ44" s="1" t="s">
        <v>7</v>
      </c>
      <c r="FR44" s="1" t="s">
        <v>3</v>
      </c>
      <c r="FS44" s="1" t="s">
        <v>1</v>
      </c>
      <c r="FT44" s="1" t="s">
        <v>7</v>
      </c>
      <c r="FU44" s="1" t="s">
        <v>7</v>
      </c>
      <c r="FV44" s="1" t="s">
        <v>7</v>
      </c>
      <c r="FW44" s="1" t="s">
        <v>7</v>
      </c>
      <c r="FX44" s="1" t="s">
        <v>3</v>
      </c>
      <c r="FY44" s="1" t="s">
        <v>3</v>
      </c>
      <c r="FZ44" s="1" t="s">
        <v>7</v>
      </c>
      <c r="GA44" s="1" t="s">
        <v>7</v>
      </c>
      <c r="GB44" s="1" t="s">
        <v>7</v>
      </c>
      <c r="GC44" s="1" t="s">
        <v>7</v>
      </c>
      <c r="GD44" s="1" t="s">
        <v>3</v>
      </c>
      <c r="GE44" s="1" t="s">
        <v>3</v>
      </c>
      <c r="GF44" s="1" t="s">
        <v>7</v>
      </c>
      <c r="GG44" s="1" t="s">
        <v>7</v>
      </c>
      <c r="GH44" s="1" t="s">
        <v>1</v>
      </c>
      <c r="GI44" s="1" t="s">
        <v>3</v>
      </c>
      <c r="GJ44" s="1" t="s">
        <v>3</v>
      </c>
      <c r="GK44" s="1" t="s">
        <v>18</v>
      </c>
      <c r="GP44" s="1" t="s">
        <v>4</v>
      </c>
      <c r="GQ44" s="1" t="s">
        <v>3</v>
      </c>
      <c r="GR44" s="1" t="s">
        <v>7</v>
      </c>
      <c r="GS44" s="1" t="s">
        <v>7</v>
      </c>
      <c r="GT44" s="1" t="s">
        <v>7</v>
      </c>
      <c r="GU44" s="1" t="s">
        <v>3</v>
      </c>
      <c r="GV44" s="1" t="s">
        <v>3</v>
      </c>
      <c r="GW44" s="1" t="s">
        <v>18</v>
      </c>
      <c r="HT44" s="1" t="s">
        <v>4</v>
      </c>
      <c r="HU44" s="1" t="s">
        <v>7</v>
      </c>
      <c r="HV44" s="1" t="s">
        <v>3</v>
      </c>
      <c r="HW44" s="1" t="s">
        <v>3</v>
      </c>
      <c r="HX44" s="1" t="s">
        <v>3</v>
      </c>
      <c r="HY44" s="1" t="s">
        <v>53</v>
      </c>
      <c r="HZ44" s="1" t="s">
        <v>53</v>
      </c>
      <c r="IA44" s="1" t="s">
        <v>3</v>
      </c>
      <c r="IB44" s="1" t="s">
        <v>3</v>
      </c>
      <c r="IC44" s="1" t="s">
        <v>18</v>
      </c>
      <c r="IG44" s="1" t="s">
        <v>18</v>
      </c>
      <c r="IH44" s="1" t="s">
        <v>18</v>
      </c>
      <c r="II44" s="1" t="s">
        <v>18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5</v>
      </c>
      <c r="IT44" s="1" t="s">
        <v>9</v>
      </c>
      <c r="IU44" s="1" t="s">
        <v>5</v>
      </c>
      <c r="IV44" s="1" t="s">
        <v>5</v>
      </c>
      <c r="IW44" s="1" t="s">
        <v>5</v>
      </c>
      <c r="IX44" s="1" t="s">
        <v>5</v>
      </c>
      <c r="IY44" s="1" t="s">
        <v>18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54</v>
      </c>
      <c r="JL44" s="1" t="s">
        <v>7</v>
      </c>
      <c r="JM44" s="1" t="s">
        <v>7</v>
      </c>
      <c r="JN44" s="1" t="s">
        <v>54</v>
      </c>
      <c r="JO44" s="1" t="s">
        <v>1</v>
      </c>
      <c r="JP44" s="1" t="s">
        <v>1</v>
      </c>
      <c r="JQ44" s="1" t="s">
        <v>18</v>
      </c>
      <c r="JV44" s="1" t="s">
        <v>18</v>
      </c>
      <c r="KA44" s="1" t="s">
        <v>18</v>
      </c>
      <c r="KF44" s="1" t="s">
        <v>1</v>
      </c>
      <c r="KG44" s="1" t="s">
        <v>1</v>
      </c>
      <c r="KH44" s="1" t="s">
        <v>2</v>
      </c>
      <c r="KI44" s="1" t="s">
        <v>2</v>
      </c>
      <c r="KJ44" s="1" t="s">
        <v>1</v>
      </c>
      <c r="KK44" s="1" t="s">
        <v>1</v>
      </c>
      <c r="KL44" s="1" t="s">
        <v>18</v>
      </c>
      <c r="KP44" s="1" t="s">
        <v>18</v>
      </c>
    </row>
    <row r="45" spans="1:302" ht="25.5" x14ac:dyDescent="0.2">
      <c r="A45" s="1" t="s">
        <v>11</v>
      </c>
      <c r="B45" s="1" t="s">
        <v>12</v>
      </c>
      <c r="C45" s="1" t="s">
        <v>296</v>
      </c>
      <c r="D45" s="1" t="s">
        <v>3</v>
      </c>
      <c r="E45" s="1" t="s">
        <v>3</v>
      </c>
      <c r="F45" s="1" t="s">
        <v>3</v>
      </c>
      <c r="G45" s="1" t="s">
        <v>2</v>
      </c>
      <c r="H45" s="1" t="s">
        <v>2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4</v>
      </c>
      <c r="GQ45" s="1" t="s">
        <v>7</v>
      </c>
      <c r="GR45" s="1" t="s">
        <v>7</v>
      </c>
      <c r="GS45" s="1" t="s">
        <v>7</v>
      </c>
      <c r="GT45" s="1" t="s">
        <v>7</v>
      </c>
      <c r="GU45" s="1" t="s">
        <v>7</v>
      </c>
      <c r="GV45" s="1" t="s">
        <v>7</v>
      </c>
      <c r="GW45" s="1" t="s">
        <v>18</v>
      </c>
      <c r="HT45" s="1" t="s">
        <v>18</v>
      </c>
      <c r="IC45" s="1" t="s">
        <v>4</v>
      </c>
      <c r="ID45" s="1" t="s">
        <v>3</v>
      </c>
      <c r="IE45" s="1" t="s">
        <v>3</v>
      </c>
      <c r="IF45" s="1" t="s">
        <v>3</v>
      </c>
      <c r="IG45" s="1" t="s">
        <v>18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4</v>
      </c>
      <c r="IN45" s="1" t="s">
        <v>18</v>
      </c>
      <c r="IO45" s="1" t="s">
        <v>6</v>
      </c>
      <c r="IP45" s="1" t="s">
        <v>6</v>
      </c>
      <c r="IQ45" s="1" t="s">
        <v>6</v>
      </c>
      <c r="IR45" s="1" t="s">
        <v>6</v>
      </c>
      <c r="IS45" s="1" t="s">
        <v>6</v>
      </c>
      <c r="IT45" s="1" t="s">
        <v>6</v>
      </c>
      <c r="IU45" s="1" t="s">
        <v>6</v>
      </c>
      <c r="IV45" s="1" t="s">
        <v>6</v>
      </c>
      <c r="IW45" s="1" t="s">
        <v>6</v>
      </c>
      <c r="IX45" s="1" t="s">
        <v>6</v>
      </c>
      <c r="IY45" s="1" t="s">
        <v>4</v>
      </c>
      <c r="IZ45" s="1" t="s">
        <v>1</v>
      </c>
      <c r="JA45" s="1" t="s">
        <v>1</v>
      </c>
      <c r="JB45" s="1" t="s">
        <v>3</v>
      </c>
      <c r="JC45" s="1" t="s">
        <v>3</v>
      </c>
      <c r="JD45" s="1" t="s">
        <v>3</v>
      </c>
      <c r="JE45" s="1" t="s">
        <v>3</v>
      </c>
      <c r="JF45" s="1" t="s">
        <v>3</v>
      </c>
      <c r="JG45" s="1" t="s">
        <v>3</v>
      </c>
      <c r="JH45" s="1" t="s">
        <v>3</v>
      </c>
      <c r="JI45" s="1" t="s">
        <v>54</v>
      </c>
      <c r="JJ45" s="1" t="s">
        <v>54</v>
      </c>
      <c r="JK45" s="1" t="s">
        <v>1</v>
      </c>
      <c r="JL45" s="1" t="s">
        <v>3</v>
      </c>
      <c r="JM45" s="1" t="s">
        <v>3</v>
      </c>
      <c r="JN45" s="1" t="s">
        <v>3</v>
      </c>
      <c r="JO45" s="1" t="s">
        <v>3</v>
      </c>
      <c r="JP45" s="1" t="s">
        <v>3</v>
      </c>
      <c r="JQ45" s="1" t="s">
        <v>18</v>
      </c>
      <c r="JV45" s="1" t="s">
        <v>18</v>
      </c>
      <c r="KA45" s="1" t="s">
        <v>4</v>
      </c>
      <c r="KB45" s="1" t="s">
        <v>3</v>
      </c>
      <c r="KC45" s="1" t="s">
        <v>2</v>
      </c>
      <c r="KD45" s="1" t="s">
        <v>1</v>
      </c>
      <c r="KE45" s="1" t="s">
        <v>2</v>
      </c>
      <c r="KF45" s="1" t="s">
        <v>3</v>
      </c>
      <c r="KG45" s="1" t="s">
        <v>1</v>
      </c>
      <c r="KH45" s="1" t="s">
        <v>3</v>
      </c>
      <c r="KI45" s="1" t="s">
        <v>3</v>
      </c>
      <c r="KJ45" s="1" t="s">
        <v>3</v>
      </c>
      <c r="KK45" s="1" t="s">
        <v>3</v>
      </c>
      <c r="KL45" s="1" t="s">
        <v>4</v>
      </c>
      <c r="KM45" s="1" t="s">
        <v>1</v>
      </c>
      <c r="KN45" s="1" t="s">
        <v>1</v>
      </c>
      <c r="KO45" s="1" t="s">
        <v>1</v>
      </c>
      <c r="KP45" s="1" t="s">
        <v>18</v>
      </c>
    </row>
    <row r="46" spans="1:302" ht="25.5" x14ac:dyDescent="0.2">
      <c r="A46" s="1" t="s">
        <v>11</v>
      </c>
      <c r="B46" s="1" t="s">
        <v>12</v>
      </c>
      <c r="C46" s="1" t="s">
        <v>296</v>
      </c>
      <c r="D46" s="1" t="s">
        <v>54</v>
      </c>
      <c r="E46" s="1" t="s">
        <v>54</v>
      </c>
      <c r="F46" s="1" t="s">
        <v>54</v>
      </c>
      <c r="G46" s="1" t="s">
        <v>54</v>
      </c>
      <c r="H46" s="1" t="s">
        <v>54</v>
      </c>
      <c r="I46" s="1" t="s">
        <v>18</v>
      </c>
      <c r="U46" s="1" t="s">
        <v>18</v>
      </c>
      <c r="AF46" s="1" t="s">
        <v>18</v>
      </c>
      <c r="AM46" s="1" t="s">
        <v>18</v>
      </c>
      <c r="BI46" s="1" t="s">
        <v>18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18</v>
      </c>
      <c r="GW46" s="1" t="s">
        <v>18</v>
      </c>
      <c r="HT46" s="1" t="s">
        <v>18</v>
      </c>
      <c r="IC46" s="1" t="s">
        <v>18</v>
      </c>
      <c r="IG46" s="1" t="s">
        <v>18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4</v>
      </c>
      <c r="IN46" s="1" t="s">
        <v>18</v>
      </c>
      <c r="IO46" s="1" t="s">
        <v>5</v>
      </c>
      <c r="IP46" s="1" t="s">
        <v>5</v>
      </c>
      <c r="IQ46" s="1" t="s">
        <v>5</v>
      </c>
      <c r="IR46" s="1" t="s">
        <v>5</v>
      </c>
      <c r="IS46" s="1" t="s">
        <v>5</v>
      </c>
      <c r="IT46" s="1" t="s">
        <v>5</v>
      </c>
      <c r="IU46" s="1" t="s">
        <v>5</v>
      </c>
      <c r="IV46" s="1" t="s">
        <v>5</v>
      </c>
      <c r="IW46" s="1" t="s">
        <v>5</v>
      </c>
      <c r="IX46" s="1" t="s">
        <v>5</v>
      </c>
      <c r="IY46" s="1" t="s">
        <v>18</v>
      </c>
      <c r="JG46" s="1" t="s">
        <v>3</v>
      </c>
      <c r="JH46" s="1" t="s">
        <v>3</v>
      </c>
      <c r="JI46" s="1" t="s">
        <v>1</v>
      </c>
      <c r="JJ46" s="1" t="s">
        <v>3</v>
      </c>
      <c r="JK46" s="1" t="s">
        <v>1</v>
      </c>
      <c r="JL46" s="1" t="s">
        <v>1</v>
      </c>
      <c r="JM46" s="1" t="s">
        <v>2</v>
      </c>
      <c r="JN46" s="1" t="s">
        <v>2</v>
      </c>
      <c r="JO46" s="1" t="s">
        <v>1</v>
      </c>
      <c r="JP46" s="1" t="s">
        <v>2</v>
      </c>
      <c r="JQ46" s="1" t="s">
        <v>18</v>
      </c>
      <c r="JV46" s="1" t="s">
        <v>18</v>
      </c>
      <c r="KA46" s="1" t="s">
        <v>18</v>
      </c>
      <c r="KF46" s="1" t="s">
        <v>1</v>
      </c>
      <c r="KG46" s="1" t="s">
        <v>2</v>
      </c>
      <c r="KH46" s="1" t="s">
        <v>3</v>
      </c>
      <c r="KI46" s="1" t="s">
        <v>1</v>
      </c>
      <c r="KJ46" s="1" t="s">
        <v>3</v>
      </c>
      <c r="KK46" s="1" t="s">
        <v>2</v>
      </c>
      <c r="KL46" s="1" t="s">
        <v>18</v>
      </c>
      <c r="KP46" s="1" t="s">
        <v>18</v>
      </c>
    </row>
    <row r="47" spans="1:302" ht="25.5" x14ac:dyDescent="0.2">
      <c r="A47" s="1" t="s">
        <v>11</v>
      </c>
      <c r="B47" s="1" t="s">
        <v>12</v>
      </c>
      <c r="C47" s="1" t="s">
        <v>296</v>
      </c>
      <c r="D47" s="1" t="s">
        <v>7</v>
      </c>
      <c r="E47" s="1" t="s">
        <v>7</v>
      </c>
      <c r="F47" s="1" t="s">
        <v>7</v>
      </c>
      <c r="G47" s="1" t="s">
        <v>7</v>
      </c>
      <c r="H47" s="1" t="s">
        <v>7</v>
      </c>
      <c r="I47" s="1" t="s">
        <v>18</v>
      </c>
      <c r="U47" s="1" t="s">
        <v>18</v>
      </c>
      <c r="AF47" s="1" t="s">
        <v>18</v>
      </c>
      <c r="AM47" s="1" t="s">
        <v>18</v>
      </c>
      <c r="BI47" s="1" t="s">
        <v>18</v>
      </c>
      <c r="BS47" s="1" t="s">
        <v>18</v>
      </c>
      <c r="BT47" s="1" t="s">
        <v>18</v>
      </c>
      <c r="BU47" s="1" t="s">
        <v>18</v>
      </c>
      <c r="BV47" s="1" t="s">
        <v>18</v>
      </c>
      <c r="BW47" s="1" t="s">
        <v>18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GK47" s="1" t="s">
        <v>18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18</v>
      </c>
      <c r="IH47" s="1" t="s">
        <v>18</v>
      </c>
      <c r="II47" s="1" t="s">
        <v>18</v>
      </c>
      <c r="IJ47" s="1" t="s">
        <v>18</v>
      </c>
      <c r="IK47" s="1" t="s">
        <v>18</v>
      </c>
      <c r="IL47" s="1" t="s">
        <v>18</v>
      </c>
      <c r="IM47" s="1" t="s">
        <v>4</v>
      </c>
      <c r="IN47" s="1" t="s">
        <v>18</v>
      </c>
      <c r="IO47" s="1" t="s">
        <v>6</v>
      </c>
      <c r="IP47" s="1" t="s">
        <v>6</v>
      </c>
      <c r="IQ47" s="1" t="s">
        <v>6</v>
      </c>
      <c r="IR47" s="1" t="s">
        <v>6</v>
      </c>
      <c r="IS47" s="1" t="s">
        <v>6</v>
      </c>
      <c r="IT47" s="1" t="s">
        <v>6</v>
      </c>
      <c r="IU47" s="1" t="s">
        <v>6</v>
      </c>
      <c r="IV47" s="1" t="s">
        <v>6</v>
      </c>
      <c r="IW47" s="1" t="s">
        <v>6</v>
      </c>
      <c r="IX47" s="1" t="s">
        <v>6</v>
      </c>
      <c r="IY47" s="1" t="s">
        <v>4</v>
      </c>
      <c r="IZ47" s="1" t="s">
        <v>7</v>
      </c>
      <c r="JA47" s="1" t="s">
        <v>7</v>
      </c>
      <c r="JB47" s="1" t="s">
        <v>7</v>
      </c>
      <c r="JC47" s="1" t="s">
        <v>7</v>
      </c>
      <c r="JD47" s="1" t="s">
        <v>7</v>
      </c>
      <c r="JE47" s="1" t="s">
        <v>7</v>
      </c>
      <c r="JF47" s="1" t="s">
        <v>7</v>
      </c>
      <c r="JG47" s="1" t="s">
        <v>3</v>
      </c>
      <c r="JH47" s="1" t="s">
        <v>3</v>
      </c>
      <c r="JI47" s="1" t="s">
        <v>3</v>
      </c>
      <c r="JJ47" s="1" t="s">
        <v>3</v>
      </c>
      <c r="JK47" s="1" t="s">
        <v>7</v>
      </c>
      <c r="JL47" s="1" t="s">
        <v>7</v>
      </c>
      <c r="JM47" s="1" t="s">
        <v>7</v>
      </c>
      <c r="JN47" s="1" t="s">
        <v>7</v>
      </c>
      <c r="JO47" s="1" t="s">
        <v>7</v>
      </c>
      <c r="JP47" s="1" t="s">
        <v>7</v>
      </c>
      <c r="JQ47" s="1" t="s">
        <v>18</v>
      </c>
      <c r="JV47" s="1" t="s">
        <v>18</v>
      </c>
      <c r="KA47" s="1" t="s">
        <v>18</v>
      </c>
      <c r="KF47" s="1" t="s">
        <v>7</v>
      </c>
      <c r="KG47" s="1" t="s">
        <v>7</v>
      </c>
      <c r="KH47" s="1" t="s">
        <v>7</v>
      </c>
      <c r="KI47" s="1" t="s">
        <v>7</v>
      </c>
      <c r="KJ47" s="1" t="s">
        <v>7</v>
      </c>
      <c r="KK47" s="1" t="s">
        <v>7</v>
      </c>
      <c r="KL47" s="1" t="s">
        <v>18</v>
      </c>
      <c r="KP47" s="1" t="s">
        <v>18</v>
      </c>
    </row>
    <row r="48" spans="1:302" ht="25.5" x14ac:dyDescent="0.2">
      <c r="A48" s="1" t="s">
        <v>11</v>
      </c>
      <c r="B48" s="1" t="s">
        <v>12</v>
      </c>
      <c r="C48" s="1" t="s">
        <v>296</v>
      </c>
      <c r="D48" s="1" t="s">
        <v>3</v>
      </c>
      <c r="E48" s="1" t="s">
        <v>3</v>
      </c>
      <c r="F48" s="1" t="s">
        <v>3</v>
      </c>
      <c r="G48" s="1" t="s">
        <v>2</v>
      </c>
      <c r="H48" s="1" t="s">
        <v>2</v>
      </c>
      <c r="I48" s="1" t="s">
        <v>18</v>
      </c>
      <c r="U48" s="1" t="s">
        <v>18</v>
      </c>
      <c r="AF48" s="1" t="s">
        <v>4</v>
      </c>
      <c r="AG48" s="1" t="s">
        <v>3</v>
      </c>
      <c r="AH48" s="1" t="s">
        <v>1</v>
      </c>
      <c r="AI48" s="1" t="s">
        <v>3</v>
      </c>
      <c r="AJ48" s="1" t="s">
        <v>3</v>
      </c>
      <c r="AK48" s="1" t="s">
        <v>3</v>
      </c>
      <c r="AL48" s="1" t="s">
        <v>3</v>
      </c>
      <c r="AM48" s="1" t="s">
        <v>4</v>
      </c>
      <c r="AN48" s="1" t="s">
        <v>7</v>
      </c>
      <c r="AO48" s="1" t="s">
        <v>7</v>
      </c>
      <c r="AP48" s="1" t="s">
        <v>3</v>
      </c>
      <c r="AQ48" s="1" t="s">
        <v>1</v>
      </c>
      <c r="AR48" s="1" t="s">
        <v>1</v>
      </c>
      <c r="AS48" s="1" t="s">
        <v>1</v>
      </c>
      <c r="AT48" s="1" t="s">
        <v>3</v>
      </c>
      <c r="AU48" s="1" t="s">
        <v>7</v>
      </c>
      <c r="AV48" s="1" t="s">
        <v>3</v>
      </c>
      <c r="AW48" s="1" t="s">
        <v>3</v>
      </c>
      <c r="AX48" s="1" t="s">
        <v>3</v>
      </c>
      <c r="AY48" s="1" t="s">
        <v>1</v>
      </c>
      <c r="AZ48" s="1" t="s">
        <v>3</v>
      </c>
      <c r="BA48" s="1" t="s">
        <v>3</v>
      </c>
      <c r="BB48" s="1" t="s">
        <v>3</v>
      </c>
      <c r="BC48" s="1" t="s">
        <v>53</v>
      </c>
      <c r="BD48" s="1" t="s">
        <v>53</v>
      </c>
      <c r="BE48" s="1" t="s">
        <v>53</v>
      </c>
      <c r="BF48" s="1" t="s">
        <v>53</v>
      </c>
      <c r="BG48" s="1" t="s">
        <v>53</v>
      </c>
      <c r="BH48" s="1" t="s">
        <v>53</v>
      </c>
      <c r="BI48" s="1" t="s">
        <v>18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4</v>
      </c>
      <c r="GQ48" s="1" t="s">
        <v>7</v>
      </c>
      <c r="GR48" s="1" t="s">
        <v>7</v>
      </c>
      <c r="GS48" s="1" t="s">
        <v>7</v>
      </c>
      <c r="GT48" s="1" t="s">
        <v>7</v>
      </c>
      <c r="GU48" s="1" t="s">
        <v>7</v>
      </c>
      <c r="GV48" s="1" t="s">
        <v>7</v>
      </c>
      <c r="GW48" s="1" t="s">
        <v>4</v>
      </c>
      <c r="GX48" s="1" t="s">
        <v>3</v>
      </c>
      <c r="GY48" s="1" t="s">
        <v>3</v>
      </c>
      <c r="GZ48" s="1" t="s">
        <v>1</v>
      </c>
      <c r="HA48" s="1" t="s">
        <v>3</v>
      </c>
      <c r="HB48" s="1" t="s">
        <v>3</v>
      </c>
      <c r="HC48" s="1" t="s">
        <v>3</v>
      </c>
      <c r="HD48" s="1" t="s">
        <v>3</v>
      </c>
      <c r="HE48" s="1" t="s">
        <v>3</v>
      </c>
      <c r="HF48" s="1" t="s">
        <v>3</v>
      </c>
      <c r="HG48" s="1" t="s">
        <v>53</v>
      </c>
      <c r="HH48" s="1" t="s">
        <v>53</v>
      </c>
      <c r="HI48" s="1" t="s">
        <v>3</v>
      </c>
      <c r="HJ48" s="1" t="s">
        <v>3</v>
      </c>
      <c r="HK48" s="1" t="s">
        <v>3</v>
      </c>
      <c r="HL48" s="1" t="s">
        <v>3</v>
      </c>
      <c r="HM48" s="1" t="s">
        <v>3</v>
      </c>
      <c r="HN48" s="1" t="s">
        <v>3</v>
      </c>
      <c r="HO48" s="1" t="s">
        <v>3</v>
      </c>
      <c r="HP48" s="1" t="s">
        <v>3</v>
      </c>
      <c r="HQ48" s="1" t="s">
        <v>3</v>
      </c>
      <c r="HR48" s="1" t="s">
        <v>3</v>
      </c>
      <c r="HS48" s="1" t="s">
        <v>3</v>
      </c>
      <c r="HT48" s="1" t="s">
        <v>18</v>
      </c>
      <c r="IC48" s="1" t="s">
        <v>18</v>
      </c>
      <c r="IG48" s="1" t="s">
        <v>18</v>
      </c>
      <c r="IH48" s="1" t="s">
        <v>18</v>
      </c>
      <c r="II48" s="1" t="s">
        <v>18</v>
      </c>
      <c r="IJ48" s="1" t="s">
        <v>4</v>
      </c>
      <c r="IK48" s="1" t="s">
        <v>18</v>
      </c>
      <c r="IL48" s="1" t="s">
        <v>18</v>
      </c>
      <c r="IM48" s="1" t="s">
        <v>4</v>
      </c>
      <c r="IN48" s="1" t="s">
        <v>18</v>
      </c>
      <c r="IO48" s="1" t="s">
        <v>6</v>
      </c>
      <c r="IP48" s="1" t="s">
        <v>6</v>
      </c>
      <c r="IQ48" s="1" t="s">
        <v>6</v>
      </c>
      <c r="IR48" s="1" t="s">
        <v>6</v>
      </c>
      <c r="IS48" s="1" t="s">
        <v>6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5</v>
      </c>
      <c r="IY48" s="1" t="s">
        <v>4</v>
      </c>
      <c r="IZ48" s="1" t="s">
        <v>1</v>
      </c>
      <c r="JA48" s="1" t="s">
        <v>1</v>
      </c>
      <c r="JB48" s="1" t="s">
        <v>1</v>
      </c>
      <c r="JC48" s="1" t="s">
        <v>1</v>
      </c>
      <c r="JD48" s="1" t="s">
        <v>53</v>
      </c>
      <c r="JE48" s="1" t="s">
        <v>53</v>
      </c>
      <c r="JF48" s="1" t="s">
        <v>53</v>
      </c>
      <c r="JG48" s="1" t="s">
        <v>1</v>
      </c>
      <c r="JH48" s="1" t="s">
        <v>1</v>
      </c>
      <c r="JI48" s="1" t="s">
        <v>1</v>
      </c>
      <c r="JJ48" s="1" t="s">
        <v>1</v>
      </c>
      <c r="JK48" s="1" t="s">
        <v>1</v>
      </c>
      <c r="JL48" s="1" t="s">
        <v>2</v>
      </c>
      <c r="JM48" s="1" t="s">
        <v>2</v>
      </c>
      <c r="JN48" s="1" t="s">
        <v>3</v>
      </c>
      <c r="JO48" s="1" t="s">
        <v>2</v>
      </c>
      <c r="JP48" s="1" t="s">
        <v>1</v>
      </c>
      <c r="JQ48" s="1" t="s">
        <v>18</v>
      </c>
      <c r="JV48" s="1" t="s">
        <v>18</v>
      </c>
      <c r="KA48" s="1" t="s">
        <v>18</v>
      </c>
      <c r="KF48" s="1" t="s">
        <v>3</v>
      </c>
      <c r="KG48" s="1" t="s">
        <v>52</v>
      </c>
      <c r="KH48" s="1" t="s">
        <v>7</v>
      </c>
      <c r="KI48" s="1" t="s">
        <v>7</v>
      </c>
      <c r="KJ48" s="1" t="s">
        <v>3</v>
      </c>
      <c r="KK48" s="1" t="s">
        <v>3</v>
      </c>
      <c r="KL48" s="1" t="s">
        <v>18</v>
      </c>
      <c r="KP48" s="1" t="s">
        <v>18</v>
      </c>
    </row>
    <row r="49" spans="1:302" ht="25.5" x14ac:dyDescent="0.2">
      <c r="A49" s="1" t="s">
        <v>11</v>
      </c>
      <c r="B49" s="1" t="s">
        <v>12</v>
      </c>
      <c r="C49" s="1" t="s">
        <v>296</v>
      </c>
      <c r="D49" s="1" t="s">
        <v>7</v>
      </c>
      <c r="E49" s="1" t="s">
        <v>7</v>
      </c>
      <c r="F49" s="1" t="s">
        <v>7</v>
      </c>
      <c r="G49" s="1" t="s">
        <v>52</v>
      </c>
      <c r="H49" s="1" t="s">
        <v>52</v>
      </c>
      <c r="I49" s="1" t="s">
        <v>18</v>
      </c>
      <c r="U49" s="1" t="s">
        <v>4</v>
      </c>
      <c r="V49" s="1" t="s">
        <v>1</v>
      </c>
      <c r="W49" s="1" t="s">
        <v>1</v>
      </c>
      <c r="X49" s="1" t="s">
        <v>1</v>
      </c>
      <c r="Y49" s="1" t="s">
        <v>2</v>
      </c>
      <c r="Z49" s="1" t="s">
        <v>2</v>
      </c>
      <c r="AA49" s="1" t="s">
        <v>2</v>
      </c>
      <c r="AB49" s="1" t="s">
        <v>1</v>
      </c>
      <c r="AC49" s="1" t="s">
        <v>1</v>
      </c>
      <c r="AD49" s="1" t="s">
        <v>1</v>
      </c>
      <c r="AE49" s="1" t="s">
        <v>1</v>
      </c>
      <c r="AF49" s="1" t="s">
        <v>18</v>
      </c>
      <c r="AM49" s="1" t="s">
        <v>18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18</v>
      </c>
      <c r="GW49" s="1" t="s">
        <v>18</v>
      </c>
      <c r="HT49" s="1" t="s">
        <v>18</v>
      </c>
      <c r="IC49" s="1" t="s">
        <v>18</v>
      </c>
      <c r="IG49" s="1" t="s">
        <v>18</v>
      </c>
      <c r="IH49" s="1" t="s">
        <v>4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10</v>
      </c>
      <c r="IP49" s="1" t="s">
        <v>8</v>
      </c>
      <c r="IQ49" s="1" t="s">
        <v>5</v>
      </c>
      <c r="IR49" s="1" t="s">
        <v>5</v>
      </c>
      <c r="IS49" s="1" t="s">
        <v>8</v>
      </c>
      <c r="IT49" s="1" t="s">
        <v>8</v>
      </c>
      <c r="IU49" s="1" t="s">
        <v>5</v>
      </c>
      <c r="IV49" s="1" t="s">
        <v>5</v>
      </c>
      <c r="IW49" s="1" t="s">
        <v>5</v>
      </c>
      <c r="IX49" s="1" t="s">
        <v>8</v>
      </c>
      <c r="IY49" s="1" t="s">
        <v>4</v>
      </c>
      <c r="IZ49" s="1" t="s">
        <v>52</v>
      </c>
      <c r="JA49" s="1" t="s">
        <v>52</v>
      </c>
      <c r="JB49" s="1" t="s">
        <v>52</v>
      </c>
      <c r="JC49" s="1" t="s">
        <v>52</v>
      </c>
      <c r="JD49" s="1" t="s">
        <v>52</v>
      </c>
      <c r="JE49" s="1" t="s">
        <v>52</v>
      </c>
      <c r="JF49" s="1" t="s">
        <v>52</v>
      </c>
      <c r="JG49" s="1" t="s">
        <v>1</v>
      </c>
      <c r="JH49" s="1" t="s">
        <v>2</v>
      </c>
      <c r="JI49" s="1" t="s">
        <v>2</v>
      </c>
      <c r="JJ49" s="1" t="s">
        <v>52</v>
      </c>
      <c r="JK49" s="1" t="s">
        <v>52</v>
      </c>
      <c r="JL49" s="1" t="s">
        <v>52</v>
      </c>
      <c r="JM49" s="1" t="s">
        <v>1</v>
      </c>
      <c r="JN49" s="1" t="s">
        <v>52</v>
      </c>
      <c r="JO49" s="1" t="s">
        <v>52</v>
      </c>
      <c r="JP49" s="1" t="s">
        <v>52</v>
      </c>
      <c r="JQ49" s="1" t="s">
        <v>18</v>
      </c>
      <c r="JV49" s="1" t="s">
        <v>18</v>
      </c>
      <c r="KA49" s="1" t="s">
        <v>18</v>
      </c>
      <c r="KF49" s="1" t="s">
        <v>2</v>
      </c>
      <c r="KG49" s="1" t="s">
        <v>2</v>
      </c>
      <c r="KH49" s="1" t="s">
        <v>1</v>
      </c>
      <c r="KI49" s="1" t="s">
        <v>2</v>
      </c>
      <c r="KJ49" s="1" t="s">
        <v>2</v>
      </c>
      <c r="KK49" s="1" t="s">
        <v>2</v>
      </c>
      <c r="KL49" s="1" t="s">
        <v>18</v>
      </c>
      <c r="KP49" s="1" t="s">
        <v>18</v>
      </c>
    </row>
    <row r="50" spans="1:302" ht="25.5" x14ac:dyDescent="0.2">
      <c r="A50" s="1" t="s">
        <v>14</v>
      </c>
      <c r="B50" s="1" t="s">
        <v>12</v>
      </c>
      <c r="C50" s="1" t="s">
        <v>296</v>
      </c>
      <c r="D50" s="1" t="s">
        <v>54</v>
      </c>
      <c r="E50" s="1" t="s">
        <v>54</v>
      </c>
      <c r="F50" s="1" t="s">
        <v>54</v>
      </c>
      <c r="G50" s="1" t="s">
        <v>52</v>
      </c>
      <c r="H50" s="1" t="s">
        <v>52</v>
      </c>
      <c r="I50" s="1" t="s">
        <v>18</v>
      </c>
      <c r="U50" s="1" t="s">
        <v>18</v>
      </c>
      <c r="AF50" s="1" t="s">
        <v>4</v>
      </c>
      <c r="AG50" s="1" t="s">
        <v>53</v>
      </c>
      <c r="AH50" s="1" t="s">
        <v>53</v>
      </c>
      <c r="AI50" s="1" t="s">
        <v>53</v>
      </c>
      <c r="AJ50" s="1" t="s">
        <v>53</v>
      </c>
      <c r="AK50" s="1" t="s">
        <v>53</v>
      </c>
      <c r="AL50" s="1" t="s">
        <v>53</v>
      </c>
      <c r="AM50" s="1" t="s">
        <v>4</v>
      </c>
      <c r="AN50" s="1" t="s">
        <v>3</v>
      </c>
      <c r="AO50" s="1" t="s">
        <v>1</v>
      </c>
      <c r="AP50" s="1" t="s">
        <v>2</v>
      </c>
      <c r="AQ50" s="1" t="s">
        <v>1</v>
      </c>
      <c r="AR50" s="1" t="s">
        <v>53</v>
      </c>
      <c r="AS50" s="1" t="s">
        <v>3</v>
      </c>
      <c r="AT50" s="1" t="s">
        <v>3</v>
      </c>
      <c r="AU50" s="1" t="s">
        <v>3</v>
      </c>
      <c r="AV50" s="1" t="s">
        <v>3</v>
      </c>
      <c r="AW50" s="1" t="s">
        <v>53</v>
      </c>
      <c r="AX50" s="1" t="s">
        <v>1</v>
      </c>
      <c r="AY50" s="1" t="s">
        <v>3</v>
      </c>
      <c r="AZ50" s="1" t="s">
        <v>7</v>
      </c>
      <c r="BA50" s="1" t="s">
        <v>3</v>
      </c>
      <c r="BB50" s="1" t="s">
        <v>3</v>
      </c>
      <c r="BC50" s="1" t="s">
        <v>52</v>
      </c>
      <c r="BD50" s="1" t="s">
        <v>52</v>
      </c>
      <c r="BE50" s="1" t="s">
        <v>52</v>
      </c>
      <c r="BF50" s="1" t="s">
        <v>52</v>
      </c>
      <c r="BG50" s="1" t="s">
        <v>52</v>
      </c>
      <c r="BH50" s="1" t="s">
        <v>1</v>
      </c>
      <c r="BI50" s="1" t="s">
        <v>18</v>
      </c>
      <c r="BS50" s="1" t="s">
        <v>4</v>
      </c>
      <c r="BT50" s="1" t="s">
        <v>18</v>
      </c>
      <c r="BU50" s="1" t="s">
        <v>18</v>
      </c>
      <c r="BV50" s="1" t="s">
        <v>18</v>
      </c>
      <c r="BW50" s="1" t="s">
        <v>4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4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FJ50" s="1" t="s">
        <v>7</v>
      </c>
      <c r="FK50" s="1" t="s">
        <v>7</v>
      </c>
      <c r="FL50" s="1" t="s">
        <v>3</v>
      </c>
      <c r="FM50" s="1" t="s">
        <v>7</v>
      </c>
      <c r="FN50" s="1" t="s">
        <v>3</v>
      </c>
      <c r="FO50" s="1" t="s">
        <v>3</v>
      </c>
      <c r="FP50" s="1" t="s">
        <v>7</v>
      </c>
      <c r="FQ50" s="1" t="s">
        <v>7</v>
      </c>
      <c r="FR50" s="1" t="s">
        <v>7</v>
      </c>
      <c r="FS50" s="1" t="s">
        <v>3</v>
      </c>
      <c r="FT50" s="1" t="s">
        <v>7</v>
      </c>
      <c r="FU50" s="1" t="s">
        <v>7</v>
      </c>
      <c r="FV50" s="1" t="s">
        <v>3</v>
      </c>
      <c r="FW50" s="1" t="s">
        <v>7</v>
      </c>
      <c r="FX50" s="1" t="s">
        <v>7</v>
      </c>
      <c r="FY50" s="1" t="s">
        <v>7</v>
      </c>
      <c r="FZ50" s="1" t="s">
        <v>7</v>
      </c>
      <c r="GA50" s="1" t="s">
        <v>7</v>
      </c>
      <c r="GB50" s="1" t="s">
        <v>7</v>
      </c>
      <c r="GC50" s="1" t="s">
        <v>7</v>
      </c>
      <c r="GD50" s="1" t="s">
        <v>7</v>
      </c>
      <c r="GE50" s="1" t="s">
        <v>7</v>
      </c>
      <c r="GF50" s="1" t="s">
        <v>7</v>
      </c>
      <c r="GG50" s="1" t="s">
        <v>7</v>
      </c>
      <c r="GH50" s="1" t="s">
        <v>7</v>
      </c>
      <c r="GI50" s="1" t="s">
        <v>3</v>
      </c>
      <c r="GJ50" s="1" t="s">
        <v>3</v>
      </c>
      <c r="GK50" s="1" t="s">
        <v>4</v>
      </c>
      <c r="GL50" s="1" t="s">
        <v>53</v>
      </c>
      <c r="GM50" s="1" t="s">
        <v>53</v>
      </c>
      <c r="GN50" s="1" t="s">
        <v>1</v>
      </c>
      <c r="GO50" s="1" t="s">
        <v>1</v>
      </c>
      <c r="GP50" s="1" t="s">
        <v>4</v>
      </c>
      <c r="GQ50" s="1" t="s">
        <v>1</v>
      </c>
      <c r="GR50" s="1" t="s">
        <v>3</v>
      </c>
      <c r="GS50" s="1" t="s">
        <v>53</v>
      </c>
      <c r="GT50" s="1" t="s">
        <v>53</v>
      </c>
      <c r="GU50" s="1" t="s">
        <v>7</v>
      </c>
      <c r="GV50" s="1" t="s">
        <v>7</v>
      </c>
      <c r="GW50" s="1" t="s">
        <v>18</v>
      </c>
      <c r="HT50" s="1" t="s">
        <v>4</v>
      </c>
      <c r="HU50" s="1" t="s">
        <v>3</v>
      </c>
      <c r="HV50" s="1" t="s">
        <v>7</v>
      </c>
      <c r="HW50" s="1" t="s">
        <v>1</v>
      </c>
      <c r="HX50" s="1" t="s">
        <v>1</v>
      </c>
      <c r="HY50" s="1" t="s">
        <v>3</v>
      </c>
      <c r="HZ50" s="1" t="s">
        <v>53</v>
      </c>
      <c r="IA50" s="1" t="s">
        <v>52</v>
      </c>
      <c r="IB50" s="1" t="s">
        <v>52</v>
      </c>
      <c r="IC50" s="1" t="s">
        <v>18</v>
      </c>
      <c r="IG50" s="1" t="s">
        <v>18</v>
      </c>
      <c r="IH50" s="1" t="s">
        <v>18</v>
      </c>
      <c r="II50" s="1" t="s">
        <v>4</v>
      </c>
      <c r="IJ50" s="1" t="s">
        <v>4</v>
      </c>
      <c r="IK50" s="1" t="s">
        <v>18</v>
      </c>
      <c r="IL50" s="1" t="s">
        <v>18</v>
      </c>
      <c r="IM50" s="1" t="s">
        <v>18</v>
      </c>
      <c r="IN50" s="1" t="s">
        <v>4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9</v>
      </c>
      <c r="IT50" s="1" t="s">
        <v>6</v>
      </c>
      <c r="IU50" s="1" t="s">
        <v>9</v>
      </c>
      <c r="IV50" s="1" t="s">
        <v>10</v>
      </c>
      <c r="IW50" s="1" t="s">
        <v>10</v>
      </c>
      <c r="IX50" s="1" t="s">
        <v>10</v>
      </c>
      <c r="IY50" s="1" t="s">
        <v>4</v>
      </c>
      <c r="IZ50" s="1" t="s">
        <v>53</v>
      </c>
      <c r="JA50" s="1" t="s">
        <v>53</v>
      </c>
      <c r="JB50" s="1" t="s">
        <v>53</v>
      </c>
      <c r="JC50" s="1" t="s">
        <v>53</v>
      </c>
      <c r="JD50" s="1" t="s">
        <v>53</v>
      </c>
      <c r="JE50" s="1" t="s">
        <v>2</v>
      </c>
      <c r="JF50" s="1" t="s">
        <v>53</v>
      </c>
      <c r="JG50" s="1" t="s">
        <v>2</v>
      </c>
      <c r="JH50" s="1" t="s">
        <v>2</v>
      </c>
      <c r="JI50" s="1" t="s">
        <v>54</v>
      </c>
      <c r="JJ50" s="1" t="s">
        <v>54</v>
      </c>
      <c r="JK50" s="1" t="s">
        <v>2</v>
      </c>
      <c r="JL50" s="1" t="s">
        <v>2</v>
      </c>
      <c r="JM50" s="1" t="s">
        <v>52</v>
      </c>
      <c r="JN50" s="1" t="s">
        <v>1</v>
      </c>
      <c r="JO50" s="1" t="s">
        <v>52</v>
      </c>
      <c r="JP50" s="1" t="s">
        <v>52</v>
      </c>
      <c r="JQ50" s="1" t="s">
        <v>4</v>
      </c>
      <c r="JR50" s="1" t="s">
        <v>53</v>
      </c>
      <c r="JS50" s="1" t="s">
        <v>53</v>
      </c>
      <c r="JT50" s="1" t="s">
        <v>53</v>
      </c>
      <c r="JU50" s="1" t="s">
        <v>53</v>
      </c>
      <c r="JV50" s="1" t="s">
        <v>18</v>
      </c>
      <c r="KA50" s="1" t="s">
        <v>18</v>
      </c>
      <c r="KF50" s="1" t="s">
        <v>54</v>
      </c>
      <c r="KG50" s="1" t="s">
        <v>52</v>
      </c>
      <c r="KH50" s="1" t="s">
        <v>52</v>
      </c>
      <c r="KI50" s="1" t="s">
        <v>52</v>
      </c>
      <c r="KJ50" s="1" t="s">
        <v>7</v>
      </c>
      <c r="KK50" s="1" t="s">
        <v>1</v>
      </c>
      <c r="KL50" s="1" t="s">
        <v>4</v>
      </c>
      <c r="KM50" s="1" t="s">
        <v>1</v>
      </c>
      <c r="KN50" s="1" t="s">
        <v>1</v>
      </c>
      <c r="KO50" s="1" t="s">
        <v>2</v>
      </c>
      <c r="KP50" s="1" t="s">
        <v>18</v>
      </c>
    </row>
    <row r="51" spans="1:302" ht="25.5" x14ac:dyDescent="0.2">
      <c r="A51" s="1" t="s">
        <v>11</v>
      </c>
      <c r="B51" s="1" t="s">
        <v>12</v>
      </c>
      <c r="C51" s="1" t="s">
        <v>296</v>
      </c>
      <c r="D51" s="1" t="s">
        <v>7</v>
      </c>
      <c r="E51" s="1" t="s">
        <v>3</v>
      </c>
      <c r="F51" s="1" t="s">
        <v>3</v>
      </c>
      <c r="G51" s="1" t="s">
        <v>1</v>
      </c>
      <c r="H51" s="1" t="s">
        <v>1</v>
      </c>
      <c r="I51" s="1" t="s">
        <v>18</v>
      </c>
      <c r="U51" s="1" t="s">
        <v>18</v>
      </c>
      <c r="AF51" s="1" t="s">
        <v>18</v>
      </c>
      <c r="AM51" s="1" t="s">
        <v>18</v>
      </c>
      <c r="BI51" s="1" t="s">
        <v>18</v>
      </c>
      <c r="BS51" s="1" t="s">
        <v>18</v>
      </c>
      <c r="BT51" s="1" t="s">
        <v>18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18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GK51" s="1" t="s">
        <v>18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18</v>
      </c>
      <c r="IH51" s="1" t="s">
        <v>18</v>
      </c>
      <c r="II51" s="1" t="s">
        <v>18</v>
      </c>
      <c r="IJ51" s="1" t="s">
        <v>18</v>
      </c>
      <c r="IK51" s="1" t="s">
        <v>18</v>
      </c>
      <c r="IL51" s="1" t="s">
        <v>18</v>
      </c>
      <c r="IM51" s="1" t="s">
        <v>4</v>
      </c>
      <c r="IN51" s="1" t="s">
        <v>18</v>
      </c>
      <c r="IO51" s="1" t="s">
        <v>6</v>
      </c>
      <c r="IP51" s="1" t="s">
        <v>6</v>
      </c>
      <c r="IQ51" s="1" t="s">
        <v>6</v>
      </c>
      <c r="IR51" s="1" t="s">
        <v>6</v>
      </c>
      <c r="IS51" s="1" t="s">
        <v>6</v>
      </c>
      <c r="IT51" s="1" t="s">
        <v>6</v>
      </c>
      <c r="IU51" s="1" t="s">
        <v>6</v>
      </c>
      <c r="IV51" s="1" t="s">
        <v>6</v>
      </c>
      <c r="IW51" s="1" t="s">
        <v>6</v>
      </c>
      <c r="IX51" s="1" t="s">
        <v>6</v>
      </c>
      <c r="IY51" s="1" t="s">
        <v>4</v>
      </c>
      <c r="IZ51" s="1" t="s">
        <v>2</v>
      </c>
      <c r="JA51" s="1" t="s">
        <v>1</v>
      </c>
      <c r="JB51" s="1" t="s">
        <v>1</v>
      </c>
      <c r="JC51" s="1" t="s">
        <v>2</v>
      </c>
      <c r="JD51" s="1" t="s">
        <v>53</v>
      </c>
      <c r="JE51" s="1" t="s">
        <v>53</v>
      </c>
      <c r="JF51" s="1" t="s">
        <v>53</v>
      </c>
      <c r="JG51" s="1" t="s">
        <v>1</v>
      </c>
      <c r="JH51" s="1" t="s">
        <v>2</v>
      </c>
      <c r="JI51" s="1" t="s">
        <v>3</v>
      </c>
      <c r="JJ51" s="1" t="s">
        <v>3</v>
      </c>
      <c r="JK51" s="1" t="s">
        <v>7</v>
      </c>
      <c r="JL51" s="1" t="s">
        <v>7</v>
      </c>
      <c r="JM51" s="1" t="s">
        <v>7</v>
      </c>
      <c r="JN51" s="1" t="s">
        <v>7</v>
      </c>
      <c r="JO51" s="1" t="s">
        <v>7</v>
      </c>
      <c r="JP51" s="1" t="s">
        <v>7</v>
      </c>
      <c r="JQ51" s="1" t="s">
        <v>18</v>
      </c>
      <c r="JV51" s="1" t="s">
        <v>18</v>
      </c>
      <c r="KA51" s="1" t="s">
        <v>18</v>
      </c>
      <c r="KF51" s="1" t="s">
        <v>7</v>
      </c>
      <c r="KG51" s="1" t="s">
        <v>7</v>
      </c>
      <c r="KH51" s="1" t="s">
        <v>7</v>
      </c>
      <c r="KI51" s="1" t="s">
        <v>7</v>
      </c>
      <c r="KJ51" s="1" t="s">
        <v>7</v>
      </c>
      <c r="KK51" s="1" t="s">
        <v>7</v>
      </c>
      <c r="KL51" s="1" t="s">
        <v>18</v>
      </c>
      <c r="KP51" s="1" t="s">
        <v>18</v>
      </c>
    </row>
    <row r="52" spans="1:302" ht="25.5" x14ac:dyDescent="0.2">
      <c r="A52" s="1" t="s">
        <v>11</v>
      </c>
      <c r="B52" s="1" t="s">
        <v>12</v>
      </c>
      <c r="C52" s="1" t="s">
        <v>296</v>
      </c>
      <c r="D52" s="1" t="s">
        <v>3</v>
      </c>
      <c r="E52" s="1" t="s">
        <v>3</v>
      </c>
      <c r="F52" s="1" t="s">
        <v>1</v>
      </c>
      <c r="G52" s="1" t="s">
        <v>1</v>
      </c>
      <c r="H52" s="1" t="s">
        <v>1</v>
      </c>
      <c r="I52" s="1" t="s">
        <v>18</v>
      </c>
      <c r="U52" s="1" t="s">
        <v>18</v>
      </c>
      <c r="AF52" s="1" t="s">
        <v>18</v>
      </c>
      <c r="AM52" s="1" t="s">
        <v>18</v>
      </c>
      <c r="BI52" s="1" t="s">
        <v>18</v>
      </c>
      <c r="BS52" s="1" t="s">
        <v>18</v>
      </c>
      <c r="BT52" s="1" t="s">
        <v>18</v>
      </c>
      <c r="BU52" s="1" t="s">
        <v>18</v>
      </c>
      <c r="BV52" s="1" t="s">
        <v>18</v>
      </c>
      <c r="BW52" s="1" t="s">
        <v>18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18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18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GK52" s="1" t="s">
        <v>18</v>
      </c>
      <c r="GP52" s="1" t="s">
        <v>18</v>
      </c>
      <c r="GW52" s="1" t="s">
        <v>18</v>
      </c>
      <c r="HT52" s="1" t="s">
        <v>18</v>
      </c>
      <c r="IC52" s="1" t="s">
        <v>18</v>
      </c>
      <c r="IG52" s="1" t="s">
        <v>18</v>
      </c>
      <c r="IH52" s="1" t="s">
        <v>18</v>
      </c>
      <c r="II52" s="1" t="s">
        <v>18</v>
      </c>
      <c r="IJ52" s="1" t="s">
        <v>18</v>
      </c>
      <c r="IK52" s="1" t="s">
        <v>18</v>
      </c>
      <c r="IL52" s="1" t="s">
        <v>18</v>
      </c>
      <c r="IM52" s="1" t="s">
        <v>4</v>
      </c>
      <c r="IN52" s="1" t="s">
        <v>18</v>
      </c>
      <c r="IO52" s="1" t="s">
        <v>5</v>
      </c>
      <c r="IP52" s="1" t="s">
        <v>9</v>
      </c>
      <c r="IQ52" s="1" t="s">
        <v>9</v>
      </c>
      <c r="IR52" s="1" t="s">
        <v>9</v>
      </c>
      <c r="IS52" s="1" t="s">
        <v>5</v>
      </c>
      <c r="IT52" s="1" t="s">
        <v>5</v>
      </c>
      <c r="IU52" s="1" t="s">
        <v>8</v>
      </c>
      <c r="IV52" s="1" t="s">
        <v>5</v>
      </c>
      <c r="IW52" s="1" t="s">
        <v>5</v>
      </c>
      <c r="IX52" s="1" t="s">
        <v>9</v>
      </c>
      <c r="IY52" s="1" t="s">
        <v>4</v>
      </c>
      <c r="IZ52" s="1" t="s">
        <v>3</v>
      </c>
      <c r="JA52" s="1" t="s">
        <v>3</v>
      </c>
      <c r="JB52" s="1" t="s">
        <v>3</v>
      </c>
      <c r="JC52" s="1" t="s">
        <v>3</v>
      </c>
      <c r="JD52" s="1" t="s">
        <v>3</v>
      </c>
      <c r="JE52" s="1" t="s">
        <v>3</v>
      </c>
      <c r="JF52" s="1" t="s">
        <v>3</v>
      </c>
      <c r="JG52" s="1" t="s">
        <v>3</v>
      </c>
      <c r="JH52" s="1" t="s">
        <v>1</v>
      </c>
      <c r="JI52" s="1" t="s">
        <v>3</v>
      </c>
      <c r="JJ52" s="1" t="s">
        <v>3</v>
      </c>
      <c r="JK52" s="1" t="s">
        <v>3</v>
      </c>
      <c r="JL52" s="1" t="s">
        <v>3</v>
      </c>
      <c r="JM52" s="1" t="s">
        <v>3</v>
      </c>
      <c r="JN52" s="1" t="s">
        <v>1</v>
      </c>
      <c r="JO52" s="1" t="s">
        <v>1</v>
      </c>
      <c r="JP52" s="1" t="s">
        <v>1</v>
      </c>
      <c r="JQ52" s="1" t="s">
        <v>18</v>
      </c>
      <c r="JV52" s="1" t="s">
        <v>18</v>
      </c>
      <c r="KA52" s="1" t="s">
        <v>18</v>
      </c>
      <c r="KF52" s="1" t="s">
        <v>3</v>
      </c>
      <c r="KG52" s="1" t="s">
        <v>3</v>
      </c>
      <c r="KH52" s="1" t="s">
        <v>1</v>
      </c>
      <c r="KI52" s="1" t="s">
        <v>1</v>
      </c>
      <c r="KJ52" s="1" t="s">
        <v>3</v>
      </c>
      <c r="KK52" s="1" t="s">
        <v>1</v>
      </c>
      <c r="KL52" s="1" t="s">
        <v>18</v>
      </c>
      <c r="KP52" s="1" t="s">
        <v>18</v>
      </c>
    </row>
    <row r="53" spans="1:302" ht="25.5" x14ac:dyDescent="0.2">
      <c r="A53" s="1" t="s">
        <v>0</v>
      </c>
      <c r="B53" s="1" t="s">
        <v>12</v>
      </c>
      <c r="C53" s="1" t="s">
        <v>296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4</v>
      </c>
      <c r="J53" s="1" t="s">
        <v>3</v>
      </c>
      <c r="K53" s="1" t="s">
        <v>3</v>
      </c>
      <c r="L53" s="1" t="s">
        <v>3</v>
      </c>
      <c r="M53" s="1" t="s">
        <v>3</v>
      </c>
      <c r="N53" s="1" t="s">
        <v>3</v>
      </c>
      <c r="O53" s="1" t="s">
        <v>3</v>
      </c>
      <c r="P53" s="1" t="s">
        <v>3</v>
      </c>
      <c r="Q53" s="1" t="s">
        <v>3</v>
      </c>
      <c r="R53" s="1" t="s">
        <v>3</v>
      </c>
      <c r="S53" s="1" t="s">
        <v>7</v>
      </c>
      <c r="T53" s="1" t="s">
        <v>3</v>
      </c>
      <c r="U53" s="1" t="s">
        <v>18</v>
      </c>
      <c r="AF53" s="1" t="s">
        <v>18</v>
      </c>
      <c r="AM53" s="1" t="s">
        <v>4</v>
      </c>
      <c r="AN53" s="1" t="s">
        <v>7</v>
      </c>
      <c r="AO53" s="1" t="s">
        <v>7</v>
      </c>
      <c r="AP53" s="1" t="s">
        <v>7</v>
      </c>
      <c r="AQ53" s="1" t="s">
        <v>7</v>
      </c>
      <c r="AR53" s="1" t="s">
        <v>3</v>
      </c>
      <c r="AS53" s="1" t="s">
        <v>3</v>
      </c>
      <c r="AT53" s="1" t="s">
        <v>3</v>
      </c>
      <c r="AU53" s="1" t="s">
        <v>3</v>
      </c>
      <c r="AV53" s="1" t="s">
        <v>3</v>
      </c>
      <c r="AW53" s="1" t="s">
        <v>3</v>
      </c>
      <c r="AX53" s="1" t="s">
        <v>1</v>
      </c>
      <c r="AY53" s="1" t="s">
        <v>1</v>
      </c>
      <c r="AZ53" s="1" t="s">
        <v>7</v>
      </c>
      <c r="BA53" s="1" t="s">
        <v>7</v>
      </c>
      <c r="BB53" s="1" t="s">
        <v>7</v>
      </c>
      <c r="BC53" s="1" t="s">
        <v>3</v>
      </c>
      <c r="BD53" s="1" t="s">
        <v>3</v>
      </c>
      <c r="BE53" s="1" t="s">
        <v>1</v>
      </c>
      <c r="BF53" s="1" t="s">
        <v>3</v>
      </c>
      <c r="BG53" s="1" t="s">
        <v>3</v>
      </c>
      <c r="BH53" s="1" t="s">
        <v>1</v>
      </c>
      <c r="BI53" s="1" t="s">
        <v>18</v>
      </c>
      <c r="BS53" s="1" t="s">
        <v>4</v>
      </c>
      <c r="BT53" s="1" t="s">
        <v>4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4</v>
      </c>
      <c r="FG53" s="1" t="s">
        <v>18</v>
      </c>
      <c r="FH53" s="1" t="s">
        <v>18</v>
      </c>
      <c r="FI53" s="1" t="s">
        <v>18</v>
      </c>
      <c r="FJ53" s="1" t="s">
        <v>7</v>
      </c>
      <c r="FK53" s="1" t="s">
        <v>7</v>
      </c>
      <c r="FL53" s="1" t="s">
        <v>3</v>
      </c>
      <c r="FM53" s="1" t="s">
        <v>3</v>
      </c>
      <c r="FN53" s="1" t="s">
        <v>3</v>
      </c>
      <c r="FO53" s="1" t="s">
        <v>7</v>
      </c>
      <c r="FP53" s="1" t="s">
        <v>7</v>
      </c>
      <c r="FQ53" s="1" t="s">
        <v>7</v>
      </c>
      <c r="FR53" s="1" t="s">
        <v>7</v>
      </c>
      <c r="FS53" s="1" t="s">
        <v>3</v>
      </c>
      <c r="FT53" s="1" t="s">
        <v>7</v>
      </c>
      <c r="FU53" s="1" t="s">
        <v>7</v>
      </c>
      <c r="FV53" s="1" t="s">
        <v>7</v>
      </c>
      <c r="FW53" s="1" t="s">
        <v>3</v>
      </c>
      <c r="FX53" s="1" t="s">
        <v>7</v>
      </c>
      <c r="FY53" s="1" t="s">
        <v>7</v>
      </c>
      <c r="FZ53" s="1" t="s">
        <v>3</v>
      </c>
      <c r="GA53" s="1" t="s">
        <v>3</v>
      </c>
      <c r="GB53" s="1" t="s">
        <v>3</v>
      </c>
      <c r="GC53" s="1" t="s">
        <v>7</v>
      </c>
      <c r="GD53" s="1" t="s">
        <v>7</v>
      </c>
      <c r="GE53" s="1" t="s">
        <v>3</v>
      </c>
      <c r="GF53" s="1" t="s">
        <v>3</v>
      </c>
      <c r="GG53" s="1" t="s">
        <v>3</v>
      </c>
      <c r="GH53" s="1" t="s">
        <v>3</v>
      </c>
      <c r="GI53" s="1" t="s">
        <v>3</v>
      </c>
      <c r="GJ53" s="1" t="s">
        <v>3</v>
      </c>
      <c r="GK53" s="1" t="s">
        <v>4</v>
      </c>
      <c r="GL53" s="1" t="s">
        <v>3</v>
      </c>
      <c r="GM53" s="1" t="s">
        <v>3</v>
      </c>
      <c r="GN53" s="1" t="s">
        <v>3</v>
      </c>
      <c r="GO53" s="1" t="s">
        <v>3</v>
      </c>
      <c r="GP53" s="1" t="s">
        <v>4</v>
      </c>
      <c r="GQ53" s="1" t="s">
        <v>7</v>
      </c>
      <c r="GR53" s="1" t="s">
        <v>7</v>
      </c>
      <c r="GS53" s="1" t="s">
        <v>3</v>
      </c>
      <c r="GT53" s="1" t="s">
        <v>3</v>
      </c>
      <c r="GU53" s="1" t="s">
        <v>3</v>
      </c>
      <c r="GV53" s="1" t="s">
        <v>7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18</v>
      </c>
      <c r="II53" s="1" t="s">
        <v>18</v>
      </c>
      <c r="IJ53" s="1" t="s">
        <v>4</v>
      </c>
      <c r="IK53" s="1" t="s">
        <v>4</v>
      </c>
      <c r="IL53" s="1" t="s">
        <v>18</v>
      </c>
      <c r="IM53" s="1" t="s">
        <v>4</v>
      </c>
      <c r="IN53" s="1" t="s">
        <v>18</v>
      </c>
      <c r="IO53" s="1" t="s">
        <v>6</v>
      </c>
      <c r="IP53" s="1" t="s">
        <v>9</v>
      </c>
      <c r="IQ53" s="1" t="s">
        <v>9</v>
      </c>
      <c r="IR53" s="1" t="s">
        <v>6</v>
      </c>
      <c r="IS53" s="1" t="s">
        <v>6</v>
      </c>
      <c r="IT53" s="1" t="s">
        <v>6</v>
      </c>
      <c r="IU53" s="1" t="s">
        <v>6</v>
      </c>
      <c r="IV53" s="1" t="s">
        <v>6</v>
      </c>
      <c r="IW53" s="1" t="s">
        <v>9</v>
      </c>
      <c r="IX53" s="1" t="s">
        <v>6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7</v>
      </c>
      <c r="JL53" s="1" t="s">
        <v>3</v>
      </c>
      <c r="JM53" s="1" t="s">
        <v>3</v>
      </c>
      <c r="JN53" s="1" t="s">
        <v>7</v>
      </c>
      <c r="JO53" s="1" t="s">
        <v>3</v>
      </c>
      <c r="JP53" s="1" t="s">
        <v>3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7</v>
      </c>
      <c r="KH53" s="1" t="s">
        <v>3</v>
      </c>
      <c r="KI53" s="1" t="s">
        <v>3</v>
      </c>
      <c r="KJ53" s="1" t="s">
        <v>3</v>
      </c>
      <c r="KK53" s="1" t="s">
        <v>3</v>
      </c>
      <c r="KL53" s="1" t="s">
        <v>18</v>
      </c>
      <c r="KP53" s="1" t="s">
        <v>18</v>
      </c>
    </row>
    <row r="54" spans="1:302" ht="25.5" x14ac:dyDescent="0.2">
      <c r="A54" s="1" t="s">
        <v>11</v>
      </c>
      <c r="B54" s="1" t="s">
        <v>12</v>
      </c>
      <c r="C54" s="1" t="s">
        <v>296</v>
      </c>
      <c r="D54" s="1" t="s">
        <v>7</v>
      </c>
      <c r="E54" s="1" t="s">
        <v>7</v>
      </c>
      <c r="F54" s="1" t="s">
        <v>7</v>
      </c>
      <c r="G54" s="1" t="s">
        <v>3</v>
      </c>
      <c r="H54" s="1" t="s">
        <v>3</v>
      </c>
      <c r="I54" s="1" t="s">
        <v>18</v>
      </c>
      <c r="U54" s="1" t="s">
        <v>18</v>
      </c>
      <c r="AF54" s="1" t="s">
        <v>4</v>
      </c>
      <c r="AG54" s="1" t="s">
        <v>7</v>
      </c>
      <c r="AH54" s="1" t="s">
        <v>7</v>
      </c>
      <c r="AI54" s="1" t="s">
        <v>7</v>
      </c>
      <c r="AJ54" s="1" t="s">
        <v>3</v>
      </c>
      <c r="AK54" s="1" t="s">
        <v>3</v>
      </c>
      <c r="AL54" s="1" t="s">
        <v>7</v>
      </c>
      <c r="AM54" s="1" t="s">
        <v>18</v>
      </c>
      <c r="BI54" s="1" t="s">
        <v>18</v>
      </c>
      <c r="BS54" s="1" t="s">
        <v>18</v>
      </c>
      <c r="BT54" s="1" t="s">
        <v>18</v>
      </c>
      <c r="BU54" s="1" t="s">
        <v>18</v>
      </c>
      <c r="BV54" s="1" t="s">
        <v>18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18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GK54" s="1" t="s">
        <v>18</v>
      </c>
      <c r="GP54" s="1" t="s">
        <v>18</v>
      </c>
      <c r="GW54" s="1" t="s">
        <v>4</v>
      </c>
      <c r="GX54" s="1" t="s">
        <v>7</v>
      </c>
      <c r="GY54" s="1" t="s">
        <v>7</v>
      </c>
      <c r="GZ54" s="1" t="s">
        <v>7</v>
      </c>
      <c r="HA54" s="1" t="s">
        <v>7</v>
      </c>
      <c r="HB54" s="1" t="s">
        <v>7</v>
      </c>
      <c r="HC54" s="1" t="s">
        <v>7</v>
      </c>
      <c r="HD54" s="1" t="s">
        <v>7</v>
      </c>
      <c r="HE54" s="1" t="s">
        <v>7</v>
      </c>
      <c r="HF54" s="1" t="s">
        <v>3</v>
      </c>
      <c r="HG54" s="1" t="s">
        <v>3</v>
      </c>
      <c r="HH54" s="1" t="s">
        <v>7</v>
      </c>
      <c r="HI54" s="1" t="s">
        <v>7</v>
      </c>
      <c r="HJ54" s="1" t="s">
        <v>7</v>
      </c>
      <c r="HK54" s="1" t="s">
        <v>7</v>
      </c>
      <c r="HL54" s="1" t="s">
        <v>7</v>
      </c>
      <c r="HM54" s="1" t="s">
        <v>7</v>
      </c>
      <c r="HN54" s="1" t="s">
        <v>7</v>
      </c>
      <c r="HO54" s="1" t="s">
        <v>7</v>
      </c>
      <c r="HP54" s="1" t="s">
        <v>7</v>
      </c>
      <c r="HQ54" s="1" t="s">
        <v>7</v>
      </c>
      <c r="HR54" s="1" t="s">
        <v>7</v>
      </c>
      <c r="HS54" s="1" t="s">
        <v>7</v>
      </c>
      <c r="HT54" s="1" t="s">
        <v>18</v>
      </c>
      <c r="IC54" s="1" t="s">
        <v>18</v>
      </c>
      <c r="IG54" s="1" t="s">
        <v>18</v>
      </c>
      <c r="IH54" s="1" t="s">
        <v>18</v>
      </c>
      <c r="II54" s="1" t="s">
        <v>18</v>
      </c>
      <c r="IJ54" s="1" t="s">
        <v>18</v>
      </c>
      <c r="IK54" s="1" t="s">
        <v>18</v>
      </c>
      <c r="IL54" s="1" t="s">
        <v>18</v>
      </c>
      <c r="IM54" s="1" t="s">
        <v>4</v>
      </c>
      <c r="IN54" s="1" t="s">
        <v>18</v>
      </c>
      <c r="IO54" s="1" t="s">
        <v>6</v>
      </c>
      <c r="IP54" s="1" t="s">
        <v>6</v>
      </c>
      <c r="IQ54" s="1" t="s">
        <v>6</v>
      </c>
      <c r="IR54" s="1" t="s">
        <v>6</v>
      </c>
      <c r="IS54" s="1" t="s">
        <v>6</v>
      </c>
      <c r="IT54" s="1" t="s">
        <v>6</v>
      </c>
      <c r="IU54" s="1" t="s">
        <v>6</v>
      </c>
      <c r="IV54" s="1" t="s">
        <v>6</v>
      </c>
      <c r="IW54" s="1" t="s">
        <v>6</v>
      </c>
      <c r="IX54" s="1" t="s">
        <v>6</v>
      </c>
      <c r="IY54" s="1" t="s">
        <v>4</v>
      </c>
      <c r="IZ54" s="1" t="s">
        <v>7</v>
      </c>
      <c r="JA54" s="1" t="s">
        <v>7</v>
      </c>
      <c r="JB54" s="1" t="s">
        <v>7</v>
      </c>
      <c r="JC54" s="1" t="s">
        <v>7</v>
      </c>
      <c r="JD54" s="1" t="s">
        <v>7</v>
      </c>
      <c r="JE54" s="1" t="s">
        <v>7</v>
      </c>
      <c r="JF54" s="1" t="s">
        <v>7</v>
      </c>
      <c r="JG54" s="1" t="s">
        <v>7</v>
      </c>
      <c r="JH54" s="1" t="s">
        <v>7</v>
      </c>
      <c r="JI54" s="1" t="s">
        <v>7</v>
      </c>
      <c r="JJ54" s="1" t="s">
        <v>7</v>
      </c>
      <c r="JK54" s="1" t="s">
        <v>7</v>
      </c>
      <c r="JL54" s="1" t="s">
        <v>7</v>
      </c>
      <c r="JM54" s="1" t="s">
        <v>3</v>
      </c>
      <c r="JN54" s="1" t="s">
        <v>7</v>
      </c>
      <c r="JO54" s="1" t="s">
        <v>7</v>
      </c>
      <c r="JP54" s="1" t="s">
        <v>7</v>
      </c>
      <c r="JQ54" s="1" t="s">
        <v>18</v>
      </c>
      <c r="JV54" s="1" t="s">
        <v>18</v>
      </c>
      <c r="KA54" s="1" t="s">
        <v>4</v>
      </c>
      <c r="KB54" s="1" t="s">
        <v>3</v>
      </c>
      <c r="KC54" s="1" t="s">
        <v>1</v>
      </c>
      <c r="KD54" s="1" t="s">
        <v>7</v>
      </c>
      <c r="KE54" s="1" t="s">
        <v>3</v>
      </c>
      <c r="KF54" s="1" t="s">
        <v>7</v>
      </c>
      <c r="KG54" s="1" t="s">
        <v>7</v>
      </c>
      <c r="KH54" s="1" t="s">
        <v>7</v>
      </c>
      <c r="KI54" s="1" t="s">
        <v>3</v>
      </c>
      <c r="KJ54" s="1" t="s">
        <v>7</v>
      </c>
      <c r="KK54" s="1" t="s">
        <v>7</v>
      </c>
      <c r="KL54" s="1" t="s">
        <v>18</v>
      </c>
      <c r="KP54" s="1" t="s">
        <v>18</v>
      </c>
    </row>
    <row r="55" spans="1:302" ht="25.5" x14ac:dyDescent="0.2">
      <c r="A55" s="1" t="s">
        <v>11</v>
      </c>
      <c r="B55" s="1" t="s">
        <v>12</v>
      </c>
      <c r="C55" s="1" t="s">
        <v>296</v>
      </c>
      <c r="D55" s="1" t="s">
        <v>3</v>
      </c>
      <c r="E55" s="1" t="s">
        <v>3</v>
      </c>
      <c r="F55" s="1" t="s">
        <v>3</v>
      </c>
      <c r="G55" s="1" t="s">
        <v>3</v>
      </c>
      <c r="H55" s="1" t="s">
        <v>3</v>
      </c>
      <c r="I55" s="1" t="s">
        <v>18</v>
      </c>
      <c r="U55" s="1" t="s">
        <v>18</v>
      </c>
      <c r="AF55" s="1" t="s">
        <v>18</v>
      </c>
      <c r="AM55" s="1" t="s">
        <v>18</v>
      </c>
      <c r="BI55" s="1" t="s">
        <v>18</v>
      </c>
      <c r="BS55" s="1" t="s">
        <v>18</v>
      </c>
      <c r="BT55" s="1" t="s">
        <v>18</v>
      </c>
      <c r="BU55" s="1" t="s">
        <v>18</v>
      </c>
      <c r="BV55" s="1" t="s">
        <v>18</v>
      </c>
      <c r="BW55" s="1" t="s">
        <v>18</v>
      </c>
      <c r="BX55" s="1" t="s">
        <v>18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18</v>
      </c>
      <c r="IH55" s="1" t="s">
        <v>18</v>
      </c>
      <c r="II55" s="1" t="s">
        <v>18</v>
      </c>
      <c r="IJ55" s="1" t="s">
        <v>4</v>
      </c>
      <c r="IK55" s="1" t="s">
        <v>18</v>
      </c>
      <c r="IL55" s="1" t="s">
        <v>18</v>
      </c>
      <c r="IM55" s="1" t="s">
        <v>18</v>
      </c>
      <c r="IN55" s="1" t="s">
        <v>18</v>
      </c>
      <c r="IO55" s="1" t="s">
        <v>9</v>
      </c>
      <c r="IP55" s="1" t="s">
        <v>9</v>
      </c>
      <c r="IQ55" s="1" t="s">
        <v>9</v>
      </c>
      <c r="IR55" s="1" t="s">
        <v>9</v>
      </c>
      <c r="IS55" s="1" t="s">
        <v>5</v>
      </c>
      <c r="IT55" s="1" t="s">
        <v>9</v>
      </c>
      <c r="IU55" s="1" t="s">
        <v>5</v>
      </c>
      <c r="IV55" s="1" t="s">
        <v>9</v>
      </c>
      <c r="IW55" s="1" t="s">
        <v>5</v>
      </c>
      <c r="IX55" s="1" t="s">
        <v>8</v>
      </c>
      <c r="IY55" s="1" t="s">
        <v>18</v>
      </c>
      <c r="JG55" s="1" t="s">
        <v>7</v>
      </c>
      <c r="JH55" s="1" t="s">
        <v>7</v>
      </c>
      <c r="JI55" s="1" t="s">
        <v>1</v>
      </c>
      <c r="JJ55" s="1" t="s">
        <v>1</v>
      </c>
      <c r="JK55" s="1" t="s">
        <v>7</v>
      </c>
      <c r="JL55" s="1" t="s">
        <v>7</v>
      </c>
      <c r="JM55" s="1" t="s">
        <v>7</v>
      </c>
      <c r="JN55" s="1" t="s">
        <v>7</v>
      </c>
      <c r="JO55" s="1" t="s">
        <v>3</v>
      </c>
      <c r="JP55" s="1" t="s">
        <v>3</v>
      </c>
      <c r="JQ55" s="1" t="s">
        <v>18</v>
      </c>
      <c r="JV55" s="1" t="s">
        <v>18</v>
      </c>
      <c r="KA55" s="1" t="s">
        <v>18</v>
      </c>
      <c r="KF55" s="1" t="s">
        <v>3</v>
      </c>
      <c r="KG55" s="1" t="s">
        <v>1</v>
      </c>
      <c r="KH55" s="1" t="s">
        <v>3</v>
      </c>
      <c r="KI55" s="1" t="s">
        <v>3</v>
      </c>
      <c r="KJ55" s="1" t="s">
        <v>7</v>
      </c>
      <c r="KK55" s="1" t="s">
        <v>3</v>
      </c>
      <c r="KL55" s="1" t="s">
        <v>18</v>
      </c>
      <c r="KP55" s="1" t="s">
        <v>18</v>
      </c>
    </row>
    <row r="56" spans="1:302" ht="25.5" x14ac:dyDescent="0.2">
      <c r="A56" s="1" t="s">
        <v>11</v>
      </c>
      <c r="B56" s="1" t="s">
        <v>12</v>
      </c>
      <c r="C56" s="1" t="s">
        <v>296</v>
      </c>
      <c r="D56" s="1" t="s">
        <v>3</v>
      </c>
      <c r="E56" s="1" t="s">
        <v>3</v>
      </c>
      <c r="F56" s="1" t="s">
        <v>54</v>
      </c>
      <c r="G56" s="1" t="s">
        <v>54</v>
      </c>
      <c r="H56" s="1" t="s">
        <v>54</v>
      </c>
      <c r="I56" s="1" t="s">
        <v>18</v>
      </c>
      <c r="U56" s="1" t="s">
        <v>18</v>
      </c>
      <c r="AF56" s="1" t="s">
        <v>18</v>
      </c>
      <c r="AM56" s="1" t="s">
        <v>18</v>
      </c>
      <c r="BI56" s="1" t="s">
        <v>18</v>
      </c>
      <c r="BS56" s="1" t="s">
        <v>18</v>
      </c>
      <c r="BT56" s="1" t="s">
        <v>18</v>
      </c>
      <c r="BU56" s="1" t="s">
        <v>18</v>
      </c>
      <c r="BV56" s="1" t="s">
        <v>18</v>
      </c>
      <c r="BW56" s="1" t="s">
        <v>18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18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GK56" s="1" t="s">
        <v>18</v>
      </c>
      <c r="GP56" s="1" t="s">
        <v>18</v>
      </c>
      <c r="GW56" s="1" t="s">
        <v>18</v>
      </c>
      <c r="HT56" s="1" t="s">
        <v>18</v>
      </c>
      <c r="IC56" s="1" t="s">
        <v>18</v>
      </c>
      <c r="IG56" s="1" t="s">
        <v>18</v>
      </c>
      <c r="IH56" s="1" t="s">
        <v>18</v>
      </c>
      <c r="II56" s="1" t="s">
        <v>18</v>
      </c>
      <c r="IJ56" s="1" t="s">
        <v>18</v>
      </c>
      <c r="IK56" s="1" t="s">
        <v>18</v>
      </c>
      <c r="IL56" s="1" t="s">
        <v>18</v>
      </c>
      <c r="IM56" s="1" t="s">
        <v>4</v>
      </c>
      <c r="IN56" s="1" t="s">
        <v>18</v>
      </c>
      <c r="IO56" s="1" t="s">
        <v>9</v>
      </c>
      <c r="IP56" s="1" t="s">
        <v>9</v>
      </c>
      <c r="IQ56" s="1" t="s">
        <v>9</v>
      </c>
      <c r="IR56" s="1" t="s">
        <v>9</v>
      </c>
      <c r="IS56" s="1" t="s">
        <v>9</v>
      </c>
      <c r="IT56" s="1" t="s">
        <v>9</v>
      </c>
      <c r="IU56" s="1" t="s">
        <v>9</v>
      </c>
      <c r="IV56" s="1" t="s">
        <v>9</v>
      </c>
      <c r="IW56" s="1" t="s">
        <v>9</v>
      </c>
      <c r="IX56" s="1" t="s">
        <v>9</v>
      </c>
      <c r="IY56" s="1" t="s">
        <v>18</v>
      </c>
      <c r="JG56" s="1" t="s">
        <v>3</v>
      </c>
      <c r="JH56" s="1" t="s">
        <v>3</v>
      </c>
      <c r="JI56" s="1" t="s">
        <v>54</v>
      </c>
      <c r="JJ56" s="1" t="s">
        <v>54</v>
      </c>
      <c r="JK56" s="1" t="s">
        <v>7</v>
      </c>
      <c r="JL56" s="1" t="s">
        <v>7</v>
      </c>
      <c r="JM56" s="1" t="s">
        <v>3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3</v>
      </c>
      <c r="KG56" s="1" t="s">
        <v>7</v>
      </c>
      <c r="KH56" s="1" t="s">
        <v>7</v>
      </c>
      <c r="KI56" s="1" t="s">
        <v>54</v>
      </c>
      <c r="KJ56" s="1" t="s">
        <v>7</v>
      </c>
      <c r="KK56" s="1" t="s">
        <v>7</v>
      </c>
      <c r="KL56" s="1" t="s">
        <v>18</v>
      </c>
      <c r="KP56" s="1" t="s">
        <v>18</v>
      </c>
    </row>
    <row r="57" spans="1:302" ht="25.5" x14ac:dyDescent="0.2">
      <c r="A57" s="1" t="s">
        <v>11</v>
      </c>
      <c r="B57" s="1" t="s">
        <v>12</v>
      </c>
      <c r="C57" s="1" t="s">
        <v>296</v>
      </c>
      <c r="D57" s="1" t="s">
        <v>3</v>
      </c>
      <c r="E57" s="1" t="s">
        <v>3</v>
      </c>
      <c r="F57" s="1" t="s">
        <v>3</v>
      </c>
      <c r="G57" s="1" t="s">
        <v>3</v>
      </c>
      <c r="H57" s="1" t="s">
        <v>3</v>
      </c>
      <c r="I57" s="1" t="s">
        <v>18</v>
      </c>
      <c r="U57" s="1" t="s">
        <v>18</v>
      </c>
      <c r="AF57" s="1" t="s">
        <v>18</v>
      </c>
      <c r="AM57" s="1" t="s">
        <v>18</v>
      </c>
      <c r="BI57" s="1" t="s">
        <v>18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18</v>
      </c>
      <c r="GW57" s="1" t="s">
        <v>18</v>
      </c>
      <c r="HT57" s="1" t="s">
        <v>18</v>
      </c>
      <c r="IC57" s="1" t="s">
        <v>18</v>
      </c>
      <c r="IG57" s="1" t="s">
        <v>18</v>
      </c>
      <c r="IH57" s="1" t="s">
        <v>18</v>
      </c>
      <c r="II57" s="1" t="s">
        <v>18</v>
      </c>
      <c r="IJ57" s="1" t="s">
        <v>18</v>
      </c>
      <c r="IK57" s="1" t="s">
        <v>18</v>
      </c>
      <c r="IL57" s="1" t="s">
        <v>18</v>
      </c>
      <c r="IM57" s="1" t="s">
        <v>4</v>
      </c>
      <c r="IN57" s="1" t="s">
        <v>18</v>
      </c>
      <c r="IO57" s="1" t="s">
        <v>9</v>
      </c>
      <c r="IP57" s="1" t="s">
        <v>9</v>
      </c>
      <c r="IQ57" s="1" t="s">
        <v>9</v>
      </c>
      <c r="IR57" s="1" t="s">
        <v>9</v>
      </c>
      <c r="IS57" s="1" t="s">
        <v>9</v>
      </c>
      <c r="IT57" s="1" t="s">
        <v>9</v>
      </c>
      <c r="IU57" s="1" t="s">
        <v>9</v>
      </c>
      <c r="IV57" s="1" t="s">
        <v>9</v>
      </c>
      <c r="IW57" s="1" t="s">
        <v>9</v>
      </c>
      <c r="IX57" s="1" t="s">
        <v>9</v>
      </c>
      <c r="IY57" s="1" t="s">
        <v>18</v>
      </c>
      <c r="JG57" s="1" t="s">
        <v>3</v>
      </c>
      <c r="JH57" s="1" t="s">
        <v>3</v>
      </c>
      <c r="JI57" s="1" t="s">
        <v>1</v>
      </c>
      <c r="JJ57" s="1" t="s">
        <v>3</v>
      </c>
      <c r="JK57" s="1" t="s">
        <v>3</v>
      </c>
      <c r="JL57" s="1" t="s">
        <v>3</v>
      </c>
      <c r="JM57" s="1" t="s">
        <v>3</v>
      </c>
      <c r="JN57" s="1" t="s">
        <v>3</v>
      </c>
      <c r="JO57" s="1" t="s">
        <v>3</v>
      </c>
      <c r="JP57" s="1" t="s">
        <v>3</v>
      </c>
      <c r="JQ57" s="1" t="s">
        <v>18</v>
      </c>
      <c r="JV57" s="1" t="s">
        <v>4</v>
      </c>
      <c r="JW57" s="1" t="s">
        <v>3</v>
      </c>
      <c r="JX57" s="1" t="s">
        <v>3</v>
      </c>
      <c r="JY57" s="1" t="s">
        <v>3</v>
      </c>
      <c r="JZ57" s="1" t="s">
        <v>3</v>
      </c>
      <c r="KA57" s="1" t="s">
        <v>18</v>
      </c>
      <c r="KF57" s="1" t="s">
        <v>3</v>
      </c>
      <c r="KG57" s="1" t="s">
        <v>3</v>
      </c>
      <c r="KH57" s="1" t="s">
        <v>3</v>
      </c>
      <c r="KI57" s="1" t="s">
        <v>3</v>
      </c>
      <c r="KJ57" s="1" t="s">
        <v>3</v>
      </c>
      <c r="KK57" s="1" t="s">
        <v>1</v>
      </c>
      <c r="KL57" s="1" t="s">
        <v>18</v>
      </c>
      <c r="KP57" s="1" t="s">
        <v>18</v>
      </c>
    </row>
    <row r="58" spans="1:302" ht="25.5" x14ac:dyDescent="0.2">
      <c r="A58" s="1" t="s">
        <v>11</v>
      </c>
      <c r="B58" s="1" t="s">
        <v>12</v>
      </c>
      <c r="C58" s="1" t="s">
        <v>296</v>
      </c>
      <c r="D58" s="1" t="s">
        <v>7</v>
      </c>
      <c r="E58" s="1" t="s">
        <v>7</v>
      </c>
      <c r="F58" s="1" t="s">
        <v>7</v>
      </c>
      <c r="G58" s="1" t="s">
        <v>3</v>
      </c>
      <c r="H58" s="1" t="s">
        <v>3</v>
      </c>
      <c r="I58" s="1" t="s">
        <v>18</v>
      </c>
      <c r="U58" s="1" t="s">
        <v>18</v>
      </c>
      <c r="AF58" s="1" t="s">
        <v>18</v>
      </c>
      <c r="AM58" s="1" t="s">
        <v>18</v>
      </c>
      <c r="BI58" s="1" t="s">
        <v>18</v>
      </c>
      <c r="BS58" s="1" t="s">
        <v>18</v>
      </c>
      <c r="BT58" s="1" t="s">
        <v>18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18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GK58" s="1" t="s">
        <v>18</v>
      </c>
      <c r="GP58" s="1" t="s">
        <v>18</v>
      </c>
      <c r="GW58" s="1" t="s">
        <v>4</v>
      </c>
      <c r="GX58" s="1" t="s">
        <v>7</v>
      </c>
      <c r="GY58" s="1" t="s">
        <v>3</v>
      </c>
      <c r="GZ58" s="1" t="s">
        <v>3</v>
      </c>
      <c r="HA58" s="1" t="s">
        <v>3</v>
      </c>
      <c r="HB58" s="1" t="s">
        <v>7</v>
      </c>
      <c r="HC58" s="1" t="s">
        <v>7</v>
      </c>
      <c r="HD58" s="1" t="s">
        <v>7</v>
      </c>
      <c r="HE58" s="1" t="s">
        <v>7</v>
      </c>
      <c r="HF58" s="1" t="s">
        <v>53</v>
      </c>
      <c r="HG58" s="1" t="s">
        <v>53</v>
      </c>
      <c r="HH58" s="1" t="s">
        <v>53</v>
      </c>
      <c r="HI58" s="1" t="s">
        <v>3</v>
      </c>
      <c r="HJ58" s="1" t="s">
        <v>7</v>
      </c>
      <c r="HK58" s="1" t="s">
        <v>3</v>
      </c>
      <c r="HL58" s="1" t="s">
        <v>53</v>
      </c>
      <c r="HM58" s="1" t="s">
        <v>7</v>
      </c>
      <c r="HN58" s="1" t="s">
        <v>53</v>
      </c>
      <c r="HO58" s="1" t="s">
        <v>7</v>
      </c>
      <c r="HP58" s="1" t="s">
        <v>53</v>
      </c>
      <c r="HQ58" s="1" t="s">
        <v>53</v>
      </c>
      <c r="HR58" s="1" t="s">
        <v>3</v>
      </c>
      <c r="HS58" s="1" t="s">
        <v>7</v>
      </c>
      <c r="HT58" s="1" t="s">
        <v>18</v>
      </c>
      <c r="IC58" s="1" t="s">
        <v>18</v>
      </c>
      <c r="IG58" s="1" t="s">
        <v>18</v>
      </c>
      <c r="IH58" s="1" t="s">
        <v>18</v>
      </c>
      <c r="II58" s="1" t="s">
        <v>18</v>
      </c>
      <c r="IJ58" s="1" t="s">
        <v>18</v>
      </c>
      <c r="IK58" s="1" t="s">
        <v>18</v>
      </c>
      <c r="IL58" s="1" t="s">
        <v>18</v>
      </c>
      <c r="IM58" s="1" t="s">
        <v>4</v>
      </c>
      <c r="IN58" s="1" t="s">
        <v>18</v>
      </c>
      <c r="IO58" s="1" t="s">
        <v>5</v>
      </c>
      <c r="IP58" s="1" t="s">
        <v>5</v>
      </c>
      <c r="IQ58" s="1" t="s">
        <v>5</v>
      </c>
      <c r="IR58" s="1" t="s">
        <v>5</v>
      </c>
      <c r="IS58" s="1" t="s">
        <v>5</v>
      </c>
      <c r="IT58" s="1" t="s">
        <v>5</v>
      </c>
      <c r="IU58" s="1" t="s">
        <v>10</v>
      </c>
      <c r="IV58" s="1" t="s">
        <v>10</v>
      </c>
      <c r="IW58" s="1" t="s">
        <v>10</v>
      </c>
      <c r="IX58" s="1" t="s">
        <v>10</v>
      </c>
      <c r="IY58" s="1" t="s">
        <v>4</v>
      </c>
      <c r="IZ58" s="1" t="s">
        <v>1</v>
      </c>
      <c r="JA58" s="1" t="s">
        <v>1</v>
      </c>
      <c r="JB58" s="1" t="s">
        <v>3</v>
      </c>
      <c r="JC58" s="1" t="s">
        <v>1</v>
      </c>
      <c r="JD58" s="1" t="s">
        <v>3</v>
      </c>
      <c r="JE58" s="1" t="s">
        <v>3</v>
      </c>
      <c r="JF58" s="1" t="s">
        <v>53</v>
      </c>
      <c r="JG58" s="1" t="s">
        <v>3</v>
      </c>
      <c r="JH58" s="1" t="s">
        <v>1</v>
      </c>
      <c r="JI58" s="1" t="s">
        <v>3</v>
      </c>
      <c r="JJ58" s="1" t="s">
        <v>3</v>
      </c>
      <c r="JK58" s="1" t="s">
        <v>2</v>
      </c>
      <c r="JL58" s="1" t="s">
        <v>1</v>
      </c>
      <c r="JM58" s="1" t="s">
        <v>3</v>
      </c>
      <c r="JN58" s="1" t="s">
        <v>3</v>
      </c>
      <c r="JO58" s="1" t="s">
        <v>1</v>
      </c>
      <c r="JP58" s="1" t="s">
        <v>3</v>
      </c>
      <c r="JQ58" s="1" t="s">
        <v>18</v>
      </c>
      <c r="JV58" s="1" t="s">
        <v>18</v>
      </c>
      <c r="KA58" s="1" t="s">
        <v>18</v>
      </c>
      <c r="KF58" s="1" t="s">
        <v>7</v>
      </c>
      <c r="KG58" s="1" t="s">
        <v>7</v>
      </c>
      <c r="KH58" s="1" t="s">
        <v>7</v>
      </c>
      <c r="KI58" s="1" t="s">
        <v>7</v>
      </c>
      <c r="KJ58" s="1" t="s">
        <v>7</v>
      </c>
      <c r="KK58" s="1" t="s">
        <v>7</v>
      </c>
      <c r="KL58" s="1" t="s">
        <v>18</v>
      </c>
      <c r="KP58" s="1" t="s">
        <v>18</v>
      </c>
    </row>
    <row r="59" spans="1:302" ht="25.5" x14ac:dyDescent="0.2">
      <c r="A59" s="1" t="s">
        <v>11</v>
      </c>
      <c r="B59" s="1" t="s">
        <v>12</v>
      </c>
      <c r="C59" s="1" t="s">
        <v>296</v>
      </c>
      <c r="D59" s="1" t="s">
        <v>1</v>
      </c>
      <c r="E59" s="1" t="s">
        <v>3</v>
      </c>
      <c r="F59" s="1" t="s">
        <v>3</v>
      </c>
      <c r="G59" s="1" t="s">
        <v>3</v>
      </c>
      <c r="H59" s="1" t="s">
        <v>3</v>
      </c>
      <c r="I59" s="1" t="s">
        <v>18</v>
      </c>
      <c r="U59" s="1" t="s">
        <v>18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18</v>
      </c>
      <c r="GP59" s="1" t="s">
        <v>18</v>
      </c>
      <c r="GW59" s="1" t="s">
        <v>18</v>
      </c>
      <c r="HT59" s="1" t="s">
        <v>18</v>
      </c>
      <c r="IC59" s="1" t="s">
        <v>18</v>
      </c>
      <c r="IG59" s="1" t="s">
        <v>18</v>
      </c>
      <c r="IH59" s="1" t="s">
        <v>18</v>
      </c>
      <c r="II59" s="1" t="s">
        <v>18</v>
      </c>
      <c r="IJ59" s="1" t="s">
        <v>18</v>
      </c>
      <c r="IK59" s="1" t="s">
        <v>18</v>
      </c>
      <c r="IL59" s="1" t="s">
        <v>18</v>
      </c>
      <c r="IM59" s="1" t="s">
        <v>4</v>
      </c>
      <c r="IN59" s="1" t="s">
        <v>18</v>
      </c>
      <c r="IO59" s="1" t="s">
        <v>9</v>
      </c>
      <c r="IP59" s="1" t="s">
        <v>9</v>
      </c>
      <c r="IQ59" s="1" t="s">
        <v>9</v>
      </c>
      <c r="IR59" s="1" t="s">
        <v>9</v>
      </c>
      <c r="IS59" s="1" t="s">
        <v>9</v>
      </c>
      <c r="IT59" s="1" t="s">
        <v>9</v>
      </c>
      <c r="IU59" s="1" t="s">
        <v>9</v>
      </c>
      <c r="IV59" s="1" t="s">
        <v>9</v>
      </c>
      <c r="IW59" s="1" t="s">
        <v>9</v>
      </c>
      <c r="IX59" s="1" t="s">
        <v>8</v>
      </c>
      <c r="IY59" s="1" t="s">
        <v>4</v>
      </c>
      <c r="IZ59" s="1" t="s">
        <v>3</v>
      </c>
      <c r="JA59" s="1" t="s">
        <v>3</v>
      </c>
      <c r="JB59" s="1" t="s">
        <v>3</v>
      </c>
      <c r="JC59" s="1" t="s">
        <v>53</v>
      </c>
      <c r="JD59" s="1" t="s">
        <v>53</v>
      </c>
      <c r="JE59" s="1" t="s">
        <v>53</v>
      </c>
      <c r="JF59" s="1" t="s">
        <v>53</v>
      </c>
      <c r="JG59" s="1" t="s">
        <v>7</v>
      </c>
      <c r="JH59" s="1" t="s">
        <v>7</v>
      </c>
      <c r="JI59" s="1" t="s">
        <v>54</v>
      </c>
      <c r="JJ59" s="1" t="s">
        <v>54</v>
      </c>
      <c r="JK59" s="1" t="s">
        <v>3</v>
      </c>
      <c r="JL59" s="1" t="s">
        <v>3</v>
      </c>
      <c r="JM59" s="1" t="s">
        <v>54</v>
      </c>
      <c r="JN59" s="1" t="s">
        <v>54</v>
      </c>
      <c r="JO59" s="1" t="s">
        <v>3</v>
      </c>
      <c r="JP59" s="1" t="s">
        <v>54</v>
      </c>
      <c r="JQ59" s="1" t="s">
        <v>18</v>
      </c>
      <c r="JV59" s="1" t="s">
        <v>18</v>
      </c>
      <c r="KA59" s="1" t="s">
        <v>18</v>
      </c>
      <c r="KF59" s="1" t="s">
        <v>54</v>
      </c>
      <c r="KG59" s="1" t="s">
        <v>54</v>
      </c>
      <c r="KH59" s="1" t="s">
        <v>3</v>
      </c>
      <c r="KI59" s="1" t="s">
        <v>3</v>
      </c>
      <c r="KJ59" s="1" t="s">
        <v>3</v>
      </c>
      <c r="KK59" s="1" t="s">
        <v>3</v>
      </c>
      <c r="KL59" s="1" t="s">
        <v>18</v>
      </c>
      <c r="KP59" s="1" t="s">
        <v>18</v>
      </c>
    </row>
    <row r="60" spans="1:302" ht="25.5" x14ac:dyDescent="0.2">
      <c r="A60" s="1" t="s">
        <v>11</v>
      </c>
      <c r="B60" s="1" t="s">
        <v>12</v>
      </c>
      <c r="C60" s="1" t="s">
        <v>296</v>
      </c>
      <c r="D60" s="1" t="s">
        <v>7</v>
      </c>
      <c r="E60" s="1" t="s">
        <v>7</v>
      </c>
      <c r="F60" s="1" t="s">
        <v>3</v>
      </c>
      <c r="G60" s="1" t="s">
        <v>3</v>
      </c>
      <c r="H60" s="1" t="s">
        <v>3</v>
      </c>
      <c r="I60" s="1" t="s">
        <v>18</v>
      </c>
      <c r="U60" s="1" t="s">
        <v>18</v>
      </c>
      <c r="AF60" s="1" t="s">
        <v>18</v>
      </c>
      <c r="AM60" s="1" t="s">
        <v>18</v>
      </c>
      <c r="BI60" s="1" t="s">
        <v>18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18</v>
      </c>
      <c r="GW60" s="1" t="s">
        <v>18</v>
      </c>
      <c r="HT60" s="1" t="s">
        <v>18</v>
      </c>
      <c r="IC60" s="1" t="s">
        <v>18</v>
      </c>
      <c r="IG60" s="1" t="s">
        <v>18</v>
      </c>
      <c r="IH60" s="1" t="s">
        <v>18</v>
      </c>
      <c r="II60" s="1" t="s">
        <v>18</v>
      </c>
      <c r="IJ60" s="1" t="s">
        <v>18</v>
      </c>
      <c r="IK60" s="1" t="s">
        <v>18</v>
      </c>
      <c r="IL60" s="1" t="s">
        <v>18</v>
      </c>
      <c r="IM60" s="1" t="s">
        <v>4</v>
      </c>
      <c r="IN60" s="1" t="s">
        <v>18</v>
      </c>
      <c r="IO60" s="1" t="s">
        <v>6</v>
      </c>
      <c r="IP60" s="1" t="s">
        <v>6</v>
      </c>
      <c r="IQ60" s="1" t="s">
        <v>6</v>
      </c>
      <c r="IR60" s="1" t="s">
        <v>6</v>
      </c>
      <c r="IS60" s="1" t="s">
        <v>6</v>
      </c>
      <c r="IT60" s="1" t="s">
        <v>6</v>
      </c>
      <c r="IU60" s="1" t="s">
        <v>8</v>
      </c>
      <c r="IV60" s="1" t="s">
        <v>9</v>
      </c>
      <c r="IW60" s="1" t="s">
        <v>9</v>
      </c>
      <c r="IX60" s="1" t="s">
        <v>5</v>
      </c>
      <c r="IY60" s="1" t="s">
        <v>4</v>
      </c>
      <c r="IZ60" s="1" t="s">
        <v>1</v>
      </c>
      <c r="JA60" s="1" t="s">
        <v>7</v>
      </c>
      <c r="JB60" s="1" t="s">
        <v>1</v>
      </c>
      <c r="JC60" s="1" t="s">
        <v>2</v>
      </c>
      <c r="JD60" s="1" t="s">
        <v>7</v>
      </c>
      <c r="JE60" s="1" t="s">
        <v>7</v>
      </c>
      <c r="JF60" s="1" t="s">
        <v>1</v>
      </c>
      <c r="JG60" s="1" t="s">
        <v>3</v>
      </c>
      <c r="JH60" s="1" t="s">
        <v>3</v>
      </c>
      <c r="JI60" s="1" t="s">
        <v>7</v>
      </c>
      <c r="JJ60" s="1" t="s">
        <v>3</v>
      </c>
      <c r="JK60" s="1" t="s">
        <v>7</v>
      </c>
      <c r="JL60" s="1" t="s">
        <v>7</v>
      </c>
      <c r="JM60" s="1" t="s">
        <v>3</v>
      </c>
      <c r="JN60" s="1" t="s">
        <v>3</v>
      </c>
      <c r="JO60" s="1" t="s">
        <v>1</v>
      </c>
      <c r="JP60" s="1" t="s">
        <v>1</v>
      </c>
      <c r="JQ60" s="1" t="s">
        <v>18</v>
      </c>
      <c r="JV60" s="1" t="s">
        <v>18</v>
      </c>
      <c r="KA60" s="1" t="s">
        <v>18</v>
      </c>
      <c r="KF60" s="1" t="s">
        <v>7</v>
      </c>
      <c r="KG60" s="1" t="s">
        <v>1</v>
      </c>
      <c r="KH60" s="1" t="s">
        <v>1</v>
      </c>
      <c r="KI60" s="1" t="s">
        <v>3</v>
      </c>
      <c r="KJ60" s="1" t="s">
        <v>3</v>
      </c>
      <c r="KK60" s="1" t="s">
        <v>1</v>
      </c>
      <c r="KL60" s="1" t="s">
        <v>18</v>
      </c>
      <c r="KP60" s="1" t="s">
        <v>18</v>
      </c>
    </row>
    <row r="61" spans="1:302" ht="25.5" x14ac:dyDescent="0.2">
      <c r="A61" s="1" t="s">
        <v>11</v>
      </c>
      <c r="B61" s="1" t="s">
        <v>12</v>
      </c>
      <c r="C61" s="1" t="s">
        <v>296</v>
      </c>
      <c r="D61" s="1" t="s">
        <v>54</v>
      </c>
      <c r="E61" s="1" t="s">
        <v>54</v>
      </c>
      <c r="F61" s="1" t="s">
        <v>3</v>
      </c>
      <c r="G61" s="1" t="s">
        <v>52</v>
      </c>
      <c r="H61" s="1" t="s">
        <v>52</v>
      </c>
      <c r="I61" s="1" t="s">
        <v>18</v>
      </c>
      <c r="U61" s="1" t="s">
        <v>18</v>
      </c>
      <c r="AF61" s="1" t="s">
        <v>18</v>
      </c>
      <c r="AM61" s="1" t="s">
        <v>18</v>
      </c>
      <c r="BI61" s="1" t="s">
        <v>18</v>
      </c>
      <c r="BS61" s="1" t="s">
        <v>18</v>
      </c>
      <c r="BT61" s="1" t="s">
        <v>18</v>
      </c>
      <c r="BU61" s="1" t="s">
        <v>18</v>
      </c>
      <c r="BV61" s="1" t="s">
        <v>18</v>
      </c>
      <c r="BW61" s="1" t="s">
        <v>18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18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GK61" s="1" t="s">
        <v>18</v>
      </c>
      <c r="GP61" s="1" t="s">
        <v>18</v>
      </c>
      <c r="GW61" s="1" t="s">
        <v>18</v>
      </c>
      <c r="HT61" s="1" t="s">
        <v>18</v>
      </c>
      <c r="IC61" s="1" t="s">
        <v>18</v>
      </c>
      <c r="IG61" s="1" t="s">
        <v>18</v>
      </c>
      <c r="IH61" s="1" t="s">
        <v>18</v>
      </c>
      <c r="II61" s="1" t="s">
        <v>18</v>
      </c>
      <c r="IJ61" s="1" t="s">
        <v>18</v>
      </c>
      <c r="IK61" s="1" t="s">
        <v>18</v>
      </c>
      <c r="IL61" s="1" t="s">
        <v>18</v>
      </c>
      <c r="IM61" s="1" t="s">
        <v>4</v>
      </c>
      <c r="IN61" s="1" t="s">
        <v>18</v>
      </c>
      <c r="IO61" s="1" t="s">
        <v>5</v>
      </c>
      <c r="IP61" s="1" t="s">
        <v>8</v>
      </c>
      <c r="IQ61" s="1" t="s">
        <v>5</v>
      </c>
      <c r="IR61" s="1" t="s">
        <v>8</v>
      </c>
      <c r="IS61" s="1" t="s">
        <v>8</v>
      </c>
      <c r="IT61" s="1" t="s">
        <v>8</v>
      </c>
      <c r="IU61" s="1" t="s">
        <v>8</v>
      </c>
      <c r="IV61" s="1" t="s">
        <v>8</v>
      </c>
      <c r="IW61" s="1" t="s">
        <v>8</v>
      </c>
      <c r="IX61" s="1" t="s">
        <v>8</v>
      </c>
      <c r="IY61" s="1" t="s">
        <v>4</v>
      </c>
      <c r="IZ61" s="1" t="s">
        <v>2</v>
      </c>
      <c r="JA61" s="1" t="s">
        <v>2</v>
      </c>
      <c r="JB61" s="1" t="s">
        <v>2</v>
      </c>
      <c r="JC61" s="1" t="s">
        <v>2</v>
      </c>
      <c r="JD61" s="1" t="s">
        <v>53</v>
      </c>
      <c r="JE61" s="1" t="s">
        <v>53</v>
      </c>
      <c r="JF61" s="1" t="s">
        <v>53</v>
      </c>
      <c r="JG61" s="1" t="s">
        <v>3</v>
      </c>
      <c r="JH61" s="1" t="s">
        <v>3</v>
      </c>
      <c r="JI61" s="1" t="s">
        <v>54</v>
      </c>
      <c r="JJ61" s="1" t="s">
        <v>54</v>
      </c>
      <c r="JK61" s="1" t="s">
        <v>1</v>
      </c>
      <c r="JL61" s="1" t="s">
        <v>1</v>
      </c>
      <c r="JM61" s="1" t="s">
        <v>54</v>
      </c>
      <c r="JN61" s="1" t="s">
        <v>54</v>
      </c>
      <c r="JO61" s="1" t="s">
        <v>54</v>
      </c>
      <c r="JP61" s="1" t="s">
        <v>54</v>
      </c>
      <c r="JQ61" s="1" t="s">
        <v>18</v>
      </c>
      <c r="JV61" s="1" t="s">
        <v>18</v>
      </c>
      <c r="KA61" s="1" t="s">
        <v>18</v>
      </c>
      <c r="KF61" s="1" t="s">
        <v>2</v>
      </c>
      <c r="KG61" s="1" t="s">
        <v>54</v>
      </c>
      <c r="KH61" s="1" t="s">
        <v>7</v>
      </c>
      <c r="KI61" s="1" t="s">
        <v>1</v>
      </c>
      <c r="KJ61" s="1" t="s">
        <v>3</v>
      </c>
      <c r="KK61" s="1" t="s">
        <v>1</v>
      </c>
      <c r="KL61" s="1" t="s">
        <v>18</v>
      </c>
      <c r="KP61" s="1" t="s">
        <v>18</v>
      </c>
    </row>
    <row r="62" spans="1:302" ht="25.5" x14ac:dyDescent="0.2">
      <c r="A62" s="1" t="s">
        <v>11</v>
      </c>
      <c r="B62" s="1" t="s">
        <v>12</v>
      </c>
      <c r="C62" s="1" t="s">
        <v>296</v>
      </c>
      <c r="D62" s="1" t="s">
        <v>7</v>
      </c>
      <c r="E62" s="1" t="s">
        <v>7</v>
      </c>
      <c r="F62" s="1" t="s">
        <v>7</v>
      </c>
      <c r="G62" s="1" t="s">
        <v>3</v>
      </c>
      <c r="H62" s="1" t="s">
        <v>3</v>
      </c>
      <c r="I62" s="1" t="s">
        <v>18</v>
      </c>
      <c r="U62" s="1" t="s">
        <v>18</v>
      </c>
      <c r="AF62" s="1" t="s">
        <v>18</v>
      </c>
      <c r="AM62" s="1" t="s">
        <v>4</v>
      </c>
      <c r="AN62" s="1" t="s">
        <v>3</v>
      </c>
      <c r="AO62" s="1" t="s">
        <v>3</v>
      </c>
      <c r="AP62" s="1" t="s">
        <v>3</v>
      </c>
      <c r="AQ62" s="1" t="s">
        <v>3</v>
      </c>
      <c r="AR62" s="1" t="s">
        <v>7</v>
      </c>
      <c r="AS62" s="1" t="s">
        <v>3</v>
      </c>
      <c r="AT62" s="1" t="s">
        <v>3</v>
      </c>
      <c r="AU62" s="1" t="s">
        <v>3</v>
      </c>
      <c r="AV62" s="1" t="s">
        <v>3</v>
      </c>
      <c r="AW62" s="1" t="s">
        <v>3</v>
      </c>
      <c r="AX62" s="1" t="s">
        <v>3</v>
      </c>
      <c r="AY62" s="1" t="s">
        <v>3</v>
      </c>
      <c r="AZ62" s="1" t="s">
        <v>3</v>
      </c>
      <c r="BA62" s="1" t="s">
        <v>3</v>
      </c>
      <c r="BB62" s="1" t="s">
        <v>3</v>
      </c>
      <c r="BC62" s="1" t="s">
        <v>3</v>
      </c>
      <c r="BD62" s="1" t="s">
        <v>3</v>
      </c>
      <c r="BE62" s="1" t="s">
        <v>3</v>
      </c>
      <c r="BF62" s="1" t="s">
        <v>3</v>
      </c>
      <c r="BG62" s="1" t="s">
        <v>3</v>
      </c>
      <c r="BH62" s="1" t="s">
        <v>3</v>
      </c>
      <c r="BI62" s="1" t="s">
        <v>4</v>
      </c>
      <c r="BJ62" s="1" t="s">
        <v>7</v>
      </c>
      <c r="BK62" s="1" t="s">
        <v>3</v>
      </c>
      <c r="BL62" s="1" t="s">
        <v>7</v>
      </c>
      <c r="BM62" s="1" t="s">
        <v>7</v>
      </c>
      <c r="BN62" s="1" t="s">
        <v>7</v>
      </c>
      <c r="BO62" s="1" t="s">
        <v>3</v>
      </c>
      <c r="BP62" s="1" t="s">
        <v>7</v>
      </c>
      <c r="BQ62" s="1" t="s">
        <v>1</v>
      </c>
      <c r="BR62" s="1" t="s">
        <v>3</v>
      </c>
      <c r="BS62" s="1" t="s">
        <v>18</v>
      </c>
      <c r="BT62" s="1" t="s">
        <v>18</v>
      </c>
      <c r="BU62" s="1" t="s">
        <v>18</v>
      </c>
      <c r="BV62" s="1" t="s">
        <v>18</v>
      </c>
      <c r="BW62" s="1" t="s">
        <v>18</v>
      </c>
      <c r="BX62" s="1" t="s">
        <v>18</v>
      </c>
      <c r="BY62" s="1" t="s">
        <v>18</v>
      </c>
      <c r="BZ62" s="1" t="s">
        <v>18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18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GK62" s="1" t="s">
        <v>18</v>
      </c>
      <c r="GP62" s="1" t="s">
        <v>4</v>
      </c>
      <c r="GQ62" s="1" t="s">
        <v>7</v>
      </c>
      <c r="GR62" s="1" t="s">
        <v>3</v>
      </c>
      <c r="GS62" s="1" t="s">
        <v>1</v>
      </c>
      <c r="GT62" s="1" t="s">
        <v>7</v>
      </c>
      <c r="GU62" s="1" t="s">
        <v>3</v>
      </c>
      <c r="GV62" s="1" t="s">
        <v>3</v>
      </c>
      <c r="GW62" s="1" t="s">
        <v>18</v>
      </c>
      <c r="HT62" s="1" t="s">
        <v>18</v>
      </c>
      <c r="IC62" s="1" t="s">
        <v>18</v>
      </c>
      <c r="IG62" s="1" t="s">
        <v>18</v>
      </c>
      <c r="IH62" s="1" t="s">
        <v>18</v>
      </c>
      <c r="II62" s="1" t="s">
        <v>18</v>
      </c>
      <c r="IJ62" s="1" t="s">
        <v>4</v>
      </c>
      <c r="IK62" s="1" t="s">
        <v>18</v>
      </c>
      <c r="IL62" s="1" t="s">
        <v>18</v>
      </c>
      <c r="IM62" s="1" t="s">
        <v>4</v>
      </c>
      <c r="IN62" s="1" t="s">
        <v>18</v>
      </c>
      <c r="IO62" s="1" t="s">
        <v>6</v>
      </c>
      <c r="IP62" s="1" t="s">
        <v>6</v>
      </c>
      <c r="IQ62" s="1" t="s">
        <v>6</v>
      </c>
      <c r="IR62" s="1" t="s">
        <v>6</v>
      </c>
      <c r="IS62" s="1" t="s">
        <v>6</v>
      </c>
      <c r="IT62" s="1" t="s">
        <v>6</v>
      </c>
      <c r="IU62" s="1" t="s">
        <v>6</v>
      </c>
      <c r="IV62" s="1" t="s">
        <v>6</v>
      </c>
      <c r="IW62" s="1" t="s">
        <v>6</v>
      </c>
      <c r="IX62" s="1" t="s">
        <v>6</v>
      </c>
      <c r="IY62" s="1" t="s">
        <v>18</v>
      </c>
      <c r="JG62" s="1" t="s">
        <v>3</v>
      </c>
      <c r="JH62" s="1" t="s">
        <v>52</v>
      </c>
      <c r="JI62" s="1" t="s">
        <v>3</v>
      </c>
      <c r="JJ62" s="1" t="s">
        <v>3</v>
      </c>
      <c r="JK62" s="1" t="s">
        <v>7</v>
      </c>
      <c r="JL62" s="1" t="s">
        <v>7</v>
      </c>
      <c r="JM62" s="1" t="s">
        <v>1</v>
      </c>
      <c r="JN62" s="1" t="s">
        <v>3</v>
      </c>
      <c r="JO62" s="1" t="s">
        <v>7</v>
      </c>
      <c r="JP62" s="1" t="s">
        <v>7</v>
      </c>
      <c r="JQ62" s="1" t="s">
        <v>18</v>
      </c>
      <c r="JV62" s="1" t="s">
        <v>18</v>
      </c>
      <c r="KA62" s="1" t="s">
        <v>18</v>
      </c>
      <c r="KF62" s="1" t="s">
        <v>1</v>
      </c>
      <c r="KG62" s="1" t="s">
        <v>1</v>
      </c>
      <c r="KH62" s="1" t="s">
        <v>52</v>
      </c>
      <c r="KI62" s="1" t="s">
        <v>52</v>
      </c>
      <c r="KJ62" s="1" t="s">
        <v>2</v>
      </c>
      <c r="KK62" s="1" t="s">
        <v>2</v>
      </c>
      <c r="KL62" s="1" t="s">
        <v>18</v>
      </c>
      <c r="KP62" s="1" t="s">
        <v>18</v>
      </c>
    </row>
    <row r="63" spans="1:302" ht="25.5" x14ac:dyDescent="0.2">
      <c r="A63" s="1" t="s">
        <v>11</v>
      </c>
      <c r="B63" s="1" t="s">
        <v>12</v>
      </c>
      <c r="C63" s="1" t="s">
        <v>296</v>
      </c>
      <c r="D63" s="1" t="s">
        <v>7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18</v>
      </c>
      <c r="U63" s="1" t="s">
        <v>18</v>
      </c>
      <c r="AF63" s="1" t="s">
        <v>4</v>
      </c>
      <c r="AG63" s="1" t="s">
        <v>53</v>
      </c>
      <c r="AH63" s="1" t="s">
        <v>53</v>
      </c>
      <c r="AI63" s="1" t="s">
        <v>53</v>
      </c>
      <c r="AJ63" s="1" t="s">
        <v>7</v>
      </c>
      <c r="AK63" s="1" t="s">
        <v>7</v>
      </c>
      <c r="AL63" s="1" t="s">
        <v>7</v>
      </c>
      <c r="AM63" s="1" t="s">
        <v>18</v>
      </c>
      <c r="BI63" s="1" t="s">
        <v>18</v>
      </c>
      <c r="BS63" s="1" t="s">
        <v>18</v>
      </c>
      <c r="BT63" s="1" t="s">
        <v>18</v>
      </c>
      <c r="BU63" s="1" t="s">
        <v>18</v>
      </c>
      <c r="BV63" s="1" t="s">
        <v>18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18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18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GK63" s="1" t="s">
        <v>18</v>
      </c>
      <c r="GP63" s="1" t="s">
        <v>4</v>
      </c>
      <c r="GQ63" s="1" t="s">
        <v>7</v>
      </c>
      <c r="GR63" s="1" t="s">
        <v>7</v>
      </c>
      <c r="GS63" s="1" t="s">
        <v>7</v>
      </c>
      <c r="GT63" s="1" t="s">
        <v>7</v>
      </c>
      <c r="GU63" s="1" t="s">
        <v>53</v>
      </c>
      <c r="GV63" s="1" t="s">
        <v>7</v>
      </c>
      <c r="GW63" s="1" t="s">
        <v>18</v>
      </c>
      <c r="HT63" s="1" t="s">
        <v>18</v>
      </c>
      <c r="IC63" s="1" t="s">
        <v>18</v>
      </c>
      <c r="IG63" s="1" t="s">
        <v>18</v>
      </c>
      <c r="IH63" s="1" t="s">
        <v>18</v>
      </c>
      <c r="II63" s="1" t="s">
        <v>4</v>
      </c>
      <c r="IJ63" s="1" t="s">
        <v>18</v>
      </c>
      <c r="IK63" s="1" t="s">
        <v>18</v>
      </c>
      <c r="IL63" s="1" t="s">
        <v>18</v>
      </c>
      <c r="IM63" s="1" t="s">
        <v>4</v>
      </c>
      <c r="IN63" s="1" t="s">
        <v>18</v>
      </c>
      <c r="IO63" s="1" t="s">
        <v>9</v>
      </c>
      <c r="IP63" s="1" t="s">
        <v>9</v>
      </c>
      <c r="IQ63" s="1" t="s">
        <v>6</v>
      </c>
      <c r="IR63" s="1" t="s">
        <v>6</v>
      </c>
      <c r="IS63" s="1" t="s">
        <v>6</v>
      </c>
      <c r="IT63" s="1" t="s">
        <v>9</v>
      </c>
      <c r="IU63" s="1" t="s">
        <v>9</v>
      </c>
      <c r="IV63" s="1" t="s">
        <v>9</v>
      </c>
      <c r="IW63" s="1" t="s">
        <v>9</v>
      </c>
      <c r="IX63" s="1" t="s">
        <v>9</v>
      </c>
      <c r="IY63" s="1" t="s">
        <v>4</v>
      </c>
      <c r="IZ63" s="1" t="s">
        <v>7</v>
      </c>
      <c r="JA63" s="1" t="s">
        <v>7</v>
      </c>
      <c r="JB63" s="1" t="s">
        <v>7</v>
      </c>
      <c r="JC63" s="1" t="s">
        <v>7</v>
      </c>
      <c r="JD63" s="1" t="s">
        <v>7</v>
      </c>
      <c r="JE63" s="1" t="s">
        <v>7</v>
      </c>
      <c r="JF63" s="1" t="s">
        <v>7</v>
      </c>
      <c r="JG63" s="1" t="s">
        <v>7</v>
      </c>
      <c r="JH63" s="1" t="s">
        <v>7</v>
      </c>
      <c r="JI63" s="1" t="s">
        <v>7</v>
      </c>
      <c r="JJ63" s="1" t="s">
        <v>7</v>
      </c>
      <c r="JK63" s="1" t="s">
        <v>7</v>
      </c>
      <c r="JL63" s="1" t="s">
        <v>7</v>
      </c>
      <c r="JM63" s="1" t="s">
        <v>7</v>
      </c>
      <c r="JN63" s="1" t="s">
        <v>7</v>
      </c>
      <c r="JO63" s="1" t="s">
        <v>7</v>
      </c>
      <c r="JP63" s="1" t="s">
        <v>7</v>
      </c>
      <c r="JQ63" s="1" t="s">
        <v>18</v>
      </c>
      <c r="JV63" s="1" t="s">
        <v>18</v>
      </c>
      <c r="KA63" s="1" t="s">
        <v>4</v>
      </c>
      <c r="KB63" s="1" t="s">
        <v>7</v>
      </c>
      <c r="KC63" s="1" t="s">
        <v>7</v>
      </c>
      <c r="KD63" s="1" t="s">
        <v>7</v>
      </c>
      <c r="KE63" s="1" t="s">
        <v>7</v>
      </c>
      <c r="KF63" s="1" t="s">
        <v>7</v>
      </c>
      <c r="KG63" s="1" t="s">
        <v>7</v>
      </c>
      <c r="KH63" s="1" t="s">
        <v>7</v>
      </c>
      <c r="KI63" s="1" t="s">
        <v>3</v>
      </c>
      <c r="KJ63" s="1" t="s">
        <v>7</v>
      </c>
      <c r="KK63" s="1" t="s">
        <v>3</v>
      </c>
      <c r="KL63" s="1" t="s">
        <v>18</v>
      </c>
      <c r="KP63" s="1" t="s">
        <v>18</v>
      </c>
    </row>
    <row r="64" spans="1:302" ht="25.5" x14ac:dyDescent="0.2">
      <c r="A64" s="1" t="s">
        <v>11</v>
      </c>
      <c r="B64" s="1" t="s">
        <v>12</v>
      </c>
      <c r="C64" s="1" t="s">
        <v>296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18</v>
      </c>
      <c r="U64" s="1" t="s">
        <v>18</v>
      </c>
      <c r="AF64" s="1" t="s">
        <v>18</v>
      </c>
      <c r="AM64" s="1" t="s">
        <v>18</v>
      </c>
      <c r="BI64" s="1" t="s">
        <v>18</v>
      </c>
      <c r="BS64" s="1" t="s">
        <v>18</v>
      </c>
      <c r="BT64" s="1" t="s">
        <v>18</v>
      </c>
      <c r="BU64" s="1" t="s">
        <v>18</v>
      </c>
      <c r="BV64" s="1" t="s">
        <v>18</v>
      </c>
      <c r="BW64" s="1" t="s">
        <v>18</v>
      </c>
      <c r="BX64" s="1" t="s">
        <v>18</v>
      </c>
      <c r="BY64" s="1" t="s">
        <v>18</v>
      </c>
      <c r="BZ64" s="1" t="s">
        <v>18</v>
      </c>
      <c r="CA64" s="1" t="s">
        <v>18</v>
      </c>
      <c r="CB64" s="1" t="s">
        <v>18</v>
      </c>
      <c r="CC64" s="1" t="s">
        <v>18</v>
      </c>
      <c r="CD64" s="1" t="s">
        <v>18</v>
      </c>
      <c r="CE64" s="1" t="s">
        <v>18</v>
      </c>
      <c r="CF64" s="1" t="s">
        <v>18</v>
      </c>
      <c r="CG64" s="1" t="s">
        <v>18</v>
      </c>
      <c r="CH64" s="1" t="s">
        <v>18</v>
      </c>
      <c r="CI64" s="1" t="s">
        <v>18</v>
      </c>
      <c r="CJ64" s="1" t="s">
        <v>18</v>
      </c>
      <c r="CK64" s="1" t="s">
        <v>18</v>
      </c>
      <c r="CL64" s="1" t="s">
        <v>18</v>
      </c>
      <c r="CM64" s="1" t="s">
        <v>18</v>
      </c>
      <c r="CN64" s="1" t="s">
        <v>18</v>
      </c>
      <c r="CO64" s="1" t="s">
        <v>18</v>
      </c>
      <c r="CP64" s="1" t="s">
        <v>18</v>
      </c>
      <c r="CQ64" s="1" t="s">
        <v>18</v>
      </c>
      <c r="CR64" s="1" t="s">
        <v>18</v>
      </c>
      <c r="CS64" s="1" t="s">
        <v>18</v>
      </c>
      <c r="CT64" s="1" t="s">
        <v>18</v>
      </c>
      <c r="CU64" s="1" t="s">
        <v>18</v>
      </c>
      <c r="CV64" s="1" t="s">
        <v>18</v>
      </c>
      <c r="CW64" s="1" t="s">
        <v>18</v>
      </c>
      <c r="CX64" s="1" t="s">
        <v>18</v>
      </c>
      <c r="CY64" s="1" t="s">
        <v>18</v>
      </c>
      <c r="CZ64" s="1" t="s">
        <v>18</v>
      </c>
      <c r="DA64" s="1" t="s">
        <v>18</v>
      </c>
      <c r="DB64" s="1" t="s">
        <v>18</v>
      </c>
      <c r="DC64" s="1" t="s">
        <v>18</v>
      </c>
      <c r="DD64" s="1" t="s">
        <v>18</v>
      </c>
      <c r="DE64" s="1" t="s">
        <v>18</v>
      </c>
      <c r="DF64" s="1" t="s">
        <v>18</v>
      </c>
      <c r="DG64" s="1" t="s">
        <v>18</v>
      </c>
      <c r="DH64" s="1" t="s">
        <v>18</v>
      </c>
      <c r="DI64" s="1" t="s">
        <v>18</v>
      </c>
      <c r="DJ64" s="1" t="s">
        <v>18</v>
      </c>
      <c r="DK64" s="1" t="s">
        <v>18</v>
      </c>
      <c r="DL64" s="1" t="s">
        <v>18</v>
      </c>
      <c r="DM64" s="1" t="s">
        <v>18</v>
      </c>
      <c r="DN64" s="1" t="s">
        <v>18</v>
      </c>
      <c r="DO64" s="1" t="s">
        <v>18</v>
      </c>
      <c r="DP64" s="1" t="s">
        <v>18</v>
      </c>
      <c r="DQ64" s="1" t="s">
        <v>18</v>
      </c>
      <c r="DR64" s="1" t="s">
        <v>18</v>
      </c>
      <c r="DS64" s="1" t="s">
        <v>18</v>
      </c>
      <c r="DT64" s="1" t="s">
        <v>18</v>
      </c>
      <c r="DU64" s="1" t="s">
        <v>18</v>
      </c>
      <c r="DV64" s="1" t="s">
        <v>18</v>
      </c>
      <c r="DW64" s="1" t="s">
        <v>18</v>
      </c>
      <c r="DX64" s="1" t="s">
        <v>18</v>
      </c>
      <c r="DY64" s="1" t="s">
        <v>18</v>
      </c>
      <c r="DZ64" s="1" t="s">
        <v>18</v>
      </c>
      <c r="EA64" s="1" t="s">
        <v>18</v>
      </c>
      <c r="EB64" s="1" t="s">
        <v>18</v>
      </c>
      <c r="EC64" s="1" t="s">
        <v>18</v>
      </c>
      <c r="ED64" s="1" t="s">
        <v>18</v>
      </c>
      <c r="EE64" s="1" t="s">
        <v>18</v>
      </c>
      <c r="EF64" s="1" t="s">
        <v>18</v>
      </c>
      <c r="EG64" s="1" t="s">
        <v>18</v>
      </c>
      <c r="EH64" s="1" t="s">
        <v>18</v>
      </c>
      <c r="EI64" s="1" t="s">
        <v>18</v>
      </c>
      <c r="EJ64" s="1" t="s">
        <v>18</v>
      </c>
      <c r="EK64" s="1" t="s">
        <v>18</v>
      </c>
      <c r="EL64" s="1" t="s">
        <v>18</v>
      </c>
      <c r="EM64" s="1" t="s">
        <v>18</v>
      </c>
      <c r="EN64" s="1" t="s">
        <v>18</v>
      </c>
      <c r="EO64" s="1" t="s">
        <v>18</v>
      </c>
      <c r="EP64" s="1" t="s">
        <v>18</v>
      </c>
      <c r="EQ64" s="1" t="s">
        <v>18</v>
      </c>
      <c r="ER64" s="1" t="s">
        <v>18</v>
      </c>
      <c r="ES64" s="1" t="s">
        <v>18</v>
      </c>
      <c r="ET64" s="1" t="s">
        <v>18</v>
      </c>
      <c r="EU64" s="1" t="s">
        <v>18</v>
      </c>
      <c r="EV64" s="1" t="s">
        <v>18</v>
      </c>
      <c r="EW64" s="1" t="s">
        <v>18</v>
      </c>
      <c r="EX64" s="1" t="s">
        <v>18</v>
      </c>
      <c r="EY64" s="1" t="s">
        <v>18</v>
      </c>
      <c r="EZ64" s="1" t="s">
        <v>18</v>
      </c>
      <c r="FA64" s="1" t="s">
        <v>18</v>
      </c>
      <c r="FB64" s="1" t="s">
        <v>18</v>
      </c>
      <c r="FC64" s="1" t="s">
        <v>18</v>
      </c>
      <c r="FD64" s="1" t="s">
        <v>18</v>
      </c>
      <c r="FE64" s="1" t="s">
        <v>18</v>
      </c>
      <c r="FF64" s="1" t="s">
        <v>18</v>
      </c>
      <c r="FG64" s="1" t="s">
        <v>18</v>
      </c>
      <c r="FH64" s="1" t="s">
        <v>18</v>
      </c>
      <c r="FI64" s="1" t="s">
        <v>18</v>
      </c>
      <c r="GK64" s="1" t="s">
        <v>18</v>
      </c>
      <c r="GP64" s="1" t="s">
        <v>18</v>
      </c>
      <c r="GW64" s="1" t="s">
        <v>18</v>
      </c>
      <c r="HT64" s="1" t="s">
        <v>18</v>
      </c>
      <c r="IC64" s="1" t="s">
        <v>18</v>
      </c>
      <c r="IG64" s="1" t="s">
        <v>18</v>
      </c>
      <c r="IH64" s="1" t="s">
        <v>18</v>
      </c>
      <c r="II64" s="1" t="s">
        <v>18</v>
      </c>
      <c r="IJ64" s="1" t="s">
        <v>18</v>
      </c>
      <c r="IK64" s="1" t="s">
        <v>18</v>
      </c>
      <c r="IL64" s="1" t="s">
        <v>18</v>
      </c>
      <c r="IM64" s="1" t="s">
        <v>4</v>
      </c>
      <c r="IN64" s="1" t="s">
        <v>18</v>
      </c>
      <c r="IO64" s="1" t="s">
        <v>9</v>
      </c>
      <c r="IP64" s="1" t="s">
        <v>9</v>
      </c>
      <c r="IQ64" s="1" t="s">
        <v>9</v>
      </c>
      <c r="IR64" s="1" t="s">
        <v>9</v>
      </c>
      <c r="IS64" s="1" t="s">
        <v>9</v>
      </c>
      <c r="IT64" s="1" t="s">
        <v>9</v>
      </c>
      <c r="IU64" s="1" t="s">
        <v>9</v>
      </c>
      <c r="IV64" s="1" t="s">
        <v>9</v>
      </c>
      <c r="IW64" s="1" t="s">
        <v>9</v>
      </c>
      <c r="IX64" s="1" t="s">
        <v>9</v>
      </c>
      <c r="IY64" s="1" t="s">
        <v>4</v>
      </c>
      <c r="IZ64" s="1" t="s">
        <v>7</v>
      </c>
      <c r="JA64" s="1" t="s">
        <v>7</v>
      </c>
      <c r="JB64" s="1" t="s">
        <v>7</v>
      </c>
      <c r="JC64" s="1" t="s">
        <v>7</v>
      </c>
      <c r="JD64" s="1" t="s">
        <v>7</v>
      </c>
      <c r="JE64" s="1" t="s">
        <v>7</v>
      </c>
      <c r="JF64" s="1" t="s">
        <v>7</v>
      </c>
      <c r="JG64" s="1" t="s">
        <v>7</v>
      </c>
      <c r="JH64" s="1" t="s">
        <v>7</v>
      </c>
      <c r="JI64" s="1" t="s">
        <v>54</v>
      </c>
      <c r="JJ64" s="1" t="s">
        <v>3</v>
      </c>
      <c r="JK64" s="1" t="s">
        <v>7</v>
      </c>
      <c r="JL64" s="1" t="s">
        <v>7</v>
      </c>
      <c r="JM64" s="1" t="s">
        <v>7</v>
      </c>
      <c r="JN64" s="1" t="s">
        <v>7</v>
      </c>
      <c r="JO64" s="1" t="s">
        <v>7</v>
      </c>
      <c r="JP64" s="1" t="s">
        <v>7</v>
      </c>
      <c r="JQ64" s="1" t="s">
        <v>18</v>
      </c>
      <c r="JV64" s="1" t="s">
        <v>4</v>
      </c>
      <c r="JW64" s="1" t="s">
        <v>7</v>
      </c>
      <c r="JX64" s="1" t="s">
        <v>53</v>
      </c>
      <c r="JY64" s="1" t="s">
        <v>7</v>
      </c>
      <c r="JZ64" s="1" t="s">
        <v>53</v>
      </c>
      <c r="KA64" s="1" t="s">
        <v>18</v>
      </c>
      <c r="KF64" s="1" t="s">
        <v>7</v>
      </c>
      <c r="KG64" s="1" t="s">
        <v>7</v>
      </c>
      <c r="KH64" s="1" t="s">
        <v>3</v>
      </c>
      <c r="KI64" s="1" t="s">
        <v>2</v>
      </c>
      <c r="KJ64" s="1" t="s">
        <v>7</v>
      </c>
      <c r="KK64" s="1" t="s">
        <v>7</v>
      </c>
      <c r="KL64" s="1" t="s">
        <v>18</v>
      </c>
      <c r="KP64" s="1" t="s">
        <v>18</v>
      </c>
    </row>
    <row r="65" spans="1:306" ht="25.5" x14ac:dyDescent="0.2">
      <c r="A65" s="1" t="s">
        <v>11</v>
      </c>
      <c r="B65" s="1" t="s">
        <v>12</v>
      </c>
      <c r="C65" s="1" t="s">
        <v>296</v>
      </c>
      <c r="D65" s="1" t="s">
        <v>54</v>
      </c>
      <c r="E65" s="1" t="s">
        <v>54</v>
      </c>
      <c r="F65" s="1" t="s">
        <v>54</v>
      </c>
      <c r="G65" s="1" t="s">
        <v>54</v>
      </c>
      <c r="H65" s="1" t="s">
        <v>54</v>
      </c>
      <c r="I65" s="1" t="s">
        <v>18</v>
      </c>
      <c r="U65" s="1" t="s">
        <v>18</v>
      </c>
      <c r="AF65" s="1" t="s">
        <v>18</v>
      </c>
      <c r="AM65" s="1" t="s">
        <v>18</v>
      </c>
      <c r="BI65" s="1" t="s">
        <v>18</v>
      </c>
      <c r="BS65" s="1" t="s">
        <v>18</v>
      </c>
      <c r="BT65" s="1" t="s">
        <v>18</v>
      </c>
      <c r="BU65" s="1" t="s">
        <v>18</v>
      </c>
      <c r="BV65" s="1" t="s">
        <v>18</v>
      </c>
      <c r="BW65" s="1" t="s">
        <v>18</v>
      </c>
      <c r="BX65" s="1" t="s">
        <v>18</v>
      </c>
      <c r="BY65" s="1" t="s">
        <v>18</v>
      </c>
      <c r="BZ65" s="1" t="s">
        <v>18</v>
      </c>
      <c r="CA65" s="1" t="s">
        <v>18</v>
      </c>
      <c r="CB65" s="1" t="s">
        <v>18</v>
      </c>
      <c r="CC65" s="1" t="s">
        <v>18</v>
      </c>
      <c r="CD65" s="1" t="s">
        <v>18</v>
      </c>
      <c r="CE65" s="1" t="s">
        <v>18</v>
      </c>
      <c r="CF65" s="1" t="s">
        <v>18</v>
      </c>
      <c r="CG65" s="1" t="s">
        <v>18</v>
      </c>
      <c r="CH65" s="1" t="s">
        <v>18</v>
      </c>
      <c r="CI65" s="1" t="s">
        <v>18</v>
      </c>
      <c r="CJ65" s="1" t="s">
        <v>18</v>
      </c>
      <c r="CK65" s="1" t="s">
        <v>18</v>
      </c>
      <c r="CL65" s="1" t="s">
        <v>18</v>
      </c>
      <c r="CM65" s="1" t="s">
        <v>18</v>
      </c>
      <c r="CN65" s="1" t="s">
        <v>18</v>
      </c>
      <c r="CO65" s="1" t="s">
        <v>18</v>
      </c>
      <c r="CP65" s="1" t="s">
        <v>18</v>
      </c>
      <c r="CQ65" s="1" t="s">
        <v>18</v>
      </c>
      <c r="CR65" s="1" t="s">
        <v>18</v>
      </c>
      <c r="CS65" s="1" t="s">
        <v>18</v>
      </c>
      <c r="CT65" s="1" t="s">
        <v>18</v>
      </c>
      <c r="CU65" s="1" t="s">
        <v>18</v>
      </c>
      <c r="CV65" s="1" t="s">
        <v>18</v>
      </c>
      <c r="CW65" s="1" t="s">
        <v>18</v>
      </c>
      <c r="CX65" s="1" t="s">
        <v>18</v>
      </c>
      <c r="CY65" s="1" t="s">
        <v>18</v>
      </c>
      <c r="CZ65" s="1" t="s">
        <v>18</v>
      </c>
      <c r="DA65" s="1" t="s">
        <v>18</v>
      </c>
      <c r="DB65" s="1" t="s">
        <v>18</v>
      </c>
      <c r="DC65" s="1" t="s">
        <v>18</v>
      </c>
      <c r="DD65" s="1" t="s">
        <v>18</v>
      </c>
      <c r="DE65" s="1" t="s">
        <v>18</v>
      </c>
      <c r="DF65" s="1" t="s">
        <v>18</v>
      </c>
      <c r="DG65" s="1" t="s">
        <v>18</v>
      </c>
      <c r="DH65" s="1" t="s">
        <v>18</v>
      </c>
      <c r="DI65" s="1" t="s">
        <v>18</v>
      </c>
      <c r="DJ65" s="1" t="s">
        <v>18</v>
      </c>
      <c r="DK65" s="1" t="s">
        <v>18</v>
      </c>
      <c r="DL65" s="1" t="s">
        <v>18</v>
      </c>
      <c r="DM65" s="1" t="s">
        <v>18</v>
      </c>
      <c r="DN65" s="1" t="s">
        <v>18</v>
      </c>
      <c r="DO65" s="1" t="s">
        <v>18</v>
      </c>
      <c r="DP65" s="1" t="s">
        <v>18</v>
      </c>
      <c r="DQ65" s="1" t="s">
        <v>18</v>
      </c>
      <c r="DR65" s="1" t="s">
        <v>18</v>
      </c>
      <c r="DS65" s="1" t="s">
        <v>18</v>
      </c>
      <c r="DT65" s="1" t="s">
        <v>18</v>
      </c>
      <c r="DU65" s="1" t="s">
        <v>18</v>
      </c>
      <c r="DV65" s="1" t="s">
        <v>18</v>
      </c>
      <c r="DW65" s="1" t="s">
        <v>18</v>
      </c>
      <c r="DX65" s="1" t="s">
        <v>18</v>
      </c>
      <c r="DY65" s="1" t="s">
        <v>18</v>
      </c>
      <c r="DZ65" s="1" t="s">
        <v>18</v>
      </c>
      <c r="EA65" s="1" t="s">
        <v>18</v>
      </c>
      <c r="EB65" s="1" t="s">
        <v>18</v>
      </c>
      <c r="EC65" s="1" t="s">
        <v>18</v>
      </c>
      <c r="ED65" s="1" t="s">
        <v>18</v>
      </c>
      <c r="EE65" s="1" t="s">
        <v>18</v>
      </c>
      <c r="EF65" s="1" t="s">
        <v>18</v>
      </c>
      <c r="EG65" s="1" t="s">
        <v>18</v>
      </c>
      <c r="EH65" s="1" t="s">
        <v>18</v>
      </c>
      <c r="EI65" s="1" t="s">
        <v>18</v>
      </c>
      <c r="EJ65" s="1" t="s">
        <v>18</v>
      </c>
      <c r="EK65" s="1" t="s">
        <v>18</v>
      </c>
      <c r="EL65" s="1" t="s">
        <v>18</v>
      </c>
      <c r="EM65" s="1" t="s">
        <v>18</v>
      </c>
      <c r="EN65" s="1" t="s">
        <v>18</v>
      </c>
      <c r="EO65" s="1" t="s">
        <v>18</v>
      </c>
      <c r="EP65" s="1" t="s">
        <v>18</v>
      </c>
      <c r="EQ65" s="1" t="s">
        <v>18</v>
      </c>
      <c r="ER65" s="1" t="s">
        <v>18</v>
      </c>
      <c r="ES65" s="1" t="s">
        <v>18</v>
      </c>
      <c r="ET65" s="1" t="s">
        <v>18</v>
      </c>
      <c r="EU65" s="1" t="s">
        <v>18</v>
      </c>
      <c r="EV65" s="1" t="s">
        <v>18</v>
      </c>
      <c r="EW65" s="1" t="s">
        <v>18</v>
      </c>
      <c r="EX65" s="1" t="s">
        <v>18</v>
      </c>
      <c r="EY65" s="1" t="s">
        <v>18</v>
      </c>
      <c r="EZ65" s="1" t="s">
        <v>18</v>
      </c>
      <c r="FA65" s="1" t="s">
        <v>18</v>
      </c>
      <c r="FB65" s="1" t="s">
        <v>18</v>
      </c>
      <c r="FC65" s="1" t="s">
        <v>18</v>
      </c>
      <c r="FD65" s="1" t="s">
        <v>18</v>
      </c>
      <c r="FE65" s="1" t="s">
        <v>18</v>
      </c>
      <c r="FF65" s="1" t="s">
        <v>18</v>
      </c>
      <c r="FG65" s="1" t="s">
        <v>18</v>
      </c>
      <c r="FH65" s="1" t="s">
        <v>18</v>
      </c>
      <c r="FI65" s="1" t="s">
        <v>18</v>
      </c>
      <c r="GK65" s="1" t="s">
        <v>18</v>
      </c>
      <c r="GP65" s="1" t="s">
        <v>18</v>
      </c>
      <c r="GW65" s="1" t="s">
        <v>18</v>
      </c>
      <c r="HT65" s="1" t="s">
        <v>18</v>
      </c>
      <c r="IC65" s="1" t="s">
        <v>18</v>
      </c>
      <c r="IG65" s="1" t="s">
        <v>18</v>
      </c>
      <c r="IH65" s="1" t="s">
        <v>18</v>
      </c>
      <c r="II65" s="1" t="s">
        <v>18</v>
      </c>
      <c r="IJ65" s="1" t="s">
        <v>18</v>
      </c>
      <c r="IK65" s="1" t="s">
        <v>18</v>
      </c>
      <c r="IL65" s="1" t="s">
        <v>18</v>
      </c>
      <c r="IM65" s="1" t="s">
        <v>4</v>
      </c>
      <c r="IN65" s="1" t="s">
        <v>18</v>
      </c>
      <c r="IO65" s="1" t="s">
        <v>9</v>
      </c>
      <c r="IP65" s="1" t="s">
        <v>9</v>
      </c>
      <c r="IQ65" s="1" t="s">
        <v>9</v>
      </c>
      <c r="IR65" s="1" t="s">
        <v>9</v>
      </c>
      <c r="IS65" s="1" t="s">
        <v>9</v>
      </c>
      <c r="IT65" s="1" t="s">
        <v>8</v>
      </c>
      <c r="IU65" s="1" t="s">
        <v>5</v>
      </c>
      <c r="IV65" s="1" t="s">
        <v>9</v>
      </c>
      <c r="IW65" s="1" t="s">
        <v>9</v>
      </c>
      <c r="IX65" s="1" t="s">
        <v>8</v>
      </c>
      <c r="IY65" s="1" t="s">
        <v>4</v>
      </c>
      <c r="IZ65" s="1" t="s">
        <v>53</v>
      </c>
      <c r="JA65" s="1" t="s">
        <v>53</v>
      </c>
      <c r="JB65" s="1" t="s">
        <v>53</v>
      </c>
      <c r="JC65" s="1" t="s">
        <v>2</v>
      </c>
      <c r="JD65" s="1" t="s">
        <v>53</v>
      </c>
      <c r="JE65" s="1" t="s">
        <v>53</v>
      </c>
      <c r="JF65" s="1" t="s">
        <v>53</v>
      </c>
      <c r="JG65" s="1" t="s">
        <v>3</v>
      </c>
      <c r="JH65" s="1" t="s">
        <v>3</v>
      </c>
      <c r="JI65" s="1" t="s">
        <v>54</v>
      </c>
      <c r="JJ65" s="1" t="s">
        <v>54</v>
      </c>
      <c r="JK65" s="1" t="s">
        <v>1</v>
      </c>
      <c r="JL65" s="1" t="s">
        <v>1</v>
      </c>
      <c r="JM65" s="1" t="s">
        <v>1</v>
      </c>
      <c r="JN65" s="1" t="s">
        <v>54</v>
      </c>
      <c r="JO65" s="1" t="s">
        <v>54</v>
      </c>
      <c r="JP65" s="1" t="s">
        <v>54</v>
      </c>
      <c r="JQ65" s="1" t="s">
        <v>18</v>
      </c>
      <c r="JV65" s="1" t="s">
        <v>18</v>
      </c>
      <c r="KA65" s="1" t="s">
        <v>18</v>
      </c>
      <c r="KF65" s="1" t="s">
        <v>54</v>
      </c>
      <c r="KG65" s="1" t="s">
        <v>54</v>
      </c>
      <c r="KH65" s="1" t="s">
        <v>3</v>
      </c>
      <c r="KI65" s="1" t="s">
        <v>1</v>
      </c>
      <c r="KJ65" s="1" t="s">
        <v>7</v>
      </c>
      <c r="KK65" s="1" t="s">
        <v>1</v>
      </c>
      <c r="KL65" s="1" t="s">
        <v>18</v>
      </c>
      <c r="KP65" s="1" t="s">
        <v>18</v>
      </c>
    </row>
    <row r="66" spans="1:306" ht="25.5" x14ac:dyDescent="0.2">
      <c r="A66" s="1" t="s">
        <v>11</v>
      </c>
      <c r="B66" s="1" t="s">
        <v>12</v>
      </c>
      <c r="C66" s="1" t="s">
        <v>296</v>
      </c>
      <c r="D66" s="1" t="s">
        <v>3</v>
      </c>
      <c r="E66" s="1" t="s">
        <v>7</v>
      </c>
      <c r="F66" s="1" t="s">
        <v>7</v>
      </c>
      <c r="G66" s="1" t="s">
        <v>3</v>
      </c>
      <c r="H66" s="1" t="s">
        <v>3</v>
      </c>
      <c r="I66" s="1" t="s">
        <v>18</v>
      </c>
      <c r="U66" s="1" t="s">
        <v>18</v>
      </c>
      <c r="AF66" s="1" t="s">
        <v>4</v>
      </c>
      <c r="AG66" s="1" t="s">
        <v>7</v>
      </c>
      <c r="AH66" s="1" t="s">
        <v>7</v>
      </c>
      <c r="AI66" s="1" t="s">
        <v>53</v>
      </c>
      <c r="AJ66" s="1" t="s">
        <v>53</v>
      </c>
      <c r="AK66" s="1" t="s">
        <v>7</v>
      </c>
      <c r="AL66" s="1" t="s">
        <v>7</v>
      </c>
      <c r="AM66" s="1" t="s">
        <v>18</v>
      </c>
      <c r="BI66" s="1" t="s">
        <v>18</v>
      </c>
      <c r="BS66" s="1" t="s">
        <v>18</v>
      </c>
      <c r="BT66" s="1" t="s">
        <v>18</v>
      </c>
      <c r="BU66" s="1" t="s">
        <v>18</v>
      </c>
      <c r="BV66" s="1" t="s">
        <v>18</v>
      </c>
      <c r="BW66" s="1" t="s">
        <v>18</v>
      </c>
      <c r="BX66" s="1" t="s">
        <v>18</v>
      </c>
      <c r="BY66" s="1" t="s">
        <v>18</v>
      </c>
      <c r="BZ66" s="1" t="s">
        <v>18</v>
      </c>
      <c r="CA66" s="1" t="s">
        <v>18</v>
      </c>
      <c r="CB66" s="1" t="s">
        <v>18</v>
      </c>
      <c r="CC66" s="1" t="s">
        <v>18</v>
      </c>
      <c r="CD66" s="1" t="s">
        <v>18</v>
      </c>
      <c r="CE66" s="1" t="s">
        <v>18</v>
      </c>
      <c r="CF66" s="1" t="s">
        <v>18</v>
      </c>
      <c r="CG66" s="1" t="s">
        <v>18</v>
      </c>
      <c r="CH66" s="1" t="s">
        <v>18</v>
      </c>
      <c r="CI66" s="1" t="s">
        <v>18</v>
      </c>
      <c r="CJ66" s="1" t="s">
        <v>18</v>
      </c>
      <c r="CK66" s="1" t="s">
        <v>18</v>
      </c>
      <c r="CL66" s="1" t="s">
        <v>18</v>
      </c>
      <c r="CM66" s="1" t="s">
        <v>18</v>
      </c>
      <c r="CN66" s="1" t="s">
        <v>18</v>
      </c>
      <c r="CO66" s="1" t="s">
        <v>18</v>
      </c>
      <c r="CP66" s="1" t="s">
        <v>18</v>
      </c>
      <c r="CQ66" s="1" t="s">
        <v>18</v>
      </c>
      <c r="CR66" s="1" t="s">
        <v>18</v>
      </c>
      <c r="CS66" s="1" t="s">
        <v>18</v>
      </c>
      <c r="CT66" s="1" t="s">
        <v>18</v>
      </c>
      <c r="CU66" s="1" t="s">
        <v>18</v>
      </c>
      <c r="CV66" s="1" t="s">
        <v>18</v>
      </c>
      <c r="CW66" s="1" t="s">
        <v>18</v>
      </c>
      <c r="CX66" s="1" t="s">
        <v>18</v>
      </c>
      <c r="CY66" s="1" t="s">
        <v>18</v>
      </c>
      <c r="CZ66" s="1" t="s">
        <v>18</v>
      </c>
      <c r="DA66" s="1" t="s">
        <v>18</v>
      </c>
      <c r="DB66" s="1" t="s">
        <v>18</v>
      </c>
      <c r="DC66" s="1" t="s">
        <v>18</v>
      </c>
      <c r="DD66" s="1" t="s">
        <v>18</v>
      </c>
      <c r="DE66" s="1" t="s">
        <v>18</v>
      </c>
      <c r="DF66" s="1" t="s">
        <v>18</v>
      </c>
      <c r="DG66" s="1" t="s">
        <v>18</v>
      </c>
      <c r="DH66" s="1" t="s">
        <v>18</v>
      </c>
      <c r="DI66" s="1" t="s">
        <v>18</v>
      </c>
      <c r="DJ66" s="1" t="s">
        <v>18</v>
      </c>
      <c r="DK66" s="1" t="s">
        <v>18</v>
      </c>
      <c r="DL66" s="1" t="s">
        <v>18</v>
      </c>
      <c r="DM66" s="1" t="s">
        <v>18</v>
      </c>
      <c r="DN66" s="1" t="s">
        <v>18</v>
      </c>
      <c r="DO66" s="1" t="s">
        <v>18</v>
      </c>
      <c r="DP66" s="1" t="s">
        <v>18</v>
      </c>
      <c r="DQ66" s="1" t="s">
        <v>18</v>
      </c>
      <c r="DR66" s="1" t="s">
        <v>18</v>
      </c>
      <c r="DS66" s="1" t="s">
        <v>18</v>
      </c>
      <c r="DT66" s="1" t="s">
        <v>18</v>
      </c>
      <c r="DU66" s="1" t="s">
        <v>18</v>
      </c>
      <c r="DV66" s="1" t="s">
        <v>18</v>
      </c>
      <c r="DW66" s="1" t="s">
        <v>18</v>
      </c>
      <c r="DX66" s="1" t="s">
        <v>18</v>
      </c>
      <c r="DY66" s="1" t="s">
        <v>18</v>
      </c>
      <c r="DZ66" s="1" t="s">
        <v>18</v>
      </c>
      <c r="EA66" s="1" t="s">
        <v>18</v>
      </c>
      <c r="EB66" s="1" t="s">
        <v>18</v>
      </c>
      <c r="EC66" s="1" t="s">
        <v>18</v>
      </c>
      <c r="ED66" s="1" t="s">
        <v>18</v>
      </c>
      <c r="EE66" s="1" t="s">
        <v>18</v>
      </c>
      <c r="EF66" s="1" t="s">
        <v>18</v>
      </c>
      <c r="EG66" s="1" t="s">
        <v>18</v>
      </c>
      <c r="EH66" s="1" t="s">
        <v>18</v>
      </c>
      <c r="EI66" s="1" t="s">
        <v>18</v>
      </c>
      <c r="EJ66" s="1" t="s">
        <v>18</v>
      </c>
      <c r="EK66" s="1" t="s">
        <v>18</v>
      </c>
      <c r="EL66" s="1" t="s">
        <v>18</v>
      </c>
      <c r="EM66" s="1" t="s">
        <v>18</v>
      </c>
      <c r="EN66" s="1" t="s">
        <v>18</v>
      </c>
      <c r="EO66" s="1" t="s">
        <v>18</v>
      </c>
      <c r="EP66" s="1" t="s">
        <v>18</v>
      </c>
      <c r="EQ66" s="1" t="s">
        <v>18</v>
      </c>
      <c r="ER66" s="1" t="s">
        <v>18</v>
      </c>
      <c r="ES66" s="1" t="s">
        <v>18</v>
      </c>
      <c r="ET66" s="1" t="s">
        <v>18</v>
      </c>
      <c r="EU66" s="1" t="s">
        <v>18</v>
      </c>
      <c r="EV66" s="1" t="s">
        <v>18</v>
      </c>
      <c r="EW66" s="1" t="s">
        <v>18</v>
      </c>
      <c r="EX66" s="1" t="s">
        <v>18</v>
      </c>
      <c r="EY66" s="1" t="s">
        <v>18</v>
      </c>
      <c r="EZ66" s="1" t="s">
        <v>18</v>
      </c>
      <c r="FA66" s="1" t="s">
        <v>18</v>
      </c>
      <c r="FB66" s="1" t="s">
        <v>18</v>
      </c>
      <c r="FC66" s="1" t="s">
        <v>18</v>
      </c>
      <c r="FD66" s="1" t="s">
        <v>18</v>
      </c>
      <c r="FE66" s="1" t="s">
        <v>18</v>
      </c>
      <c r="FF66" s="1" t="s">
        <v>18</v>
      </c>
      <c r="FG66" s="1" t="s">
        <v>18</v>
      </c>
      <c r="FH66" s="1" t="s">
        <v>18</v>
      </c>
      <c r="FI66" s="1" t="s">
        <v>18</v>
      </c>
      <c r="GK66" s="1" t="s">
        <v>18</v>
      </c>
      <c r="GP66" s="1" t="s">
        <v>18</v>
      </c>
      <c r="GW66" s="1" t="s">
        <v>18</v>
      </c>
      <c r="HT66" s="1" t="s">
        <v>18</v>
      </c>
      <c r="IC66" s="1" t="s">
        <v>4</v>
      </c>
      <c r="ID66" s="1" t="s">
        <v>7</v>
      </c>
      <c r="IE66" s="1" t="s">
        <v>7</v>
      </c>
      <c r="IF66" s="1" t="s">
        <v>7</v>
      </c>
      <c r="IG66" s="1" t="s">
        <v>18</v>
      </c>
      <c r="IH66" s="1" t="s">
        <v>18</v>
      </c>
      <c r="II66" s="1" t="s">
        <v>18</v>
      </c>
      <c r="IJ66" s="1" t="s">
        <v>18</v>
      </c>
      <c r="IK66" s="1" t="s">
        <v>18</v>
      </c>
      <c r="IL66" s="1" t="s">
        <v>18</v>
      </c>
      <c r="IM66" s="1" t="s">
        <v>4</v>
      </c>
      <c r="IN66" s="1" t="s">
        <v>18</v>
      </c>
      <c r="IO66" s="1" t="s">
        <v>6</v>
      </c>
      <c r="IP66" s="1" t="s">
        <v>6</v>
      </c>
      <c r="IQ66" s="1" t="s">
        <v>6</v>
      </c>
      <c r="IR66" s="1" t="s">
        <v>6</v>
      </c>
      <c r="IS66" s="1" t="s">
        <v>6</v>
      </c>
      <c r="IT66" s="1" t="s">
        <v>6</v>
      </c>
      <c r="IU66" s="1" t="s">
        <v>9</v>
      </c>
      <c r="IV66" s="1" t="s">
        <v>6</v>
      </c>
      <c r="IW66" s="1" t="s">
        <v>6</v>
      </c>
      <c r="IX66" s="1" t="s">
        <v>6</v>
      </c>
      <c r="IY66" s="1" t="s">
        <v>4</v>
      </c>
      <c r="IZ66" s="1" t="s">
        <v>7</v>
      </c>
      <c r="JA66" s="1" t="s">
        <v>7</v>
      </c>
      <c r="JB66" s="1" t="s">
        <v>7</v>
      </c>
      <c r="JC66" s="1" t="s">
        <v>7</v>
      </c>
      <c r="JD66" s="1" t="s">
        <v>7</v>
      </c>
      <c r="JE66" s="1" t="s">
        <v>7</v>
      </c>
      <c r="JF66" s="1" t="s">
        <v>7</v>
      </c>
      <c r="JG66" s="1" t="s">
        <v>7</v>
      </c>
      <c r="JH66" s="1" t="s">
        <v>7</v>
      </c>
      <c r="JI66" s="1" t="s">
        <v>7</v>
      </c>
      <c r="JJ66" s="1" t="s">
        <v>7</v>
      </c>
      <c r="JK66" s="1" t="s">
        <v>7</v>
      </c>
      <c r="JL66" s="1" t="s">
        <v>7</v>
      </c>
      <c r="JM66" s="1" t="s">
        <v>7</v>
      </c>
      <c r="JN66" s="1" t="s">
        <v>7</v>
      </c>
      <c r="JO66" s="1" t="s">
        <v>7</v>
      </c>
      <c r="JP66" s="1" t="s">
        <v>7</v>
      </c>
      <c r="JQ66" s="1" t="s">
        <v>18</v>
      </c>
      <c r="JV66" s="1" t="s">
        <v>18</v>
      </c>
      <c r="KA66" s="1" t="s">
        <v>4</v>
      </c>
      <c r="KB66" s="1" t="s">
        <v>3</v>
      </c>
      <c r="KC66" s="1" t="s">
        <v>7</v>
      </c>
      <c r="KD66" s="1" t="s">
        <v>7</v>
      </c>
      <c r="KE66" s="1" t="s">
        <v>3</v>
      </c>
      <c r="KF66" s="1" t="s">
        <v>7</v>
      </c>
      <c r="KG66" s="1" t="s">
        <v>7</v>
      </c>
      <c r="KH66" s="1" t="s">
        <v>7</v>
      </c>
      <c r="KI66" s="1" t="s">
        <v>7</v>
      </c>
      <c r="KJ66" s="1" t="s">
        <v>7</v>
      </c>
      <c r="KK66" s="1" t="s">
        <v>7</v>
      </c>
      <c r="KL66" s="1" t="s">
        <v>18</v>
      </c>
      <c r="KP66" s="1" t="s">
        <v>4</v>
      </c>
      <c r="KQ66" s="1" t="s">
        <v>7</v>
      </c>
      <c r="KR66" s="1" t="s">
        <v>7</v>
      </c>
      <c r="KS66" s="1" t="s">
        <v>7</v>
      </c>
      <c r="KT66" s="1" t="s">
        <v>7</v>
      </c>
    </row>
    <row r="67" spans="1:306" ht="25.5" x14ac:dyDescent="0.2">
      <c r="A67" s="1" t="s">
        <v>11</v>
      </c>
      <c r="B67" s="1" t="s">
        <v>12</v>
      </c>
      <c r="C67" s="1" t="s">
        <v>296</v>
      </c>
      <c r="D67" s="1" t="s">
        <v>7</v>
      </c>
      <c r="E67" s="1" t="s">
        <v>7</v>
      </c>
      <c r="F67" s="1" t="s">
        <v>7</v>
      </c>
      <c r="G67" s="1" t="s">
        <v>3</v>
      </c>
      <c r="H67" s="1" t="s">
        <v>3</v>
      </c>
      <c r="I67" s="1" t="s">
        <v>18</v>
      </c>
      <c r="U67" s="1" t="s">
        <v>18</v>
      </c>
      <c r="AF67" s="1" t="s">
        <v>18</v>
      </c>
      <c r="AM67" s="1" t="s">
        <v>18</v>
      </c>
      <c r="BI67" s="1" t="s">
        <v>18</v>
      </c>
      <c r="BS67" s="1" t="s">
        <v>18</v>
      </c>
      <c r="BT67" s="1" t="s">
        <v>18</v>
      </c>
      <c r="BU67" s="1" t="s">
        <v>18</v>
      </c>
      <c r="BV67" s="1" t="s">
        <v>18</v>
      </c>
      <c r="BW67" s="1" t="s">
        <v>18</v>
      </c>
      <c r="BX67" s="1" t="s">
        <v>18</v>
      </c>
      <c r="BY67" s="1" t="s">
        <v>18</v>
      </c>
      <c r="BZ67" s="1" t="s">
        <v>18</v>
      </c>
      <c r="CA67" s="1" t="s">
        <v>18</v>
      </c>
      <c r="CB67" s="1" t="s">
        <v>18</v>
      </c>
      <c r="CC67" s="1" t="s">
        <v>18</v>
      </c>
      <c r="CD67" s="1" t="s">
        <v>18</v>
      </c>
      <c r="CE67" s="1" t="s">
        <v>18</v>
      </c>
      <c r="CF67" s="1" t="s">
        <v>18</v>
      </c>
      <c r="CG67" s="1" t="s">
        <v>18</v>
      </c>
      <c r="CH67" s="1" t="s">
        <v>18</v>
      </c>
      <c r="CI67" s="1" t="s">
        <v>18</v>
      </c>
      <c r="CJ67" s="1" t="s">
        <v>18</v>
      </c>
      <c r="CK67" s="1" t="s">
        <v>18</v>
      </c>
      <c r="CL67" s="1" t="s">
        <v>18</v>
      </c>
      <c r="CM67" s="1" t="s">
        <v>18</v>
      </c>
      <c r="CN67" s="1" t="s">
        <v>18</v>
      </c>
      <c r="CO67" s="1" t="s">
        <v>18</v>
      </c>
      <c r="CP67" s="1" t="s">
        <v>18</v>
      </c>
      <c r="CQ67" s="1" t="s">
        <v>18</v>
      </c>
      <c r="CR67" s="1" t="s">
        <v>18</v>
      </c>
      <c r="CS67" s="1" t="s">
        <v>18</v>
      </c>
      <c r="CT67" s="1" t="s">
        <v>18</v>
      </c>
      <c r="CU67" s="1" t="s">
        <v>18</v>
      </c>
      <c r="CV67" s="1" t="s">
        <v>18</v>
      </c>
      <c r="CW67" s="1" t="s">
        <v>18</v>
      </c>
      <c r="CX67" s="1" t="s">
        <v>18</v>
      </c>
      <c r="CY67" s="1" t="s">
        <v>18</v>
      </c>
      <c r="CZ67" s="1" t="s">
        <v>18</v>
      </c>
      <c r="DA67" s="1" t="s">
        <v>18</v>
      </c>
      <c r="DB67" s="1" t="s">
        <v>18</v>
      </c>
      <c r="DC67" s="1" t="s">
        <v>18</v>
      </c>
      <c r="DD67" s="1" t="s">
        <v>18</v>
      </c>
      <c r="DE67" s="1" t="s">
        <v>18</v>
      </c>
      <c r="DF67" s="1" t="s">
        <v>18</v>
      </c>
      <c r="DG67" s="1" t="s">
        <v>18</v>
      </c>
      <c r="DH67" s="1" t="s">
        <v>18</v>
      </c>
      <c r="DI67" s="1" t="s">
        <v>18</v>
      </c>
      <c r="DJ67" s="1" t="s">
        <v>18</v>
      </c>
      <c r="DK67" s="1" t="s">
        <v>18</v>
      </c>
      <c r="DL67" s="1" t="s">
        <v>18</v>
      </c>
      <c r="DM67" s="1" t="s">
        <v>18</v>
      </c>
      <c r="DN67" s="1" t="s">
        <v>18</v>
      </c>
      <c r="DO67" s="1" t="s">
        <v>18</v>
      </c>
      <c r="DP67" s="1" t="s">
        <v>18</v>
      </c>
      <c r="DQ67" s="1" t="s">
        <v>18</v>
      </c>
      <c r="DR67" s="1" t="s">
        <v>18</v>
      </c>
      <c r="DS67" s="1" t="s">
        <v>18</v>
      </c>
      <c r="DT67" s="1" t="s">
        <v>18</v>
      </c>
      <c r="DU67" s="1" t="s">
        <v>18</v>
      </c>
      <c r="DV67" s="1" t="s">
        <v>18</v>
      </c>
      <c r="DW67" s="1" t="s">
        <v>18</v>
      </c>
      <c r="DX67" s="1" t="s">
        <v>18</v>
      </c>
      <c r="DY67" s="1" t="s">
        <v>18</v>
      </c>
      <c r="DZ67" s="1" t="s">
        <v>18</v>
      </c>
      <c r="EA67" s="1" t="s">
        <v>18</v>
      </c>
      <c r="EB67" s="1" t="s">
        <v>18</v>
      </c>
      <c r="EC67" s="1" t="s">
        <v>18</v>
      </c>
      <c r="ED67" s="1" t="s">
        <v>18</v>
      </c>
      <c r="EE67" s="1" t="s">
        <v>18</v>
      </c>
      <c r="EF67" s="1" t="s">
        <v>18</v>
      </c>
      <c r="EG67" s="1" t="s">
        <v>18</v>
      </c>
      <c r="EH67" s="1" t="s">
        <v>18</v>
      </c>
      <c r="EI67" s="1" t="s">
        <v>18</v>
      </c>
      <c r="EJ67" s="1" t="s">
        <v>18</v>
      </c>
      <c r="EK67" s="1" t="s">
        <v>18</v>
      </c>
      <c r="EL67" s="1" t="s">
        <v>18</v>
      </c>
      <c r="EM67" s="1" t="s">
        <v>18</v>
      </c>
      <c r="EN67" s="1" t="s">
        <v>18</v>
      </c>
      <c r="EO67" s="1" t="s">
        <v>18</v>
      </c>
      <c r="EP67" s="1" t="s">
        <v>18</v>
      </c>
      <c r="EQ67" s="1" t="s">
        <v>18</v>
      </c>
      <c r="ER67" s="1" t="s">
        <v>18</v>
      </c>
      <c r="ES67" s="1" t="s">
        <v>18</v>
      </c>
      <c r="ET67" s="1" t="s">
        <v>18</v>
      </c>
      <c r="EU67" s="1" t="s">
        <v>18</v>
      </c>
      <c r="EV67" s="1" t="s">
        <v>18</v>
      </c>
      <c r="EW67" s="1" t="s">
        <v>18</v>
      </c>
      <c r="EX67" s="1" t="s">
        <v>18</v>
      </c>
      <c r="EY67" s="1" t="s">
        <v>18</v>
      </c>
      <c r="EZ67" s="1" t="s">
        <v>18</v>
      </c>
      <c r="FA67" s="1" t="s">
        <v>18</v>
      </c>
      <c r="FB67" s="1" t="s">
        <v>18</v>
      </c>
      <c r="FC67" s="1" t="s">
        <v>18</v>
      </c>
      <c r="FD67" s="1" t="s">
        <v>18</v>
      </c>
      <c r="FE67" s="1" t="s">
        <v>18</v>
      </c>
      <c r="FF67" s="1" t="s">
        <v>18</v>
      </c>
      <c r="FG67" s="1" t="s">
        <v>18</v>
      </c>
      <c r="FH67" s="1" t="s">
        <v>18</v>
      </c>
      <c r="FI67" s="1" t="s">
        <v>18</v>
      </c>
      <c r="GK67" s="1" t="s">
        <v>18</v>
      </c>
      <c r="GP67" s="1" t="s">
        <v>18</v>
      </c>
      <c r="GW67" s="1" t="s">
        <v>18</v>
      </c>
      <c r="HT67" s="1" t="s">
        <v>18</v>
      </c>
      <c r="IC67" s="1" t="s">
        <v>18</v>
      </c>
      <c r="IG67" s="1" t="s">
        <v>18</v>
      </c>
      <c r="IH67" s="1" t="s">
        <v>18</v>
      </c>
      <c r="II67" s="1" t="s">
        <v>18</v>
      </c>
      <c r="IJ67" s="1" t="s">
        <v>18</v>
      </c>
      <c r="IK67" s="1" t="s">
        <v>18</v>
      </c>
      <c r="IL67" s="1" t="s">
        <v>18</v>
      </c>
      <c r="IM67" s="1" t="s">
        <v>4</v>
      </c>
      <c r="IN67" s="1" t="s">
        <v>18</v>
      </c>
      <c r="IO67" s="1" t="s">
        <v>9</v>
      </c>
      <c r="IP67" s="1" t="s">
        <v>9</v>
      </c>
      <c r="IQ67" s="1" t="s">
        <v>9</v>
      </c>
      <c r="IR67" s="1" t="s">
        <v>9</v>
      </c>
      <c r="IS67" s="1" t="s">
        <v>9</v>
      </c>
      <c r="IT67" s="1" t="s">
        <v>9</v>
      </c>
      <c r="IU67" s="1" t="s">
        <v>9</v>
      </c>
      <c r="IV67" s="1" t="s">
        <v>9</v>
      </c>
      <c r="IW67" s="1" t="s">
        <v>9</v>
      </c>
      <c r="IX67" s="1" t="s">
        <v>9</v>
      </c>
      <c r="IY67" s="1" t="s">
        <v>4</v>
      </c>
      <c r="IZ67" s="1" t="s">
        <v>3</v>
      </c>
      <c r="JA67" s="1" t="s">
        <v>3</v>
      </c>
      <c r="JB67" s="1" t="s">
        <v>3</v>
      </c>
      <c r="JC67" s="1" t="s">
        <v>3</v>
      </c>
      <c r="JD67" s="1" t="s">
        <v>3</v>
      </c>
      <c r="JE67" s="1" t="s">
        <v>53</v>
      </c>
      <c r="JF67" s="1" t="s">
        <v>53</v>
      </c>
      <c r="JG67" s="1" t="s">
        <v>3</v>
      </c>
      <c r="JH67" s="1" t="s">
        <v>3</v>
      </c>
      <c r="JI67" s="1" t="s">
        <v>54</v>
      </c>
      <c r="JJ67" s="1" t="s">
        <v>54</v>
      </c>
      <c r="JK67" s="1" t="s">
        <v>7</v>
      </c>
      <c r="JL67" s="1" t="s">
        <v>7</v>
      </c>
      <c r="JM67" s="1" t="s">
        <v>54</v>
      </c>
      <c r="JN67" s="1" t="s">
        <v>7</v>
      </c>
      <c r="JO67" s="1" t="s">
        <v>3</v>
      </c>
      <c r="JP67" s="1" t="s">
        <v>3</v>
      </c>
      <c r="JQ67" s="1" t="s">
        <v>18</v>
      </c>
      <c r="JV67" s="1" t="s">
        <v>18</v>
      </c>
      <c r="KA67" s="1" t="s">
        <v>18</v>
      </c>
      <c r="KF67" s="1" t="s">
        <v>3</v>
      </c>
      <c r="KG67" s="1" t="s">
        <v>3</v>
      </c>
      <c r="KH67" s="1" t="s">
        <v>7</v>
      </c>
      <c r="KI67" s="1" t="s">
        <v>54</v>
      </c>
      <c r="KJ67" s="1" t="s">
        <v>3</v>
      </c>
      <c r="KK67" s="1" t="s">
        <v>3</v>
      </c>
      <c r="KL67" s="1" t="s">
        <v>18</v>
      </c>
      <c r="KP67" s="1" t="s">
        <v>18</v>
      </c>
    </row>
    <row r="68" spans="1:306" ht="25.5" x14ac:dyDescent="0.2">
      <c r="A68" s="1" t="s">
        <v>11</v>
      </c>
      <c r="B68" s="1" t="s">
        <v>12</v>
      </c>
      <c r="C68" s="1" t="s">
        <v>296</v>
      </c>
      <c r="D68" s="1" t="s">
        <v>3</v>
      </c>
      <c r="E68" s="1" t="s">
        <v>3</v>
      </c>
      <c r="F68" s="1" t="s">
        <v>3</v>
      </c>
      <c r="G68" s="1" t="s">
        <v>3</v>
      </c>
      <c r="H68" s="1" t="s">
        <v>3</v>
      </c>
      <c r="I68" s="1" t="s">
        <v>18</v>
      </c>
      <c r="U68" s="1" t="s">
        <v>18</v>
      </c>
      <c r="AF68" s="1" t="s">
        <v>18</v>
      </c>
      <c r="AM68" s="1" t="s">
        <v>18</v>
      </c>
      <c r="BI68" s="1" t="s">
        <v>18</v>
      </c>
      <c r="BS68" s="1" t="s">
        <v>18</v>
      </c>
      <c r="BT68" s="1" t="s">
        <v>18</v>
      </c>
      <c r="BU68" s="1" t="s">
        <v>18</v>
      </c>
      <c r="BV68" s="1" t="s">
        <v>18</v>
      </c>
      <c r="BW68" s="1" t="s">
        <v>18</v>
      </c>
      <c r="BX68" s="1" t="s">
        <v>18</v>
      </c>
      <c r="BY68" s="1" t="s">
        <v>18</v>
      </c>
      <c r="BZ68" s="1" t="s">
        <v>18</v>
      </c>
      <c r="CA68" s="1" t="s">
        <v>18</v>
      </c>
      <c r="CB68" s="1" t="s">
        <v>18</v>
      </c>
      <c r="CC68" s="1" t="s">
        <v>18</v>
      </c>
      <c r="CD68" s="1" t="s">
        <v>18</v>
      </c>
      <c r="CE68" s="1" t="s">
        <v>18</v>
      </c>
      <c r="CF68" s="1" t="s">
        <v>18</v>
      </c>
      <c r="CG68" s="1" t="s">
        <v>18</v>
      </c>
      <c r="CH68" s="1" t="s">
        <v>18</v>
      </c>
      <c r="CI68" s="1" t="s">
        <v>18</v>
      </c>
      <c r="CJ68" s="1" t="s">
        <v>18</v>
      </c>
      <c r="CK68" s="1" t="s">
        <v>18</v>
      </c>
      <c r="CL68" s="1" t="s">
        <v>18</v>
      </c>
      <c r="CM68" s="1" t="s">
        <v>18</v>
      </c>
      <c r="CN68" s="1" t="s">
        <v>18</v>
      </c>
      <c r="CO68" s="1" t="s">
        <v>18</v>
      </c>
      <c r="CP68" s="1" t="s">
        <v>18</v>
      </c>
      <c r="CQ68" s="1" t="s">
        <v>18</v>
      </c>
      <c r="CR68" s="1" t="s">
        <v>18</v>
      </c>
      <c r="CS68" s="1" t="s">
        <v>18</v>
      </c>
      <c r="CT68" s="1" t="s">
        <v>18</v>
      </c>
      <c r="CU68" s="1" t="s">
        <v>18</v>
      </c>
      <c r="CV68" s="1" t="s">
        <v>18</v>
      </c>
      <c r="CW68" s="1" t="s">
        <v>18</v>
      </c>
      <c r="CX68" s="1" t="s">
        <v>18</v>
      </c>
      <c r="CY68" s="1" t="s">
        <v>18</v>
      </c>
      <c r="CZ68" s="1" t="s">
        <v>18</v>
      </c>
      <c r="DA68" s="1" t="s">
        <v>18</v>
      </c>
      <c r="DB68" s="1" t="s">
        <v>18</v>
      </c>
      <c r="DC68" s="1" t="s">
        <v>18</v>
      </c>
      <c r="DD68" s="1" t="s">
        <v>18</v>
      </c>
      <c r="DE68" s="1" t="s">
        <v>18</v>
      </c>
      <c r="DF68" s="1" t="s">
        <v>18</v>
      </c>
      <c r="DG68" s="1" t="s">
        <v>18</v>
      </c>
      <c r="DH68" s="1" t="s">
        <v>18</v>
      </c>
      <c r="DI68" s="1" t="s">
        <v>18</v>
      </c>
      <c r="DJ68" s="1" t="s">
        <v>18</v>
      </c>
      <c r="DK68" s="1" t="s">
        <v>18</v>
      </c>
      <c r="DL68" s="1" t="s">
        <v>18</v>
      </c>
      <c r="DM68" s="1" t="s">
        <v>18</v>
      </c>
      <c r="DN68" s="1" t="s">
        <v>18</v>
      </c>
      <c r="DO68" s="1" t="s">
        <v>18</v>
      </c>
      <c r="DP68" s="1" t="s">
        <v>18</v>
      </c>
      <c r="DQ68" s="1" t="s">
        <v>18</v>
      </c>
      <c r="DR68" s="1" t="s">
        <v>18</v>
      </c>
      <c r="DS68" s="1" t="s">
        <v>18</v>
      </c>
      <c r="DT68" s="1" t="s">
        <v>18</v>
      </c>
      <c r="DU68" s="1" t="s">
        <v>18</v>
      </c>
      <c r="DV68" s="1" t="s">
        <v>18</v>
      </c>
      <c r="DW68" s="1" t="s">
        <v>18</v>
      </c>
      <c r="DX68" s="1" t="s">
        <v>18</v>
      </c>
      <c r="DY68" s="1" t="s">
        <v>18</v>
      </c>
      <c r="DZ68" s="1" t="s">
        <v>18</v>
      </c>
      <c r="EA68" s="1" t="s">
        <v>18</v>
      </c>
      <c r="EB68" s="1" t="s">
        <v>18</v>
      </c>
      <c r="EC68" s="1" t="s">
        <v>18</v>
      </c>
      <c r="ED68" s="1" t="s">
        <v>18</v>
      </c>
      <c r="EE68" s="1" t="s">
        <v>18</v>
      </c>
      <c r="EF68" s="1" t="s">
        <v>18</v>
      </c>
      <c r="EG68" s="1" t="s">
        <v>18</v>
      </c>
      <c r="EH68" s="1" t="s">
        <v>18</v>
      </c>
      <c r="EI68" s="1" t="s">
        <v>18</v>
      </c>
      <c r="EJ68" s="1" t="s">
        <v>18</v>
      </c>
      <c r="EK68" s="1" t="s">
        <v>18</v>
      </c>
      <c r="EL68" s="1" t="s">
        <v>18</v>
      </c>
      <c r="EM68" s="1" t="s">
        <v>18</v>
      </c>
      <c r="EN68" s="1" t="s">
        <v>18</v>
      </c>
      <c r="EO68" s="1" t="s">
        <v>18</v>
      </c>
      <c r="EP68" s="1" t="s">
        <v>18</v>
      </c>
      <c r="EQ68" s="1" t="s">
        <v>18</v>
      </c>
      <c r="ER68" s="1" t="s">
        <v>18</v>
      </c>
      <c r="ES68" s="1" t="s">
        <v>18</v>
      </c>
      <c r="ET68" s="1" t="s">
        <v>18</v>
      </c>
      <c r="EU68" s="1" t="s">
        <v>18</v>
      </c>
      <c r="EV68" s="1" t="s">
        <v>18</v>
      </c>
      <c r="EW68" s="1" t="s">
        <v>18</v>
      </c>
      <c r="EX68" s="1" t="s">
        <v>18</v>
      </c>
      <c r="EY68" s="1" t="s">
        <v>18</v>
      </c>
      <c r="EZ68" s="1" t="s">
        <v>18</v>
      </c>
      <c r="FA68" s="1" t="s">
        <v>18</v>
      </c>
      <c r="FB68" s="1" t="s">
        <v>18</v>
      </c>
      <c r="FC68" s="1" t="s">
        <v>18</v>
      </c>
      <c r="FD68" s="1" t="s">
        <v>18</v>
      </c>
      <c r="FE68" s="1" t="s">
        <v>18</v>
      </c>
      <c r="FF68" s="1" t="s">
        <v>18</v>
      </c>
      <c r="FG68" s="1" t="s">
        <v>18</v>
      </c>
      <c r="FH68" s="1" t="s">
        <v>18</v>
      </c>
      <c r="FI68" s="1" t="s">
        <v>18</v>
      </c>
      <c r="GK68" s="1" t="s">
        <v>18</v>
      </c>
      <c r="GP68" s="1" t="s">
        <v>18</v>
      </c>
      <c r="GW68" s="1" t="s">
        <v>18</v>
      </c>
      <c r="HT68" s="1" t="s">
        <v>18</v>
      </c>
      <c r="IC68" s="1" t="s">
        <v>18</v>
      </c>
      <c r="IG68" s="1" t="s">
        <v>18</v>
      </c>
      <c r="IH68" s="1" t="s">
        <v>18</v>
      </c>
      <c r="II68" s="1" t="s">
        <v>4</v>
      </c>
      <c r="IJ68" s="1" t="s">
        <v>4</v>
      </c>
      <c r="IK68" s="1" t="s">
        <v>18</v>
      </c>
      <c r="IL68" s="1" t="s">
        <v>18</v>
      </c>
      <c r="IM68" s="1" t="s">
        <v>18</v>
      </c>
      <c r="IN68" s="1" t="s">
        <v>18</v>
      </c>
      <c r="IO68" s="1" t="s">
        <v>9</v>
      </c>
      <c r="IP68" s="1" t="s">
        <v>9</v>
      </c>
      <c r="IQ68" s="1" t="s">
        <v>9</v>
      </c>
      <c r="IR68" s="1" t="s">
        <v>9</v>
      </c>
      <c r="IS68" s="1" t="s">
        <v>9</v>
      </c>
      <c r="IT68" s="1" t="s">
        <v>5</v>
      </c>
      <c r="IU68" s="1" t="s">
        <v>10</v>
      </c>
      <c r="IV68" s="1" t="s">
        <v>5</v>
      </c>
      <c r="IW68" s="1" t="s">
        <v>10</v>
      </c>
      <c r="IX68" s="1" t="s">
        <v>8</v>
      </c>
      <c r="IY68" s="1" t="s">
        <v>18</v>
      </c>
      <c r="JG68" s="1" t="s">
        <v>7</v>
      </c>
      <c r="JH68" s="1" t="s">
        <v>7</v>
      </c>
      <c r="JI68" s="1" t="s">
        <v>54</v>
      </c>
      <c r="JJ68" s="1" t="s">
        <v>54</v>
      </c>
      <c r="JK68" s="1" t="s">
        <v>3</v>
      </c>
      <c r="JL68" s="1" t="s">
        <v>3</v>
      </c>
      <c r="JM68" s="1" t="s">
        <v>1</v>
      </c>
      <c r="JN68" s="1" t="s">
        <v>1</v>
      </c>
      <c r="JO68" s="1" t="s">
        <v>54</v>
      </c>
      <c r="JP68" s="1" t="s">
        <v>54</v>
      </c>
      <c r="JQ68" s="1" t="s">
        <v>18</v>
      </c>
      <c r="JV68" s="1" t="s">
        <v>18</v>
      </c>
      <c r="KA68" s="1" t="s">
        <v>18</v>
      </c>
      <c r="KF68" s="1" t="s">
        <v>54</v>
      </c>
      <c r="KG68" s="1" t="s">
        <v>54</v>
      </c>
      <c r="KH68" s="1" t="s">
        <v>3</v>
      </c>
      <c r="KI68" s="1" t="s">
        <v>1</v>
      </c>
      <c r="KJ68" s="1" t="s">
        <v>7</v>
      </c>
      <c r="KK68" s="1" t="s">
        <v>7</v>
      </c>
      <c r="KL68" s="1" t="s">
        <v>18</v>
      </c>
      <c r="KP68" s="1" t="s">
        <v>18</v>
      </c>
    </row>
    <row r="69" spans="1:306" ht="25.5" x14ac:dyDescent="0.2">
      <c r="A69" s="1" t="s">
        <v>11</v>
      </c>
      <c r="B69" s="1" t="s">
        <v>12</v>
      </c>
      <c r="C69" s="1" t="s">
        <v>296</v>
      </c>
      <c r="D69" s="1" t="s">
        <v>54</v>
      </c>
      <c r="E69" s="1" t="s">
        <v>54</v>
      </c>
      <c r="F69" s="1" t="s">
        <v>54</v>
      </c>
      <c r="G69" s="1" t="s">
        <v>3</v>
      </c>
      <c r="H69" s="1" t="s">
        <v>3</v>
      </c>
      <c r="I69" s="1" t="s">
        <v>18</v>
      </c>
      <c r="U69" s="1" t="s">
        <v>18</v>
      </c>
      <c r="AF69" s="1" t="s">
        <v>18</v>
      </c>
      <c r="AM69" s="1" t="s">
        <v>18</v>
      </c>
      <c r="BI69" s="1" t="s">
        <v>18</v>
      </c>
      <c r="BS69" s="1" t="s">
        <v>18</v>
      </c>
      <c r="BT69" s="1" t="s">
        <v>18</v>
      </c>
      <c r="BU69" s="1" t="s">
        <v>18</v>
      </c>
      <c r="BV69" s="1" t="s">
        <v>18</v>
      </c>
      <c r="BW69" s="1" t="s">
        <v>18</v>
      </c>
      <c r="BX69" s="1" t="s">
        <v>18</v>
      </c>
      <c r="BY69" s="1" t="s">
        <v>18</v>
      </c>
      <c r="BZ69" s="1" t="s">
        <v>18</v>
      </c>
      <c r="CA69" s="1" t="s">
        <v>18</v>
      </c>
      <c r="CB69" s="1" t="s">
        <v>18</v>
      </c>
      <c r="CC69" s="1" t="s">
        <v>18</v>
      </c>
      <c r="CD69" s="1" t="s">
        <v>18</v>
      </c>
      <c r="CE69" s="1" t="s">
        <v>18</v>
      </c>
      <c r="CF69" s="1" t="s">
        <v>18</v>
      </c>
      <c r="CG69" s="1" t="s">
        <v>18</v>
      </c>
      <c r="CH69" s="1" t="s">
        <v>18</v>
      </c>
      <c r="CI69" s="1" t="s">
        <v>18</v>
      </c>
      <c r="CJ69" s="1" t="s">
        <v>18</v>
      </c>
      <c r="CK69" s="1" t="s">
        <v>18</v>
      </c>
      <c r="CL69" s="1" t="s">
        <v>18</v>
      </c>
      <c r="CM69" s="1" t="s">
        <v>18</v>
      </c>
      <c r="CN69" s="1" t="s">
        <v>18</v>
      </c>
      <c r="CO69" s="1" t="s">
        <v>18</v>
      </c>
      <c r="CP69" s="1" t="s">
        <v>18</v>
      </c>
      <c r="CQ69" s="1" t="s">
        <v>18</v>
      </c>
      <c r="CR69" s="1" t="s">
        <v>18</v>
      </c>
      <c r="CS69" s="1" t="s">
        <v>18</v>
      </c>
      <c r="CT69" s="1" t="s">
        <v>18</v>
      </c>
      <c r="CU69" s="1" t="s">
        <v>18</v>
      </c>
      <c r="CV69" s="1" t="s">
        <v>18</v>
      </c>
      <c r="CW69" s="1" t="s">
        <v>18</v>
      </c>
      <c r="CX69" s="1" t="s">
        <v>18</v>
      </c>
      <c r="CY69" s="1" t="s">
        <v>18</v>
      </c>
      <c r="CZ69" s="1" t="s">
        <v>18</v>
      </c>
      <c r="DA69" s="1" t="s">
        <v>18</v>
      </c>
      <c r="DB69" s="1" t="s">
        <v>18</v>
      </c>
      <c r="DC69" s="1" t="s">
        <v>18</v>
      </c>
      <c r="DD69" s="1" t="s">
        <v>18</v>
      </c>
      <c r="DE69" s="1" t="s">
        <v>18</v>
      </c>
      <c r="DF69" s="1" t="s">
        <v>18</v>
      </c>
      <c r="DG69" s="1" t="s">
        <v>18</v>
      </c>
      <c r="DH69" s="1" t="s">
        <v>18</v>
      </c>
      <c r="DI69" s="1" t="s">
        <v>18</v>
      </c>
      <c r="DJ69" s="1" t="s">
        <v>18</v>
      </c>
      <c r="DK69" s="1" t="s">
        <v>18</v>
      </c>
      <c r="DL69" s="1" t="s">
        <v>18</v>
      </c>
      <c r="DM69" s="1" t="s">
        <v>18</v>
      </c>
      <c r="DN69" s="1" t="s">
        <v>18</v>
      </c>
      <c r="DO69" s="1" t="s">
        <v>18</v>
      </c>
      <c r="DP69" s="1" t="s">
        <v>18</v>
      </c>
      <c r="DQ69" s="1" t="s">
        <v>18</v>
      </c>
      <c r="DR69" s="1" t="s">
        <v>18</v>
      </c>
      <c r="DS69" s="1" t="s">
        <v>18</v>
      </c>
      <c r="DT69" s="1" t="s">
        <v>18</v>
      </c>
      <c r="DU69" s="1" t="s">
        <v>18</v>
      </c>
      <c r="DV69" s="1" t="s">
        <v>18</v>
      </c>
      <c r="DW69" s="1" t="s">
        <v>18</v>
      </c>
      <c r="DX69" s="1" t="s">
        <v>18</v>
      </c>
      <c r="DY69" s="1" t="s">
        <v>18</v>
      </c>
      <c r="DZ69" s="1" t="s">
        <v>18</v>
      </c>
      <c r="EA69" s="1" t="s">
        <v>18</v>
      </c>
      <c r="EB69" s="1" t="s">
        <v>18</v>
      </c>
      <c r="EC69" s="1" t="s">
        <v>18</v>
      </c>
      <c r="ED69" s="1" t="s">
        <v>18</v>
      </c>
      <c r="EE69" s="1" t="s">
        <v>18</v>
      </c>
      <c r="EF69" s="1" t="s">
        <v>18</v>
      </c>
      <c r="EG69" s="1" t="s">
        <v>18</v>
      </c>
      <c r="EH69" s="1" t="s">
        <v>18</v>
      </c>
      <c r="EI69" s="1" t="s">
        <v>18</v>
      </c>
      <c r="EJ69" s="1" t="s">
        <v>18</v>
      </c>
      <c r="EK69" s="1" t="s">
        <v>18</v>
      </c>
      <c r="EL69" s="1" t="s">
        <v>18</v>
      </c>
      <c r="EM69" s="1" t="s">
        <v>18</v>
      </c>
      <c r="EN69" s="1" t="s">
        <v>18</v>
      </c>
      <c r="EO69" s="1" t="s">
        <v>18</v>
      </c>
      <c r="EP69" s="1" t="s">
        <v>18</v>
      </c>
      <c r="EQ69" s="1" t="s">
        <v>18</v>
      </c>
      <c r="ER69" s="1" t="s">
        <v>18</v>
      </c>
      <c r="ES69" s="1" t="s">
        <v>18</v>
      </c>
      <c r="ET69" s="1" t="s">
        <v>18</v>
      </c>
      <c r="EU69" s="1" t="s">
        <v>18</v>
      </c>
      <c r="EV69" s="1" t="s">
        <v>18</v>
      </c>
      <c r="EW69" s="1" t="s">
        <v>18</v>
      </c>
      <c r="EX69" s="1" t="s">
        <v>18</v>
      </c>
      <c r="EY69" s="1" t="s">
        <v>18</v>
      </c>
      <c r="EZ69" s="1" t="s">
        <v>18</v>
      </c>
      <c r="FA69" s="1" t="s">
        <v>18</v>
      </c>
      <c r="FB69" s="1" t="s">
        <v>18</v>
      </c>
      <c r="FC69" s="1" t="s">
        <v>18</v>
      </c>
      <c r="FD69" s="1" t="s">
        <v>18</v>
      </c>
      <c r="FE69" s="1" t="s">
        <v>18</v>
      </c>
      <c r="FF69" s="1" t="s">
        <v>18</v>
      </c>
      <c r="FG69" s="1" t="s">
        <v>18</v>
      </c>
      <c r="FH69" s="1" t="s">
        <v>18</v>
      </c>
      <c r="FI69" s="1" t="s">
        <v>18</v>
      </c>
      <c r="GK69" s="1" t="s">
        <v>18</v>
      </c>
      <c r="GP69" s="1" t="s">
        <v>4</v>
      </c>
      <c r="GQ69" s="1" t="s">
        <v>3</v>
      </c>
      <c r="GR69" s="1" t="s">
        <v>3</v>
      </c>
      <c r="GS69" s="1" t="s">
        <v>1</v>
      </c>
      <c r="GT69" s="1" t="s">
        <v>1</v>
      </c>
      <c r="GU69" s="1" t="s">
        <v>1</v>
      </c>
      <c r="GV69" s="1" t="s">
        <v>1</v>
      </c>
      <c r="GW69" s="1" t="s">
        <v>18</v>
      </c>
      <c r="HT69" s="1" t="s">
        <v>18</v>
      </c>
      <c r="IC69" s="1" t="s">
        <v>18</v>
      </c>
      <c r="IG69" s="1" t="s">
        <v>18</v>
      </c>
      <c r="IH69" s="1" t="s">
        <v>18</v>
      </c>
      <c r="II69" s="1" t="s">
        <v>4</v>
      </c>
      <c r="IJ69" s="1" t="s">
        <v>18</v>
      </c>
      <c r="IK69" s="1" t="s">
        <v>18</v>
      </c>
      <c r="IL69" s="1" t="s">
        <v>18</v>
      </c>
      <c r="IM69" s="1" t="s">
        <v>4</v>
      </c>
      <c r="IN69" s="1" t="s">
        <v>18</v>
      </c>
      <c r="IO69" s="1" t="s">
        <v>9</v>
      </c>
      <c r="IP69" s="1" t="s">
        <v>9</v>
      </c>
      <c r="IQ69" s="1" t="s">
        <v>9</v>
      </c>
      <c r="IR69" s="1" t="s">
        <v>9</v>
      </c>
      <c r="IS69" s="1" t="s">
        <v>9</v>
      </c>
      <c r="IT69" s="1" t="s">
        <v>5</v>
      </c>
      <c r="IU69" s="1" t="s">
        <v>5</v>
      </c>
      <c r="IV69" s="1" t="s">
        <v>5</v>
      </c>
      <c r="IW69" s="1" t="s">
        <v>9</v>
      </c>
      <c r="IX69" s="1" t="s">
        <v>10</v>
      </c>
      <c r="IY69" s="1" t="s">
        <v>4</v>
      </c>
      <c r="IZ69" s="1" t="s">
        <v>2</v>
      </c>
      <c r="JA69" s="1" t="s">
        <v>2</v>
      </c>
      <c r="JB69" s="1" t="s">
        <v>2</v>
      </c>
      <c r="JC69" s="1" t="s">
        <v>2</v>
      </c>
      <c r="JD69" s="1" t="s">
        <v>2</v>
      </c>
      <c r="JE69" s="1" t="s">
        <v>53</v>
      </c>
      <c r="JF69" s="1" t="s">
        <v>53</v>
      </c>
      <c r="JG69" s="1" t="s">
        <v>1</v>
      </c>
      <c r="JH69" s="1" t="s">
        <v>2</v>
      </c>
      <c r="JI69" s="1" t="s">
        <v>54</v>
      </c>
      <c r="JJ69" s="1" t="s">
        <v>54</v>
      </c>
      <c r="JK69" s="1" t="s">
        <v>3</v>
      </c>
      <c r="JL69" s="1" t="s">
        <v>3</v>
      </c>
      <c r="JM69" s="1" t="s">
        <v>1</v>
      </c>
      <c r="JN69" s="1" t="s">
        <v>3</v>
      </c>
      <c r="JO69" s="1" t="s">
        <v>1</v>
      </c>
      <c r="JP69" s="1" t="s">
        <v>1</v>
      </c>
      <c r="JQ69" s="1" t="s">
        <v>18</v>
      </c>
      <c r="JV69" s="1" t="s">
        <v>18</v>
      </c>
      <c r="KA69" s="1" t="s">
        <v>18</v>
      </c>
      <c r="KF69" s="1" t="s">
        <v>1</v>
      </c>
      <c r="KG69" s="1" t="s">
        <v>1</v>
      </c>
      <c r="KH69" s="1" t="s">
        <v>2</v>
      </c>
      <c r="KI69" s="1" t="s">
        <v>2</v>
      </c>
      <c r="KJ69" s="1" t="s">
        <v>1</v>
      </c>
      <c r="KK69" s="1" t="s">
        <v>2</v>
      </c>
      <c r="KL69" s="1" t="s">
        <v>18</v>
      </c>
      <c r="KP69" s="1" t="s">
        <v>18</v>
      </c>
    </row>
    <row r="70" spans="1:306" ht="25.5" x14ac:dyDescent="0.2">
      <c r="A70" s="1" t="s">
        <v>11</v>
      </c>
      <c r="B70" s="1" t="s">
        <v>12</v>
      </c>
      <c r="C70" s="1" t="s">
        <v>296</v>
      </c>
      <c r="D70" s="1" t="s">
        <v>54</v>
      </c>
      <c r="E70" s="1" t="s">
        <v>54</v>
      </c>
      <c r="F70" s="1" t="s">
        <v>54</v>
      </c>
      <c r="G70" s="1" t="s">
        <v>54</v>
      </c>
      <c r="H70" s="1" t="s">
        <v>54</v>
      </c>
      <c r="I70" s="1" t="s">
        <v>18</v>
      </c>
      <c r="U70" s="1" t="s">
        <v>18</v>
      </c>
      <c r="AF70" s="1" t="s">
        <v>18</v>
      </c>
      <c r="AM70" s="1" t="s">
        <v>18</v>
      </c>
      <c r="BI70" s="1" t="s">
        <v>18</v>
      </c>
      <c r="BS70" s="1" t="s">
        <v>18</v>
      </c>
      <c r="BT70" s="1" t="s">
        <v>18</v>
      </c>
      <c r="BU70" s="1" t="s">
        <v>18</v>
      </c>
      <c r="BV70" s="1" t="s">
        <v>18</v>
      </c>
      <c r="BW70" s="1" t="s">
        <v>18</v>
      </c>
      <c r="BX70" s="1" t="s">
        <v>18</v>
      </c>
      <c r="BY70" s="1" t="s">
        <v>18</v>
      </c>
      <c r="BZ70" s="1" t="s">
        <v>18</v>
      </c>
      <c r="CA70" s="1" t="s">
        <v>18</v>
      </c>
      <c r="CB70" s="1" t="s">
        <v>18</v>
      </c>
      <c r="CC70" s="1" t="s">
        <v>18</v>
      </c>
      <c r="CD70" s="1" t="s">
        <v>18</v>
      </c>
      <c r="CE70" s="1" t="s">
        <v>18</v>
      </c>
      <c r="CF70" s="1" t="s">
        <v>18</v>
      </c>
      <c r="CG70" s="1" t="s">
        <v>18</v>
      </c>
      <c r="CH70" s="1" t="s">
        <v>18</v>
      </c>
      <c r="CI70" s="1" t="s">
        <v>18</v>
      </c>
      <c r="CJ70" s="1" t="s">
        <v>18</v>
      </c>
      <c r="CK70" s="1" t="s">
        <v>18</v>
      </c>
      <c r="CL70" s="1" t="s">
        <v>18</v>
      </c>
      <c r="CM70" s="1" t="s">
        <v>18</v>
      </c>
      <c r="CN70" s="1" t="s">
        <v>18</v>
      </c>
      <c r="CO70" s="1" t="s">
        <v>18</v>
      </c>
      <c r="CP70" s="1" t="s">
        <v>18</v>
      </c>
      <c r="CQ70" s="1" t="s">
        <v>18</v>
      </c>
      <c r="CR70" s="1" t="s">
        <v>18</v>
      </c>
      <c r="CS70" s="1" t="s">
        <v>18</v>
      </c>
      <c r="CT70" s="1" t="s">
        <v>18</v>
      </c>
      <c r="CU70" s="1" t="s">
        <v>18</v>
      </c>
      <c r="CV70" s="1" t="s">
        <v>18</v>
      </c>
      <c r="CW70" s="1" t="s">
        <v>18</v>
      </c>
      <c r="CX70" s="1" t="s">
        <v>18</v>
      </c>
      <c r="CY70" s="1" t="s">
        <v>18</v>
      </c>
      <c r="CZ70" s="1" t="s">
        <v>18</v>
      </c>
      <c r="DA70" s="1" t="s">
        <v>18</v>
      </c>
      <c r="DB70" s="1" t="s">
        <v>18</v>
      </c>
      <c r="DC70" s="1" t="s">
        <v>18</v>
      </c>
      <c r="DD70" s="1" t="s">
        <v>18</v>
      </c>
      <c r="DE70" s="1" t="s">
        <v>18</v>
      </c>
      <c r="DF70" s="1" t="s">
        <v>18</v>
      </c>
      <c r="DG70" s="1" t="s">
        <v>18</v>
      </c>
      <c r="DH70" s="1" t="s">
        <v>18</v>
      </c>
      <c r="DI70" s="1" t="s">
        <v>18</v>
      </c>
      <c r="DJ70" s="1" t="s">
        <v>18</v>
      </c>
      <c r="DK70" s="1" t="s">
        <v>18</v>
      </c>
      <c r="DL70" s="1" t="s">
        <v>18</v>
      </c>
      <c r="DM70" s="1" t="s">
        <v>18</v>
      </c>
      <c r="DN70" s="1" t="s">
        <v>18</v>
      </c>
      <c r="DO70" s="1" t="s">
        <v>18</v>
      </c>
      <c r="DP70" s="1" t="s">
        <v>18</v>
      </c>
      <c r="DQ70" s="1" t="s">
        <v>18</v>
      </c>
      <c r="DR70" s="1" t="s">
        <v>18</v>
      </c>
      <c r="DS70" s="1" t="s">
        <v>18</v>
      </c>
      <c r="DT70" s="1" t="s">
        <v>18</v>
      </c>
      <c r="DU70" s="1" t="s">
        <v>18</v>
      </c>
      <c r="DV70" s="1" t="s">
        <v>18</v>
      </c>
      <c r="DW70" s="1" t="s">
        <v>18</v>
      </c>
      <c r="DX70" s="1" t="s">
        <v>18</v>
      </c>
      <c r="DY70" s="1" t="s">
        <v>18</v>
      </c>
      <c r="DZ70" s="1" t="s">
        <v>18</v>
      </c>
      <c r="EA70" s="1" t="s">
        <v>18</v>
      </c>
      <c r="EB70" s="1" t="s">
        <v>18</v>
      </c>
      <c r="EC70" s="1" t="s">
        <v>18</v>
      </c>
      <c r="ED70" s="1" t="s">
        <v>18</v>
      </c>
      <c r="EE70" s="1" t="s">
        <v>18</v>
      </c>
      <c r="EF70" s="1" t="s">
        <v>18</v>
      </c>
      <c r="EG70" s="1" t="s">
        <v>18</v>
      </c>
      <c r="EH70" s="1" t="s">
        <v>18</v>
      </c>
      <c r="EI70" s="1" t="s">
        <v>18</v>
      </c>
      <c r="EJ70" s="1" t="s">
        <v>18</v>
      </c>
      <c r="EK70" s="1" t="s">
        <v>18</v>
      </c>
      <c r="EL70" s="1" t="s">
        <v>18</v>
      </c>
      <c r="EM70" s="1" t="s">
        <v>18</v>
      </c>
      <c r="EN70" s="1" t="s">
        <v>18</v>
      </c>
      <c r="EO70" s="1" t="s">
        <v>18</v>
      </c>
      <c r="EP70" s="1" t="s">
        <v>18</v>
      </c>
      <c r="EQ70" s="1" t="s">
        <v>18</v>
      </c>
      <c r="ER70" s="1" t="s">
        <v>18</v>
      </c>
      <c r="ES70" s="1" t="s">
        <v>18</v>
      </c>
      <c r="ET70" s="1" t="s">
        <v>18</v>
      </c>
      <c r="EU70" s="1" t="s">
        <v>18</v>
      </c>
      <c r="EV70" s="1" t="s">
        <v>18</v>
      </c>
      <c r="EW70" s="1" t="s">
        <v>18</v>
      </c>
      <c r="EX70" s="1" t="s">
        <v>18</v>
      </c>
      <c r="EY70" s="1" t="s">
        <v>18</v>
      </c>
      <c r="EZ70" s="1" t="s">
        <v>18</v>
      </c>
      <c r="FA70" s="1" t="s">
        <v>18</v>
      </c>
      <c r="FB70" s="1" t="s">
        <v>18</v>
      </c>
      <c r="FC70" s="1" t="s">
        <v>18</v>
      </c>
      <c r="FD70" s="1" t="s">
        <v>18</v>
      </c>
      <c r="FE70" s="1" t="s">
        <v>18</v>
      </c>
      <c r="FF70" s="1" t="s">
        <v>18</v>
      </c>
      <c r="FG70" s="1" t="s">
        <v>18</v>
      </c>
      <c r="FH70" s="1" t="s">
        <v>18</v>
      </c>
      <c r="FI70" s="1" t="s">
        <v>18</v>
      </c>
      <c r="GK70" s="1" t="s">
        <v>18</v>
      </c>
      <c r="GP70" s="1" t="s">
        <v>18</v>
      </c>
      <c r="GW70" s="1" t="s">
        <v>18</v>
      </c>
      <c r="HT70" s="1" t="s">
        <v>18</v>
      </c>
      <c r="IC70" s="1" t="s">
        <v>18</v>
      </c>
      <c r="IG70" s="1" t="s">
        <v>18</v>
      </c>
      <c r="IH70" s="1" t="s">
        <v>18</v>
      </c>
      <c r="II70" s="1" t="s">
        <v>18</v>
      </c>
      <c r="IJ70" s="1" t="s">
        <v>18</v>
      </c>
      <c r="IK70" s="1" t="s">
        <v>18</v>
      </c>
      <c r="IL70" s="1" t="s">
        <v>18</v>
      </c>
      <c r="IM70" s="1" t="s">
        <v>4</v>
      </c>
      <c r="IN70" s="1" t="s">
        <v>18</v>
      </c>
      <c r="IO70" s="1" t="s">
        <v>5</v>
      </c>
      <c r="IP70" s="1" t="s">
        <v>5</v>
      </c>
      <c r="IQ70" s="1" t="s">
        <v>5</v>
      </c>
      <c r="IR70" s="1" t="s">
        <v>5</v>
      </c>
      <c r="IS70" s="1" t="s">
        <v>5</v>
      </c>
      <c r="IT70" s="1" t="s">
        <v>5</v>
      </c>
      <c r="IU70" s="1" t="s">
        <v>5</v>
      </c>
      <c r="IV70" s="1" t="s">
        <v>5</v>
      </c>
      <c r="IW70" s="1" t="s">
        <v>5</v>
      </c>
      <c r="IX70" s="1" t="s">
        <v>5</v>
      </c>
      <c r="IY70" s="1" t="s">
        <v>18</v>
      </c>
      <c r="JG70" s="1" t="s">
        <v>3</v>
      </c>
      <c r="JH70" s="1" t="s">
        <v>3</v>
      </c>
      <c r="JI70" s="1" t="s">
        <v>1</v>
      </c>
      <c r="JJ70" s="1" t="s">
        <v>3</v>
      </c>
      <c r="JK70" s="1" t="s">
        <v>3</v>
      </c>
      <c r="JL70" s="1" t="s">
        <v>3</v>
      </c>
      <c r="JM70" s="1" t="s">
        <v>54</v>
      </c>
      <c r="JN70" s="1" t="s">
        <v>54</v>
      </c>
      <c r="JO70" s="1" t="s">
        <v>54</v>
      </c>
      <c r="JP70" s="1" t="s">
        <v>54</v>
      </c>
      <c r="JQ70" s="1" t="s">
        <v>18</v>
      </c>
      <c r="JV70" s="1" t="s">
        <v>18</v>
      </c>
      <c r="KA70" s="1" t="s">
        <v>18</v>
      </c>
      <c r="KF70" s="1" t="s">
        <v>54</v>
      </c>
      <c r="KG70" s="1" t="s">
        <v>54</v>
      </c>
      <c r="KH70" s="1" t="s">
        <v>54</v>
      </c>
      <c r="KI70" s="1" t="s">
        <v>54</v>
      </c>
      <c r="KJ70" s="1" t="s">
        <v>54</v>
      </c>
      <c r="KK70" s="1" t="s">
        <v>54</v>
      </c>
      <c r="KL70" s="1" t="s">
        <v>18</v>
      </c>
      <c r="KP70" s="1" t="s">
        <v>18</v>
      </c>
    </row>
    <row r="71" spans="1:306" ht="25.5" x14ac:dyDescent="0.2">
      <c r="A71" s="1" t="s">
        <v>11</v>
      </c>
      <c r="B71" s="1" t="s">
        <v>12</v>
      </c>
      <c r="C71" s="1" t="s">
        <v>296</v>
      </c>
      <c r="D71" s="1" t="s">
        <v>7</v>
      </c>
      <c r="E71" s="1" t="s">
        <v>7</v>
      </c>
      <c r="F71" s="1" t="s">
        <v>7</v>
      </c>
      <c r="G71" s="1" t="s">
        <v>2</v>
      </c>
      <c r="H71" s="1" t="s">
        <v>54</v>
      </c>
      <c r="I71" s="1" t="s">
        <v>18</v>
      </c>
      <c r="U71" s="1" t="s">
        <v>18</v>
      </c>
      <c r="AF71" s="1" t="s">
        <v>18</v>
      </c>
      <c r="AM71" s="1" t="s">
        <v>18</v>
      </c>
      <c r="BI71" s="1" t="s">
        <v>18</v>
      </c>
      <c r="BS71" s="1" t="s">
        <v>18</v>
      </c>
      <c r="BT71" s="1" t="s">
        <v>18</v>
      </c>
      <c r="BU71" s="1" t="s">
        <v>18</v>
      </c>
      <c r="BV71" s="1" t="s">
        <v>18</v>
      </c>
      <c r="BW71" s="1" t="s">
        <v>18</v>
      </c>
      <c r="BX71" s="1" t="s">
        <v>18</v>
      </c>
      <c r="BY71" s="1" t="s">
        <v>18</v>
      </c>
      <c r="BZ71" s="1" t="s">
        <v>18</v>
      </c>
      <c r="CA71" s="1" t="s">
        <v>18</v>
      </c>
      <c r="CB71" s="1" t="s">
        <v>18</v>
      </c>
      <c r="CC71" s="1" t="s">
        <v>18</v>
      </c>
      <c r="CD71" s="1" t="s">
        <v>18</v>
      </c>
      <c r="CE71" s="1" t="s">
        <v>18</v>
      </c>
      <c r="CF71" s="1" t="s">
        <v>18</v>
      </c>
      <c r="CG71" s="1" t="s">
        <v>18</v>
      </c>
      <c r="CH71" s="1" t="s">
        <v>18</v>
      </c>
      <c r="CI71" s="1" t="s">
        <v>18</v>
      </c>
      <c r="CJ71" s="1" t="s">
        <v>18</v>
      </c>
      <c r="CK71" s="1" t="s">
        <v>18</v>
      </c>
      <c r="CL71" s="1" t="s">
        <v>18</v>
      </c>
      <c r="CM71" s="1" t="s">
        <v>18</v>
      </c>
      <c r="CN71" s="1" t="s">
        <v>18</v>
      </c>
      <c r="CO71" s="1" t="s">
        <v>18</v>
      </c>
      <c r="CP71" s="1" t="s">
        <v>18</v>
      </c>
      <c r="CQ71" s="1" t="s">
        <v>18</v>
      </c>
      <c r="CR71" s="1" t="s">
        <v>18</v>
      </c>
      <c r="CS71" s="1" t="s">
        <v>18</v>
      </c>
      <c r="CT71" s="1" t="s">
        <v>18</v>
      </c>
      <c r="CU71" s="1" t="s">
        <v>18</v>
      </c>
      <c r="CV71" s="1" t="s">
        <v>18</v>
      </c>
      <c r="CW71" s="1" t="s">
        <v>18</v>
      </c>
      <c r="CX71" s="1" t="s">
        <v>18</v>
      </c>
      <c r="CY71" s="1" t="s">
        <v>18</v>
      </c>
      <c r="CZ71" s="1" t="s">
        <v>18</v>
      </c>
      <c r="DA71" s="1" t="s">
        <v>18</v>
      </c>
      <c r="DB71" s="1" t="s">
        <v>18</v>
      </c>
      <c r="DC71" s="1" t="s">
        <v>18</v>
      </c>
      <c r="DD71" s="1" t="s">
        <v>18</v>
      </c>
      <c r="DE71" s="1" t="s">
        <v>18</v>
      </c>
      <c r="DF71" s="1" t="s">
        <v>18</v>
      </c>
      <c r="DG71" s="1" t="s">
        <v>18</v>
      </c>
      <c r="DH71" s="1" t="s">
        <v>18</v>
      </c>
      <c r="DI71" s="1" t="s">
        <v>18</v>
      </c>
      <c r="DJ71" s="1" t="s">
        <v>18</v>
      </c>
      <c r="DK71" s="1" t="s">
        <v>18</v>
      </c>
      <c r="DL71" s="1" t="s">
        <v>18</v>
      </c>
      <c r="DM71" s="1" t="s">
        <v>18</v>
      </c>
      <c r="DN71" s="1" t="s">
        <v>18</v>
      </c>
      <c r="DO71" s="1" t="s">
        <v>18</v>
      </c>
      <c r="DP71" s="1" t="s">
        <v>18</v>
      </c>
      <c r="DQ71" s="1" t="s">
        <v>18</v>
      </c>
      <c r="DR71" s="1" t="s">
        <v>18</v>
      </c>
      <c r="DS71" s="1" t="s">
        <v>18</v>
      </c>
      <c r="DT71" s="1" t="s">
        <v>18</v>
      </c>
      <c r="DU71" s="1" t="s">
        <v>18</v>
      </c>
      <c r="DV71" s="1" t="s">
        <v>18</v>
      </c>
      <c r="DW71" s="1" t="s">
        <v>18</v>
      </c>
      <c r="DX71" s="1" t="s">
        <v>18</v>
      </c>
      <c r="DY71" s="1" t="s">
        <v>18</v>
      </c>
      <c r="DZ71" s="1" t="s">
        <v>18</v>
      </c>
      <c r="EA71" s="1" t="s">
        <v>18</v>
      </c>
      <c r="EB71" s="1" t="s">
        <v>18</v>
      </c>
      <c r="EC71" s="1" t="s">
        <v>18</v>
      </c>
      <c r="ED71" s="1" t="s">
        <v>18</v>
      </c>
      <c r="EE71" s="1" t="s">
        <v>18</v>
      </c>
      <c r="EF71" s="1" t="s">
        <v>18</v>
      </c>
      <c r="EG71" s="1" t="s">
        <v>18</v>
      </c>
      <c r="EH71" s="1" t="s">
        <v>18</v>
      </c>
      <c r="EI71" s="1" t="s">
        <v>18</v>
      </c>
      <c r="EJ71" s="1" t="s">
        <v>18</v>
      </c>
      <c r="EK71" s="1" t="s">
        <v>18</v>
      </c>
      <c r="EL71" s="1" t="s">
        <v>18</v>
      </c>
      <c r="EM71" s="1" t="s">
        <v>18</v>
      </c>
      <c r="EN71" s="1" t="s">
        <v>18</v>
      </c>
      <c r="EO71" s="1" t="s">
        <v>18</v>
      </c>
      <c r="EP71" s="1" t="s">
        <v>18</v>
      </c>
      <c r="EQ71" s="1" t="s">
        <v>18</v>
      </c>
      <c r="ER71" s="1" t="s">
        <v>18</v>
      </c>
      <c r="ES71" s="1" t="s">
        <v>18</v>
      </c>
      <c r="ET71" s="1" t="s">
        <v>18</v>
      </c>
      <c r="EU71" s="1" t="s">
        <v>18</v>
      </c>
      <c r="EV71" s="1" t="s">
        <v>18</v>
      </c>
      <c r="EW71" s="1" t="s">
        <v>18</v>
      </c>
      <c r="EX71" s="1" t="s">
        <v>18</v>
      </c>
      <c r="EY71" s="1" t="s">
        <v>18</v>
      </c>
      <c r="EZ71" s="1" t="s">
        <v>18</v>
      </c>
      <c r="FA71" s="1" t="s">
        <v>18</v>
      </c>
      <c r="FB71" s="1" t="s">
        <v>18</v>
      </c>
      <c r="FC71" s="1" t="s">
        <v>18</v>
      </c>
      <c r="FD71" s="1" t="s">
        <v>18</v>
      </c>
      <c r="FE71" s="1" t="s">
        <v>18</v>
      </c>
      <c r="FF71" s="1" t="s">
        <v>18</v>
      </c>
      <c r="FG71" s="1" t="s">
        <v>18</v>
      </c>
      <c r="FH71" s="1" t="s">
        <v>18</v>
      </c>
      <c r="FI71" s="1" t="s">
        <v>18</v>
      </c>
      <c r="GK71" s="1" t="s">
        <v>18</v>
      </c>
      <c r="GP71" s="1" t="s">
        <v>18</v>
      </c>
      <c r="GW71" s="1" t="s">
        <v>18</v>
      </c>
      <c r="HT71" s="1" t="s">
        <v>18</v>
      </c>
      <c r="IC71" s="1" t="s">
        <v>18</v>
      </c>
      <c r="IG71" s="1" t="s">
        <v>18</v>
      </c>
      <c r="IH71" s="1" t="s">
        <v>18</v>
      </c>
      <c r="II71" s="1" t="s">
        <v>18</v>
      </c>
      <c r="IJ71" s="1" t="s">
        <v>18</v>
      </c>
      <c r="IK71" s="1" t="s">
        <v>18</v>
      </c>
      <c r="IL71" s="1" t="s">
        <v>18</v>
      </c>
      <c r="IM71" s="1" t="s">
        <v>4</v>
      </c>
      <c r="IN71" s="1" t="s">
        <v>18</v>
      </c>
      <c r="IO71" s="1" t="s">
        <v>8</v>
      </c>
      <c r="IP71" s="1" t="s">
        <v>8</v>
      </c>
      <c r="IQ71" s="1" t="s">
        <v>8</v>
      </c>
      <c r="IR71" s="1" t="s">
        <v>8</v>
      </c>
      <c r="IS71" s="1" t="s">
        <v>8</v>
      </c>
      <c r="IT71" s="1" t="s">
        <v>8</v>
      </c>
      <c r="IU71" s="1" t="s">
        <v>8</v>
      </c>
      <c r="IV71" s="1" t="s">
        <v>8</v>
      </c>
      <c r="IW71" s="1" t="s">
        <v>8</v>
      </c>
      <c r="IX71" s="1" t="s">
        <v>8</v>
      </c>
      <c r="IY71" s="1" t="s">
        <v>4</v>
      </c>
      <c r="IZ71" s="1" t="s">
        <v>7</v>
      </c>
      <c r="JA71" s="1" t="s">
        <v>53</v>
      </c>
      <c r="JB71" s="1" t="s">
        <v>7</v>
      </c>
      <c r="JC71" s="1" t="s">
        <v>7</v>
      </c>
      <c r="JD71" s="1" t="s">
        <v>53</v>
      </c>
      <c r="JE71" s="1" t="s">
        <v>53</v>
      </c>
      <c r="JF71" s="1" t="s">
        <v>53</v>
      </c>
      <c r="JG71" s="1" t="s">
        <v>7</v>
      </c>
      <c r="JH71" s="1" t="s">
        <v>7</v>
      </c>
      <c r="JI71" s="1" t="s">
        <v>54</v>
      </c>
      <c r="JJ71" s="1" t="s">
        <v>54</v>
      </c>
      <c r="JK71" s="1" t="s">
        <v>54</v>
      </c>
      <c r="JL71" s="1" t="s">
        <v>54</v>
      </c>
      <c r="JM71" s="1" t="s">
        <v>54</v>
      </c>
      <c r="JN71" s="1" t="s">
        <v>54</v>
      </c>
      <c r="JO71" s="1" t="s">
        <v>54</v>
      </c>
      <c r="JP71" s="1" t="s">
        <v>54</v>
      </c>
      <c r="JQ71" s="1" t="s">
        <v>18</v>
      </c>
      <c r="JV71" s="1" t="s">
        <v>18</v>
      </c>
      <c r="KA71" s="1" t="s">
        <v>18</v>
      </c>
      <c r="KF71" s="1" t="s">
        <v>54</v>
      </c>
      <c r="KG71" s="1" t="s">
        <v>54</v>
      </c>
      <c r="KH71" s="1" t="s">
        <v>7</v>
      </c>
      <c r="KI71" s="1" t="s">
        <v>52</v>
      </c>
      <c r="KJ71" s="1" t="s">
        <v>7</v>
      </c>
      <c r="KK71" s="1" t="s">
        <v>7</v>
      </c>
      <c r="KL71" s="1" t="s">
        <v>18</v>
      </c>
      <c r="KP71" s="1" t="s">
        <v>18</v>
      </c>
    </row>
  </sheetData>
  <autoFilter ref="A2:KT71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60" zoomScaleNormal="60" workbookViewId="0">
      <selection activeCell="AD31" sqref="AD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QUESTÃO01</v>
      </c>
    </row>
    <row r="2" spans="1:9" x14ac:dyDescent="0.2">
      <c r="A2" s="40" t="str">
        <f>HLOOKUP(A1,Percentuais!$D$1:$KT$2,2,FALSE)</f>
        <v>Avalie as ações e as Políticas de responsabilidade social da UFPR: [Políticas e ações de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2.8985507246376812E-2</v>
      </c>
      <c r="C9" s="32">
        <f>$H9/$I$15</f>
        <v>0.34782608695652173</v>
      </c>
      <c r="D9" s="32">
        <f>B9+C9</f>
        <v>0.37681159420289856</v>
      </c>
      <c r="E9" s="4">
        <f>COUNTIFS(Percentuais!$D$3:$D$71,$A9,Percentuais!$A$3:$A$71,$E$8)</f>
        <v>0</v>
      </c>
      <c r="F9" s="4">
        <f>COUNTIFS(Percentuais!$D$3:$D$71,$A9,Percentuais!$A$3:$A$71,$F$8)</f>
        <v>0</v>
      </c>
      <c r="G9" s="4">
        <f>COUNTIFS(Percentuais!$D$3:$D$71,$A9,Percentuais!$A$3:$A$71,$G$8)</f>
        <v>2</v>
      </c>
      <c r="H9" s="4">
        <f>COUNTIFS(Percentuais!$D$3:$D$71,$A9,Percentuais!$A$3:$A$71,$H$8)</f>
        <v>24</v>
      </c>
      <c r="I9" s="17"/>
    </row>
    <row r="10" spans="1:9" x14ac:dyDescent="0.2">
      <c r="A10" s="14" t="s">
        <v>3</v>
      </c>
      <c r="B10" s="32">
        <f t="shared" ref="B10:B14" si="0">($G10+$F10+$E10)/$I$15</f>
        <v>1.4492753623188406E-2</v>
      </c>
      <c r="C10" s="32">
        <f>$H10/$I$15</f>
        <v>0.27536231884057971</v>
      </c>
      <c r="D10" s="32">
        <f t="shared" ref="D10:D13" si="1">B10+C10</f>
        <v>0.28985507246376813</v>
      </c>
      <c r="E10" s="4">
        <f>COUNTIFS(Percentuais!$D$3:$D$71,$A10,Percentuais!$A$3:$A$71,$E$8)</f>
        <v>1</v>
      </c>
      <c r="F10" s="4">
        <f>COUNTIFS(Percentuais!$D$3:$D$71,$A10,Percentuais!$A$3:$A$71,$F$8)</f>
        <v>0</v>
      </c>
      <c r="G10" s="4">
        <f>COUNTIFS(Percentuais!$D$3:$D$71,$A10,Percentuais!$A$3:$A$71,$G$8)</f>
        <v>0</v>
      </c>
      <c r="H10" s="4">
        <f>COUNTIFS(Percentuais!$D$3:$D$71,$A10,Percentuais!$A$3:$A$71,$H$8)</f>
        <v>19</v>
      </c>
      <c r="I10" s="18"/>
    </row>
    <row r="11" spans="1:9" x14ac:dyDescent="0.2">
      <c r="A11" s="14" t="s">
        <v>1</v>
      </c>
      <c r="B11" s="32">
        <f t="shared" si="0"/>
        <v>1.4492753623188406E-2</v>
      </c>
      <c r="C11" s="32">
        <f t="shared" ref="C11:C14" si="2">$H11/$I$15</f>
        <v>5.7971014492753624E-2</v>
      </c>
      <c r="D11" s="32">
        <f t="shared" si="1"/>
        <v>7.2463768115942032E-2</v>
      </c>
      <c r="E11" s="4">
        <f>COUNTIFS(Percentuais!$D$3:$D$71,$A11,Percentuais!$A$3:$A$71,$E$8)</f>
        <v>0</v>
      </c>
      <c r="F11" s="4">
        <f>COUNTIFS(Percentuais!$D$3:$D$71,$A11,Percentuais!$A$3:$A$71,$F$8)</f>
        <v>0</v>
      </c>
      <c r="G11" s="4">
        <f>COUNTIFS(Percentuais!$D$3:$D$71,$A11,Percentuais!$A$3:$A$71,$G$8)</f>
        <v>1</v>
      </c>
      <c r="H11" s="4">
        <f>COUNTIFS(Percentuais!$D$3:$D$71,$A11,Percentuais!$A$3:$A$71,$H$8)</f>
        <v>4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COUNTIFS(Percentuais!$D$3:$D$71,$A12,Percentuais!$A$3:$A$71,$E$8)</f>
        <v>0</v>
      </c>
      <c r="F12" s="4">
        <f>COUNTIFS(Percentuais!$D$3:$D$71,$A12,Percentuais!$A$3:$A$71,$F$8)</f>
        <v>0</v>
      </c>
      <c r="G12" s="4">
        <f>COUNTIFS(Percentuais!$D$3:$D$71,$A12,Percentuais!$A$3:$A$71,$G$8)</f>
        <v>0</v>
      </c>
      <c r="H12" s="4">
        <f>COUNTIFS(Percentuais!$D$3:$D$71,$A12,Percentuais!$A$3:$A$71,$H$8)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COUNTIFS(Percentuais!$D$3:$D$71,$A13,Percentuais!$A$3:$A$71,$E$8)</f>
        <v>0</v>
      </c>
      <c r="F13" s="4">
        <f>COUNTIFS(Percentuais!$D$3:$D$71,$A13,Percentuais!$A$3:$A$71,$F$8)</f>
        <v>0</v>
      </c>
      <c r="G13" s="4">
        <f>COUNTIFS(Percentuais!$D$3:$D$71,$A13,Percentuais!$A$3:$A$71,$G$8)</f>
        <v>0</v>
      </c>
      <c r="H13" s="4">
        <f>COUNTIFS(Percentuais!$D$3:$D$71,$A13,Percentuais!$A$3:$A$71,$H$8)</f>
        <v>0</v>
      </c>
      <c r="I13" s="16"/>
    </row>
    <row r="14" spans="1:9" x14ac:dyDescent="0.2">
      <c r="A14" s="31" t="s">
        <v>54</v>
      </c>
      <c r="B14" s="32">
        <f t="shared" si="0"/>
        <v>2.8985507246376812E-2</v>
      </c>
      <c r="C14" s="32">
        <f t="shared" si="2"/>
        <v>0.2318840579710145</v>
      </c>
      <c r="D14" s="32">
        <f>B14+C14</f>
        <v>0.2608695652173913</v>
      </c>
      <c r="E14" s="4">
        <f>COUNTIFS(Percentuais!$D$3:$D$71,$A14,Percentuais!$A$3:$A$71,$E$8)</f>
        <v>2</v>
      </c>
      <c r="F14" s="4">
        <f>COUNTIFS(Percentuais!$D$3:$D$71,$A14,Percentuais!$A$3:$A$71,$F$8)</f>
        <v>0</v>
      </c>
      <c r="G14" s="4">
        <f>COUNTIFS(Percentuais!$D$3:$D$71,$A14,Percentuais!$A$3:$A$71,$G$8)</f>
        <v>0</v>
      </c>
      <c r="H14" s="4">
        <f>COUNTIFS(Percentuais!$D$3:$D$71,$A14,Percentuais!$A$3:$A$71,$H$8)</f>
        <v>16</v>
      </c>
      <c r="I14" s="16"/>
    </row>
    <row r="15" spans="1:9" x14ac:dyDescent="0.2">
      <c r="A15" s="6"/>
      <c r="B15" s="6"/>
      <c r="C15" s="6"/>
      <c r="D15" s="6"/>
      <c r="E15" s="28">
        <f>SUM(E9:E14)</f>
        <v>3</v>
      </c>
      <c r="F15" s="28">
        <f t="shared" ref="F15:H15" si="3">SUM(F9:F14)</f>
        <v>0</v>
      </c>
      <c r="G15" s="28">
        <f t="shared" si="3"/>
        <v>3</v>
      </c>
      <c r="H15" s="28">
        <f t="shared" si="3"/>
        <v>63</v>
      </c>
      <c r="I15" s="29">
        <f>SUM(E15:H15)</f>
        <v>69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5B0D-D267-4814-9600-D838F4481FF1}">
  <dimension ref="A1:I20"/>
  <sheetViews>
    <sheetView zoomScale="60" zoomScaleNormal="60" workbookViewId="0">
      <selection activeCell="AD29" sqref="AD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TEXT(Percentuais!E1,"0")</f>
        <v>QUESTÃO02</v>
      </c>
    </row>
    <row r="2" spans="1:9" x14ac:dyDescent="0.2">
      <c r="A2" s="40" t="str">
        <f>HLOOKUP(A1,Percentuais!$D$1:$KT$2,2,FALSE)</f>
        <v>Avalie as ações e as Políticas de responsabilidade social da UFPR: [Políticas e ações de diversidade]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2.8985507246376812E-2</v>
      </c>
      <c r="C9" s="32">
        <f>$H9/$I$15</f>
        <v>0.34782608695652173</v>
      </c>
      <c r="D9" s="32">
        <f>B9+C9</f>
        <v>0.37681159420289856</v>
      </c>
      <c r="E9" s="4">
        <f>COUNTIFS(Percentuais!$E$3:$E$71,$A9,Percentuais!$A$3:$A$71,$E$8)</f>
        <v>0</v>
      </c>
      <c r="F9" s="4">
        <f>COUNTIFS(Percentuais!$E$3:$E$71,$A9,Percentuais!$A$3:$A$71,$F$8)</f>
        <v>0</v>
      </c>
      <c r="G9" s="4">
        <f>COUNTIFS(Percentuais!$E$3:$E$71,$A9,Percentuais!$A$3:$A$71,$G$8)</f>
        <v>2</v>
      </c>
      <c r="H9" s="4">
        <f>COUNTIFS(Percentuais!$E$3:$E$71,$A9,Percentuais!$A$3:$A$71,$H$8)</f>
        <v>24</v>
      </c>
      <c r="I9" s="17"/>
    </row>
    <row r="10" spans="1:9" x14ac:dyDescent="0.2">
      <c r="A10" s="14" t="s">
        <v>3</v>
      </c>
      <c r="B10" s="32">
        <f t="shared" ref="B10:B14" si="0">($G10+$F10+$E10)/$I$15</f>
        <v>1.4492753623188406E-2</v>
      </c>
      <c r="C10" s="32">
        <f>$H10/$I$15</f>
        <v>0.27536231884057971</v>
      </c>
      <c r="D10" s="32">
        <f t="shared" ref="D10:D13" si="1">B10+C10</f>
        <v>0.28985507246376813</v>
      </c>
      <c r="E10" s="4">
        <f>COUNTIFS(Percentuais!$E$3:$E$71,$A10,Percentuais!$A$3:$A$71,$E$8)</f>
        <v>1</v>
      </c>
      <c r="F10" s="4">
        <f>COUNTIFS(Percentuais!$E$3:$E$71,$A10,Percentuais!$A$3:$A$71,$F$8)</f>
        <v>0</v>
      </c>
      <c r="G10" s="4">
        <f>COUNTIFS(Percentuais!$E$3:$E$71,$A10,Percentuais!$A$3:$A$71,$G$8)</f>
        <v>0</v>
      </c>
      <c r="H10" s="4">
        <f>COUNTIFS(Percentuais!$E$3:$E$71,$A10,Percentuais!$A$3:$A$71,$H$8)</f>
        <v>19</v>
      </c>
      <c r="I10" s="18"/>
    </row>
    <row r="11" spans="1:9" x14ac:dyDescent="0.2">
      <c r="A11" s="14" t="s">
        <v>1</v>
      </c>
      <c r="B11" s="32">
        <f t="shared" si="0"/>
        <v>1.4492753623188406E-2</v>
      </c>
      <c r="C11" s="32">
        <f t="shared" ref="C11:C14" si="2">$H11/$I$15</f>
        <v>4.3478260869565216E-2</v>
      </c>
      <c r="D11" s="32">
        <f t="shared" si="1"/>
        <v>5.7971014492753624E-2</v>
      </c>
      <c r="E11" s="4">
        <f>COUNTIFS(Percentuais!$E$3:$E$71,$A11,Percentuais!$A$3:$A$71,$E$8)</f>
        <v>0</v>
      </c>
      <c r="F11" s="4">
        <f>COUNTIFS(Percentuais!$E$3:$E$71,$A11,Percentuais!$A$3:$A$71,$F$8)</f>
        <v>0</v>
      </c>
      <c r="G11" s="4">
        <f>COUNTIFS(Percentuais!$E$3:$E$71,$A11,Percentuais!$A$3:$A$71,$G$8)</f>
        <v>1</v>
      </c>
      <c r="H11" s="4">
        <f>COUNTIFS(Percentuais!$E$3:$E$71,$A11,Percentuais!$A$3:$A$71,$H$8)</f>
        <v>3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COUNTIFS(Percentuais!$E$3:$E$71,$A12,Percentuais!$A$3:$A$71,$E$8)</f>
        <v>0</v>
      </c>
      <c r="F12" s="4">
        <f>COUNTIFS(Percentuais!$E$3:$E$71,$A12,Percentuais!$A$3:$A$71,$F$8)</f>
        <v>0</v>
      </c>
      <c r="G12" s="4">
        <f>COUNTIFS(Percentuais!$E$3:$E$71,$A12,Percentuais!$A$3:$A$71,$G$8)</f>
        <v>0</v>
      </c>
      <c r="H12" s="4">
        <f>COUNTIFS(Percentuais!$E$3:$E$71,$A12,Percentuais!$A$3:$A$71,$H$8)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COUNTIFS(Percentuais!$E$3:$E$71,$A13,Percentuais!$A$3:$A$71,$E$8)</f>
        <v>0</v>
      </c>
      <c r="F13" s="4">
        <f>COUNTIFS(Percentuais!$E$3:$E$71,$A13,Percentuais!$A$3:$A$71,$F$8)</f>
        <v>0</v>
      </c>
      <c r="G13" s="4">
        <f>COUNTIFS(Percentuais!$E$3:$E$71,$A13,Percentuais!$A$3:$A$71,$G$8)</f>
        <v>0</v>
      </c>
      <c r="H13" s="4">
        <f>COUNTIFS(Percentuais!$E$3:$E$71,$A13,Percentuais!$A$3:$A$71,$H$8)</f>
        <v>0</v>
      </c>
      <c r="I13" s="16"/>
    </row>
    <row r="14" spans="1:9" x14ac:dyDescent="0.2">
      <c r="A14" s="14" t="s">
        <v>54</v>
      </c>
      <c r="B14" s="32">
        <f t="shared" si="0"/>
        <v>2.8985507246376812E-2</v>
      </c>
      <c r="C14" s="32">
        <f t="shared" si="2"/>
        <v>0.24637681159420291</v>
      </c>
      <c r="D14" s="32">
        <f>B14+C14</f>
        <v>0.27536231884057971</v>
      </c>
      <c r="E14" s="4">
        <f>COUNTIFS(Percentuais!$E$3:$E$71,$A14,Percentuais!$A$3:$A$71,$E$8)</f>
        <v>2</v>
      </c>
      <c r="F14" s="4">
        <f>COUNTIFS(Percentuais!$E$3:$E$71,$A14,Percentuais!$A$3:$A$71,$F$8)</f>
        <v>0</v>
      </c>
      <c r="G14" s="4">
        <f>COUNTIFS(Percentuais!$E$3:$E$71,$A14,Percentuais!$A$3:$A$71,$G$8)</f>
        <v>0</v>
      </c>
      <c r="H14" s="4">
        <f>COUNTIFS(Percentuais!$E$3:$E$71,$A14,Percentuais!$A$3:$A$71,$H$8)</f>
        <v>17</v>
      </c>
      <c r="I14" s="16"/>
    </row>
    <row r="15" spans="1:9" x14ac:dyDescent="0.2">
      <c r="A15" s="6"/>
      <c r="B15" s="6"/>
      <c r="C15" s="6"/>
      <c r="D15" s="6"/>
      <c r="E15" s="28">
        <f>SUM(E9:E14)</f>
        <v>3</v>
      </c>
      <c r="F15" s="28">
        <f t="shared" ref="F15:H15" si="3">SUM(F9:F14)</f>
        <v>0</v>
      </c>
      <c r="G15" s="28">
        <f t="shared" si="3"/>
        <v>3</v>
      </c>
      <c r="H15" s="28">
        <f t="shared" si="3"/>
        <v>63</v>
      </c>
      <c r="I15" s="29">
        <f>SUM(E15:H15)</f>
        <v>69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6EF5-6167-4019-ACB8-C53A5BA7D5FF}">
  <dimension ref="A1:I20"/>
  <sheetViews>
    <sheetView zoomScale="80" zoomScaleNormal="8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TEXT(Percentuais!F1,"0")</f>
        <v>QUESTÃO03</v>
      </c>
    </row>
    <row r="2" spans="1:9" x14ac:dyDescent="0.2">
      <c r="A2" s="40" t="str">
        <f>HLOOKUP(A1,Percentuais!$D$1:$KT$2,2,FALSE)</f>
        <v>Avalie as ações e as Políticas de responsabilidade social da UFPR: [Eventos que visam à  ampliação do conhecimento universitário sobre as questões de diversidade 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1.4492753623188406E-2</v>
      </c>
      <c r="C9" s="32">
        <f>$H9/$I$15</f>
        <v>0.28985507246376813</v>
      </c>
      <c r="D9" s="32">
        <f>B9+C9</f>
        <v>0.30434782608695654</v>
      </c>
      <c r="E9" s="4">
        <f>COUNTIFS(Percentuais!$F$3:$F$71,$A9,Percentuais!$A$3:$A$71,$E$8)</f>
        <v>0</v>
      </c>
      <c r="F9" s="4">
        <f>COUNTIFS(Percentuais!$F$3:$F$71,$A9,Percentuais!$A$3:$A$71,$F$8)</f>
        <v>0</v>
      </c>
      <c r="G9" s="4">
        <f>COUNTIFS(Percentuais!$F$3:$F$71,$A9,Percentuais!$A$3:$A$71,$G$8)</f>
        <v>1</v>
      </c>
      <c r="H9" s="4">
        <f>COUNTIFS(Percentuais!$F$3:$F$71,$A9,Percentuais!$A$3:$A$71,$H$8)</f>
        <v>20</v>
      </c>
      <c r="I9" s="17"/>
    </row>
    <row r="10" spans="1:9" x14ac:dyDescent="0.2">
      <c r="A10" s="14" t="s">
        <v>3</v>
      </c>
      <c r="B10" s="32">
        <f t="shared" ref="B10:B14" si="0">($G10+$F10+$E10)/$I$15</f>
        <v>2.8985507246376812E-2</v>
      </c>
      <c r="C10" s="32">
        <f>$H10/$I$15</f>
        <v>0.3188405797101449</v>
      </c>
      <c r="D10" s="32">
        <f t="shared" ref="D10:D13" si="1">B10+C10</f>
        <v>0.34782608695652173</v>
      </c>
      <c r="E10" s="4">
        <f>COUNTIFS(Percentuais!$F$3:$F$71,$A10,Percentuais!$A$3:$A$71,$E$8)</f>
        <v>1</v>
      </c>
      <c r="F10" s="4">
        <f>COUNTIFS(Percentuais!$F$3:$F$71,$A10,Percentuais!$A$3:$A$71,$F$8)</f>
        <v>0</v>
      </c>
      <c r="G10" s="4">
        <f>COUNTIFS(Percentuais!$F$3:$F$71,$A10,Percentuais!$A$3:$A$71,$G$8)</f>
        <v>1</v>
      </c>
      <c r="H10" s="4">
        <f>COUNTIFS(Percentuais!$F$3:$F$71,$A10,Percentuais!$A$3:$A$71,$H$8)</f>
        <v>22</v>
      </c>
      <c r="I10" s="18"/>
    </row>
    <row r="11" spans="1:9" x14ac:dyDescent="0.2">
      <c r="A11" s="14" t="s">
        <v>1</v>
      </c>
      <c r="B11" s="32">
        <f t="shared" si="0"/>
        <v>1.4492753623188406E-2</v>
      </c>
      <c r="C11" s="32">
        <f t="shared" ref="C11:C14" si="2">$H11/$I$15</f>
        <v>4.3478260869565216E-2</v>
      </c>
      <c r="D11" s="32">
        <f t="shared" si="1"/>
        <v>5.7971014492753624E-2</v>
      </c>
      <c r="E11" s="4">
        <f>COUNTIFS(Percentuais!$F$3:$F$71,$A11,Percentuais!$A$3:$A$71,$E$8)</f>
        <v>0</v>
      </c>
      <c r="F11" s="4">
        <f>COUNTIFS(Percentuais!$F$3:$F$71,$A11,Percentuais!$A$3:$A$71,$F$8)</f>
        <v>0</v>
      </c>
      <c r="G11" s="4">
        <f>COUNTIFS(Percentuais!$F$3:$F$71,$A11,Percentuais!$A$3:$A$71,$G$8)</f>
        <v>1</v>
      </c>
      <c r="H11" s="4">
        <f>COUNTIFS(Percentuais!$F$3:$F$71,$A11,Percentuais!$A$3:$A$71,$H$8)</f>
        <v>3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1.4492753623188406E-2</v>
      </c>
      <c r="D12" s="32">
        <f t="shared" si="1"/>
        <v>1.4492753623188406E-2</v>
      </c>
      <c r="E12" s="4">
        <f>COUNTIFS(Percentuais!$F$3:$F$71,$A12,Percentuais!$A$3:$A$71,$E$8)</f>
        <v>0</v>
      </c>
      <c r="F12" s="4">
        <f>COUNTIFS(Percentuais!$F$3:$F$71,$A12,Percentuais!$A$3:$A$71,$F$8)</f>
        <v>0</v>
      </c>
      <c r="G12" s="4">
        <f>COUNTIFS(Percentuais!$F$3:$F$71,$A12,Percentuais!$A$3:$A$71,$G$8)</f>
        <v>0</v>
      </c>
      <c r="H12" s="4">
        <f>COUNTIFS(Percentuais!$F$3:$F$71,$A12,Percentuais!$A$3:$A$71,$H$8)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COUNTIFS(Percentuais!$F$3:$F$71,$A13,Percentuais!$A$3:$A$71,$E$8)</f>
        <v>0</v>
      </c>
      <c r="F13" s="4">
        <f>COUNTIFS(Percentuais!$F$3:$F$71,$A13,Percentuais!$A$3:$A$71,$F$8)</f>
        <v>0</v>
      </c>
      <c r="G13" s="4">
        <f>COUNTIFS(Percentuais!$F$3:$F$71,$A13,Percentuais!$A$3:$A$71,$G$8)</f>
        <v>0</v>
      </c>
      <c r="H13" s="4">
        <f>COUNTIFS(Percentuais!$F$3:$F$71,$A13,Percentuais!$A$3:$A$71,$H$8)</f>
        <v>0</v>
      </c>
      <c r="I13" s="16"/>
    </row>
    <row r="14" spans="1:9" x14ac:dyDescent="0.2">
      <c r="A14" s="14" t="s">
        <v>54</v>
      </c>
      <c r="B14" s="32">
        <f t="shared" si="0"/>
        <v>2.8985507246376812E-2</v>
      </c>
      <c r="C14" s="32">
        <f t="shared" si="2"/>
        <v>0.24637681159420291</v>
      </c>
      <c r="D14" s="32">
        <f>B14+C14</f>
        <v>0.27536231884057971</v>
      </c>
      <c r="E14" s="4">
        <f>COUNTIFS(Percentuais!$F$3:$F$71,$A14,Percentuais!$A$3:$A$71,$E$8)</f>
        <v>2</v>
      </c>
      <c r="F14" s="4">
        <f>COUNTIFS(Percentuais!$F$3:$F$71,$A14,Percentuais!$A$3:$A$71,$F$8)</f>
        <v>0</v>
      </c>
      <c r="G14" s="4">
        <f>COUNTIFS(Percentuais!$F$3:$F$71,$A14,Percentuais!$A$3:$A$71,$G$8)</f>
        <v>0</v>
      </c>
      <c r="H14" s="4">
        <f>COUNTIFS(Percentuais!$F$3:$F$71,$A14,Percentuais!$A$3:$A$71,$H$8)</f>
        <v>17</v>
      </c>
      <c r="I14" s="16"/>
    </row>
    <row r="15" spans="1:9" x14ac:dyDescent="0.2">
      <c r="A15" s="6"/>
      <c r="B15" s="6"/>
      <c r="C15" s="6"/>
      <c r="D15" s="6"/>
      <c r="E15" s="28">
        <f>SUM(E9:E14)</f>
        <v>3</v>
      </c>
      <c r="F15" s="28">
        <f t="shared" ref="F15:H15" si="3">SUM(F9:F14)</f>
        <v>0</v>
      </c>
      <c r="G15" s="28">
        <f t="shared" si="3"/>
        <v>3</v>
      </c>
      <c r="H15" s="28">
        <f t="shared" si="3"/>
        <v>63</v>
      </c>
      <c r="I15" s="29">
        <f>SUM(E15:H15)</f>
        <v>69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00F1-BBBE-44FB-AB69-5FBA07AE46EE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TEXT(Percentuais!G1,"0")</f>
        <v>QUESTÃO04</v>
      </c>
    </row>
    <row r="2" spans="1:9" x14ac:dyDescent="0.2">
      <c r="A2" s="40" t="str">
        <f>HLOOKUP(A1,Percentuais!$D$1:$KT$2,2,FALSE)</f>
        <v>Avalie as ações e as Políticas de responsabilidade social da UFPR: [ações que promovem a proteção ambiental (separação de lixo, destinação correta de resíduos, tratamento de efluentes e outras)]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1.4492753623188406E-2</v>
      </c>
      <c r="C9" s="32">
        <f>$H9/$I$15</f>
        <v>0.11594202898550725</v>
      </c>
      <c r="D9" s="32">
        <f>B9+C9</f>
        <v>0.13043478260869565</v>
      </c>
      <c r="E9" s="4">
        <f>COUNTIFS(Percentuais!$G$3:$G$71,$A9,Percentuais!$A$3:$A$71,$E$8)</f>
        <v>0</v>
      </c>
      <c r="F9" s="4">
        <f>COUNTIFS(Percentuais!$G$3:$G$71,$A9,Percentuais!$A$3:$A$71,$F$8)</f>
        <v>0</v>
      </c>
      <c r="G9" s="4">
        <f>COUNTIFS(Percentuais!$G$3:$G$71,$A9,Percentuais!$A$3:$A$71,$G$8)</f>
        <v>1</v>
      </c>
      <c r="H9" s="4">
        <f>COUNTIFS(Percentuais!$G$3:$G$71,$A9,Percentuais!$A$3:$A$71,$H$8)</f>
        <v>8</v>
      </c>
      <c r="I9" s="17"/>
    </row>
    <row r="10" spans="1:9" x14ac:dyDescent="0.2">
      <c r="A10" s="14" t="s">
        <v>3</v>
      </c>
      <c r="B10" s="32">
        <f t="shared" ref="B10:B14" si="0">($G10+$F10+$E10)/$I$15</f>
        <v>1.4492753623188406E-2</v>
      </c>
      <c r="C10" s="32">
        <f>$H10/$I$15</f>
        <v>0.33333333333333331</v>
      </c>
      <c r="D10" s="32">
        <f t="shared" ref="D10:D13" si="1">B10+C10</f>
        <v>0.34782608695652173</v>
      </c>
      <c r="E10" s="4">
        <f>COUNTIFS(Percentuais!$G$3:$G$71,$A10,Percentuais!$A$3:$A$71,$E$8)</f>
        <v>0</v>
      </c>
      <c r="F10" s="4">
        <f>COUNTIFS(Percentuais!$G$3:$G$71,$A10,Percentuais!$A$3:$A$71,$F$8)</f>
        <v>0</v>
      </c>
      <c r="G10" s="4">
        <f>COUNTIFS(Percentuais!$G$3:$G$71,$A10,Percentuais!$A$3:$A$71,$G$8)</f>
        <v>1</v>
      </c>
      <c r="H10" s="4">
        <f>COUNTIFS(Percentuais!$G$3:$G$71,$A10,Percentuais!$A$3:$A$71,$H$8)</f>
        <v>23</v>
      </c>
      <c r="I10" s="18"/>
    </row>
    <row r="11" spans="1:9" x14ac:dyDescent="0.2">
      <c r="A11" s="14" t="s">
        <v>1</v>
      </c>
      <c r="B11" s="32">
        <f t="shared" si="0"/>
        <v>1.4492753623188406E-2</v>
      </c>
      <c r="C11" s="32">
        <f t="shared" ref="C11:C14" si="2">$H11/$I$15</f>
        <v>0.11594202898550725</v>
      </c>
      <c r="D11" s="32">
        <f t="shared" si="1"/>
        <v>0.13043478260869565</v>
      </c>
      <c r="E11" s="4">
        <f>COUNTIFS(Percentuais!$G$3:$G$71,$A11,Percentuais!$A$3:$A$71,$E$8)</f>
        <v>1</v>
      </c>
      <c r="F11" s="4">
        <f>COUNTIFS(Percentuais!$G$3:$G$71,$A11,Percentuais!$A$3:$A$71,$F$8)</f>
        <v>0</v>
      </c>
      <c r="G11" s="4">
        <f>COUNTIFS(Percentuais!$G$3:$G$71,$A11,Percentuais!$A$3:$A$71,$G$8)</f>
        <v>0</v>
      </c>
      <c r="H11" s="4">
        <f>COUNTIFS(Percentuais!$G$3:$G$71,$A11,Percentuais!$A$3:$A$71,$H$8)</f>
        <v>8</v>
      </c>
      <c r="I11" s="19"/>
    </row>
    <row r="12" spans="1:9" x14ac:dyDescent="0.2">
      <c r="A12" s="14" t="s">
        <v>2</v>
      </c>
      <c r="B12" s="32">
        <f t="shared" si="0"/>
        <v>2.8985507246376812E-2</v>
      </c>
      <c r="C12" s="32">
        <f t="shared" si="2"/>
        <v>8.6956521739130432E-2</v>
      </c>
      <c r="D12" s="32">
        <f t="shared" si="1"/>
        <v>0.11594202898550725</v>
      </c>
      <c r="E12" s="4">
        <f>COUNTIFS(Percentuais!$G$3:$G$71,$A12,Percentuais!$A$3:$A$71,$E$8)</f>
        <v>1</v>
      </c>
      <c r="F12" s="4">
        <f>COUNTIFS(Percentuais!$G$3:$G$71,$A12,Percentuais!$A$3:$A$71,$F$8)</f>
        <v>0</v>
      </c>
      <c r="G12" s="4">
        <f>COUNTIFS(Percentuais!$G$3:$G$71,$A12,Percentuais!$A$3:$A$71,$G$8)</f>
        <v>1</v>
      </c>
      <c r="H12" s="4">
        <f>COUNTIFS(Percentuais!$G$3:$G$71,$A12,Percentuais!$A$3:$A$71,$H$8)</f>
        <v>6</v>
      </c>
      <c r="I12" s="16"/>
    </row>
    <row r="13" spans="1:9" x14ac:dyDescent="0.2">
      <c r="A13" s="14" t="s">
        <v>52</v>
      </c>
      <c r="B13" s="32">
        <f t="shared" si="0"/>
        <v>1.4492753623188406E-2</v>
      </c>
      <c r="C13" s="32">
        <f t="shared" si="2"/>
        <v>2.8985507246376812E-2</v>
      </c>
      <c r="D13" s="32">
        <f t="shared" si="1"/>
        <v>4.3478260869565216E-2</v>
      </c>
      <c r="E13" s="4">
        <f>COUNTIFS(Percentuais!$G$3:$G$71,$A13,Percentuais!$A$3:$A$71,$E$8)</f>
        <v>1</v>
      </c>
      <c r="F13" s="4">
        <f>COUNTIFS(Percentuais!$G$3:$G$71,$A13,Percentuais!$A$3:$A$71,$F$8)</f>
        <v>0</v>
      </c>
      <c r="G13" s="4">
        <f>COUNTIFS(Percentuais!$G$3:$G$71,$A13,Percentuais!$A$3:$A$71,$G$8)</f>
        <v>0</v>
      </c>
      <c r="H13" s="4">
        <f>COUNTIFS(Percentuais!$G$3:$G$71,$A13,Percentuais!$A$3:$A$71,$H$8)</f>
        <v>2</v>
      </c>
      <c r="I13" s="16"/>
    </row>
    <row r="14" spans="1:9" x14ac:dyDescent="0.2">
      <c r="A14" s="14" t="s">
        <v>54</v>
      </c>
      <c r="B14" s="32">
        <f t="shared" si="0"/>
        <v>0</v>
      </c>
      <c r="C14" s="32">
        <f t="shared" si="2"/>
        <v>0.2318840579710145</v>
      </c>
      <c r="D14" s="32">
        <f>B14+C14</f>
        <v>0.2318840579710145</v>
      </c>
      <c r="E14" s="4">
        <f>COUNTIFS(Percentuais!$G$3:$G$71,$A14,Percentuais!$A$3:$A$71,$E$8)</f>
        <v>0</v>
      </c>
      <c r="F14" s="4">
        <f>COUNTIFS(Percentuais!$G$3:$G$71,$A14,Percentuais!$A$3:$A$71,$F$8)</f>
        <v>0</v>
      </c>
      <c r="G14" s="4">
        <f>COUNTIFS(Percentuais!$G$3:$G$71,$A14,Percentuais!$A$3:$A$71,$G$8)</f>
        <v>0</v>
      </c>
      <c r="H14" s="4">
        <f>COUNTIFS(Percentuais!$G$3:$G$71,$A14,Percentuais!$A$3:$A$71,$H$8)</f>
        <v>16</v>
      </c>
      <c r="I14" s="16"/>
    </row>
    <row r="15" spans="1:9" x14ac:dyDescent="0.2">
      <c r="A15" s="6"/>
      <c r="B15" s="6"/>
      <c r="C15" s="6"/>
      <c r="D15" s="6"/>
      <c r="E15" s="28">
        <f>SUM(E9:E14)</f>
        <v>3</v>
      </c>
      <c r="F15" s="28">
        <f t="shared" ref="F15:H15" si="3">SUM(F9:F14)</f>
        <v>0</v>
      </c>
      <c r="G15" s="28">
        <f t="shared" si="3"/>
        <v>3</v>
      </c>
      <c r="H15" s="28">
        <f t="shared" si="3"/>
        <v>63</v>
      </c>
      <c r="I15" s="29">
        <f>SUM(E15:H15)</f>
        <v>69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BE51-756D-4A3B-924A-239975B654E8}">
  <dimension ref="A1:I20"/>
  <sheetViews>
    <sheetView zoomScale="40" zoomScaleNormal="4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TEXT(Percentuais!H1,"0")</f>
        <v>QUESTÃO05</v>
      </c>
    </row>
    <row r="2" spans="1:9" x14ac:dyDescent="0.2">
      <c r="A2" s="40" t="str">
        <f>HLOOKUP(A1,Percentuais!$D$1:$KT$2,2,FALSE)</f>
        <v>Avalie as ações e as Políticas de responsabilidade social da UFPR: [ações que promovem o uso eficiente dos recursos naturais (papel, água e energia elétrica)]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1.4492753623188406E-2</v>
      </c>
      <c r="C9" s="32">
        <f>$H9/$I$15</f>
        <v>0.11594202898550725</v>
      </c>
      <c r="D9" s="32">
        <f>B9+C9</f>
        <v>0.13043478260869565</v>
      </c>
      <c r="E9" s="4">
        <f>COUNTIFS(Percentuais!$H$3:$H$71,$A9,Percentuais!$A$3:$A$71,$E$8)</f>
        <v>0</v>
      </c>
      <c r="F9" s="4">
        <f>COUNTIFS(Percentuais!$H$3:$H$71,$A9,Percentuais!$A$3:$A$71,$F$8)</f>
        <v>0</v>
      </c>
      <c r="G9" s="4">
        <f>COUNTIFS(Percentuais!$H$3:$H$71,$A9,Percentuais!$A$3:$A$71,$G$8)</f>
        <v>1</v>
      </c>
      <c r="H9" s="4">
        <f>COUNTIFS(Percentuais!$H$3:$H$71,$A9,Percentuais!$A$3:$A$71,$H$8)</f>
        <v>8</v>
      </c>
      <c r="I9" s="17"/>
    </row>
    <row r="10" spans="1:9" x14ac:dyDescent="0.2">
      <c r="A10" s="14" t="s">
        <v>3</v>
      </c>
      <c r="B10" s="32">
        <f t="shared" ref="B10:B14" si="0">($G10+$F10+$E10)/$I$15</f>
        <v>1.4492753623188406E-2</v>
      </c>
      <c r="C10" s="32">
        <f>$H10/$I$15</f>
        <v>0.37681159420289856</v>
      </c>
      <c r="D10" s="32">
        <f t="shared" ref="D10:D13" si="1">B10+C10</f>
        <v>0.39130434782608697</v>
      </c>
      <c r="E10" s="4">
        <f>COUNTIFS(Percentuais!$H$3:$H$71,$A10,Percentuais!$A$3:$A$71,$E$8)</f>
        <v>0</v>
      </c>
      <c r="F10" s="4">
        <f>COUNTIFS(Percentuais!$H$3:$H$71,$A10,Percentuais!$A$3:$A$71,$F$8)</f>
        <v>0</v>
      </c>
      <c r="G10" s="4">
        <f>COUNTIFS(Percentuais!$H$3:$H$71,$A10,Percentuais!$A$3:$A$71,$G$8)</f>
        <v>1</v>
      </c>
      <c r="H10" s="4">
        <f>COUNTIFS(Percentuais!$H$3:$H$71,$A10,Percentuais!$A$3:$A$71,$H$8)</f>
        <v>26</v>
      </c>
      <c r="I10" s="18"/>
    </row>
    <row r="11" spans="1:9" x14ac:dyDescent="0.2">
      <c r="A11" s="14" t="s">
        <v>1</v>
      </c>
      <c r="B11" s="32">
        <f t="shared" si="0"/>
        <v>1.4492753623188406E-2</v>
      </c>
      <c r="C11" s="32">
        <f t="shared" ref="C11:C14" si="2">$H11/$I$15</f>
        <v>0.10144927536231885</v>
      </c>
      <c r="D11" s="32">
        <f t="shared" si="1"/>
        <v>0.11594202898550725</v>
      </c>
      <c r="E11" s="4">
        <f>COUNTIFS(Percentuais!$H$3:$H$71,$A11,Percentuais!$A$3:$A$71,$E$8)</f>
        <v>1</v>
      </c>
      <c r="F11" s="4">
        <f>COUNTIFS(Percentuais!$H$3:$H$71,$A11,Percentuais!$A$3:$A$71,$F$8)</f>
        <v>0</v>
      </c>
      <c r="G11" s="4">
        <f>COUNTIFS(Percentuais!$H$3:$H$71,$A11,Percentuais!$A$3:$A$71,$G$8)</f>
        <v>0</v>
      </c>
      <c r="H11" s="4">
        <f>COUNTIFS(Percentuais!$H$3:$H$71,$A11,Percentuais!$A$3:$A$71,$H$8)</f>
        <v>7</v>
      </c>
      <c r="I11" s="19"/>
    </row>
    <row r="12" spans="1:9" x14ac:dyDescent="0.2">
      <c r="A12" s="14" t="s">
        <v>2</v>
      </c>
      <c r="B12" s="32">
        <f t="shared" si="0"/>
        <v>2.8985507246376812E-2</v>
      </c>
      <c r="C12" s="32">
        <f t="shared" si="2"/>
        <v>7.2463768115942032E-2</v>
      </c>
      <c r="D12" s="32">
        <f t="shared" si="1"/>
        <v>0.10144927536231885</v>
      </c>
      <c r="E12" s="4">
        <f>COUNTIFS(Percentuais!$H$3:$H$71,$A12,Percentuais!$A$3:$A$71,$E$8)</f>
        <v>1</v>
      </c>
      <c r="F12" s="4">
        <f>COUNTIFS(Percentuais!$H$3:$H$71,$A12,Percentuais!$A$3:$A$71,$F$8)</f>
        <v>0</v>
      </c>
      <c r="G12" s="4">
        <f>COUNTIFS(Percentuais!$H$3:$H$71,$A12,Percentuais!$A$3:$A$71,$G$8)</f>
        <v>1</v>
      </c>
      <c r="H12" s="4">
        <f>COUNTIFS(Percentuais!$H$3:$H$71,$A12,Percentuais!$A$3:$A$71,$H$8)</f>
        <v>5</v>
      </c>
      <c r="I12" s="16"/>
    </row>
    <row r="13" spans="1:9" x14ac:dyDescent="0.2">
      <c r="A13" s="14" t="s">
        <v>52</v>
      </c>
      <c r="B13" s="32">
        <f t="shared" si="0"/>
        <v>1.4492753623188406E-2</v>
      </c>
      <c r="C13" s="32">
        <f t="shared" si="2"/>
        <v>4.3478260869565216E-2</v>
      </c>
      <c r="D13" s="32">
        <f t="shared" si="1"/>
        <v>5.7971014492753624E-2</v>
      </c>
      <c r="E13" s="4">
        <f>COUNTIFS(Percentuais!$H$3:$H$71,$A13,Percentuais!$A$3:$A$71,$E$8)</f>
        <v>1</v>
      </c>
      <c r="F13" s="4">
        <f>COUNTIFS(Percentuais!$H$3:$H$71,$A13,Percentuais!$A$3:$A$71,$F$8)</f>
        <v>0</v>
      </c>
      <c r="G13" s="4">
        <f>COUNTIFS(Percentuais!$H$3:$H$71,$A13,Percentuais!$A$3:$A$71,$G$8)</f>
        <v>0</v>
      </c>
      <c r="H13" s="4">
        <f>COUNTIFS(Percentuais!$H$3:$H$71,$A13,Percentuais!$A$3:$A$71,$H$8)</f>
        <v>3</v>
      </c>
      <c r="I13" s="16"/>
    </row>
    <row r="14" spans="1:9" x14ac:dyDescent="0.2">
      <c r="A14" s="14" t="s">
        <v>54</v>
      </c>
      <c r="B14" s="32">
        <f t="shared" si="0"/>
        <v>0</v>
      </c>
      <c r="C14" s="32">
        <f t="shared" si="2"/>
        <v>0.20289855072463769</v>
      </c>
      <c r="D14" s="32">
        <f>B14+C14</f>
        <v>0.20289855072463769</v>
      </c>
      <c r="E14" s="4">
        <f>COUNTIFS(Percentuais!$H$3:$H$71,$A14,Percentuais!$A$3:$A$71,$E$8)</f>
        <v>0</v>
      </c>
      <c r="F14" s="4">
        <f>COUNTIFS(Percentuais!$H$3:$H$71,$A14,Percentuais!$A$3:$A$71,$F$8)</f>
        <v>0</v>
      </c>
      <c r="G14" s="4">
        <f>COUNTIFS(Percentuais!$H$3:$H$71,$A14,Percentuais!$A$3:$A$71,$G$8)</f>
        <v>0</v>
      </c>
      <c r="H14" s="4">
        <f>COUNTIFS(Percentuais!$H$3:$H$71,$A14,Percentuais!$A$3:$A$71,$H$8)</f>
        <v>14</v>
      </c>
      <c r="I14" s="16"/>
    </row>
    <row r="15" spans="1:9" x14ac:dyDescent="0.2">
      <c r="A15" s="6"/>
      <c r="B15" s="6"/>
      <c r="C15" s="6"/>
      <c r="D15" s="6"/>
      <c r="E15" s="28">
        <f>SUM(E9:E14)</f>
        <v>3</v>
      </c>
      <c r="F15" s="28">
        <f t="shared" ref="F15:H15" si="3">SUM(F9:F14)</f>
        <v>0</v>
      </c>
      <c r="G15" s="28">
        <f t="shared" si="3"/>
        <v>3</v>
      </c>
      <c r="H15" s="28">
        <f t="shared" si="3"/>
        <v>63</v>
      </c>
      <c r="I15" s="29">
        <f>SUM(E15:H15)</f>
        <v>69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D42" sqref="AD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TEXT(Percentuais!I1,"0")</f>
        <v>QUESTÃO06</v>
      </c>
    </row>
    <row r="2" spans="1:9" x14ac:dyDescent="0.2">
      <c r="A2" s="40" t="str">
        <f>HLOOKUP(A1,Percentuais!$D$1:$KV$2,2,FALSE)</f>
        <v>Por favor, escolha Sim se trabalha com a graduação e considera que pode contribuir nesse tema. Caso contrário, escolha Não para prosseguir: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2.8985507246376812E-2</v>
      </c>
      <c r="C10" s="33">
        <f>$H10/$I$12</f>
        <v>0</v>
      </c>
      <c r="D10" s="33">
        <f>B10+C10</f>
        <v>2.8985507246376812E-2</v>
      </c>
      <c r="E10" s="22">
        <f>COUNTIFS(Percentuais!$I$3:$I$71,$A10,Percentuais!$A$3:$A$71,$E$9)</f>
        <v>0</v>
      </c>
      <c r="F10" s="22">
        <f>COUNTIFS(Percentuais!$I$3:$I$71,$A10,Percentuais!$A$3:$A$71,$F$9)</f>
        <v>0</v>
      </c>
      <c r="G10" s="22">
        <f>COUNTIFS(Percentuais!$I$3:$I$71,$A10,Percentuais!$A$3:$A$71,$G$9)</f>
        <v>2</v>
      </c>
      <c r="H10" s="22">
        <f>COUNTIFS(Percentuais!$I$3:$I$71,$A10,Percentuais!$A$3:$A$71,$H$9)</f>
        <v>0</v>
      </c>
      <c r="I10" s="23"/>
    </row>
    <row r="11" spans="1:9" x14ac:dyDescent="0.2">
      <c r="A11" s="21" t="s">
        <v>18</v>
      </c>
      <c r="B11" s="33">
        <f>(E11+F11+G11)/$I$12</f>
        <v>5.7971014492753624E-2</v>
      </c>
      <c r="C11" s="33">
        <f>$H11/$I$12</f>
        <v>0.91304347826086951</v>
      </c>
      <c r="D11" s="33">
        <f t="shared" ref="D11" si="0">B11+C11</f>
        <v>0.97101449275362317</v>
      </c>
      <c r="E11" s="22">
        <f>COUNTIFS(Percentuais!$I$3:$I$71,$A11,Percentuais!$A$3:$A$71,$E$9)</f>
        <v>3</v>
      </c>
      <c r="F11" s="22">
        <f>COUNTIFS(Percentuais!$I$3:$I$71,$A11,Percentuais!$A$3:$A$71,$F$9)</f>
        <v>0</v>
      </c>
      <c r="G11" s="22">
        <f>COUNTIFS(Percentuais!$I$3:$I$71,$A11,Percentuais!$A$3:$A$71,$G$9)</f>
        <v>1</v>
      </c>
      <c r="H11" s="22">
        <f>COUNTIFS(Percentuais!$I$3:$I$71,$A11,Percentuais!$A$3:$A$71,$H$9)</f>
        <v>63</v>
      </c>
      <c r="I11" s="24"/>
    </row>
    <row r="12" spans="1:9" x14ac:dyDescent="0.2">
      <c r="A12" s="20"/>
      <c r="B12" s="34">
        <f t="shared" ref="B12:H12" si="1">SUM(B10:B11)</f>
        <v>8.6956521739130432E-2</v>
      </c>
      <c r="C12" s="34">
        <f t="shared" si="1"/>
        <v>0.91304347826086951</v>
      </c>
      <c r="D12" s="33">
        <f t="shared" si="1"/>
        <v>1</v>
      </c>
      <c r="E12" s="25">
        <f t="shared" si="1"/>
        <v>3</v>
      </c>
      <c r="F12" s="25">
        <f t="shared" si="1"/>
        <v>0</v>
      </c>
      <c r="G12" s="22">
        <f t="shared" si="1"/>
        <v>3</v>
      </c>
      <c r="H12" s="26">
        <f t="shared" si="1"/>
        <v>63</v>
      </c>
      <c r="I12" s="27">
        <f>SUM(E12:H12)</f>
        <v>69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5C77-0EB9-4507-9273-DFFF72D8BC0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TEXT(Percentuais!J1,"0")</f>
        <v>QUESTÃO07</v>
      </c>
    </row>
    <row r="2" spans="1:9" x14ac:dyDescent="0.2">
      <c r="A2" s="40" t="str">
        <f>HLOOKUP(A1,Percentuais!$D$1:$KT$2,2,FALSE)</f>
        <v>Em relação às Políticas e às ações que envolvem o ensino de graduação, avalie: [As ações de orientação e de acompanhamento dos cursos que recebem avaliação in loco]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COUNTIFS(Percentuais!$J$3:$J$71,$A9,Percentuais!$A$3:$A$71,$E$8)</f>
        <v>0</v>
      </c>
      <c r="F9" s="4">
        <f>COUNTIFS(Percentuais!$J$3:$J$71,$A9,Percentuais!$A$3:$A$71,$F$8)</f>
        <v>0</v>
      </c>
      <c r="G9" s="4">
        <f>COUNTIFS(Percentuais!$J$3:$J$71,$A9,Percentuais!$A$3:$A$71,$G$8)</f>
        <v>0</v>
      </c>
      <c r="H9" s="4">
        <f>COUNTIFS(Percentuais!$J$3:$J$71,$A9,Percentuais!$A$3:$A$71,$H$8)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COUNTIFS(Percentuais!$J$3:$J$71,$A10,Percentuais!$A$3:$A$71,$E$8)</f>
        <v>0</v>
      </c>
      <c r="F10" s="4">
        <f>COUNTIFS(Percentuais!$J$3:$J$71,$A10,Percentuais!$A$3:$A$71,$F$8)</f>
        <v>0</v>
      </c>
      <c r="G10" s="4">
        <f>COUNTIFS(Percentuais!$J$3:$J$71,$A10,Percentuais!$A$3:$A$71,$G$8)</f>
        <v>1</v>
      </c>
      <c r="H10" s="4">
        <f>COUNTIFS(Percentuais!$J$3:$J$71,$A10,Percentuais!$A$3:$A$71,$H$8)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0.5</v>
      </c>
      <c r="C11" s="32">
        <f t="shared" ref="C11:C14" si="2">$H11/$I$15</f>
        <v>0</v>
      </c>
      <c r="D11" s="32">
        <f t="shared" si="1"/>
        <v>0.5</v>
      </c>
      <c r="E11" s="4">
        <f>COUNTIFS(Percentuais!$J$3:$J$71,$A11,Percentuais!$A$3:$A$71,$E$8)</f>
        <v>0</v>
      </c>
      <c r="F11" s="4">
        <f>COUNTIFS(Percentuais!$J$3:$J$71,$A11,Percentuais!$A$3:$A$71,$F$8)</f>
        <v>0</v>
      </c>
      <c r="G11" s="4">
        <f>COUNTIFS(Percentuais!$J$3:$J$71,$A11,Percentuais!$A$3:$A$71,$G$8)</f>
        <v>1</v>
      </c>
      <c r="H11" s="4">
        <f>COUNTIFS(Percentuais!$J$3:$J$71,$A11,Percentuais!$A$3:$A$71,$H$8)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COUNTIFS(Percentuais!$J$3:$J$71,$A12,Percentuais!$A$3:$A$71,$E$8)</f>
        <v>0</v>
      </c>
      <c r="F12" s="4">
        <f>COUNTIFS(Percentuais!$J$3:$J$71,$A12,Percentuais!$A$3:$A$71,$F$8)</f>
        <v>0</v>
      </c>
      <c r="G12" s="4">
        <f>COUNTIFS(Percentuais!$J$3:$J$71,$A12,Percentuais!$A$3:$A$71,$G$8)</f>
        <v>0</v>
      </c>
      <c r="H12" s="4">
        <f>COUNTIFS(Percentuais!$J$3:$J$71,$A12,Percentuais!$A$3:$A$71,$H$8)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COUNTIFS(Percentuais!$J$3:$J$71,$A13,Percentuais!$A$3:$A$71,$E$8)</f>
        <v>0</v>
      </c>
      <c r="F13" s="4">
        <f>COUNTIFS(Percentuais!$J$3:$J$71,$A13,Percentuais!$A$3:$A$71,$F$8)</f>
        <v>0</v>
      </c>
      <c r="G13" s="4">
        <f>COUNTIFS(Percentuais!$J$3:$J$71,$A13,Percentuais!$A$3:$A$71,$G$8)</f>
        <v>0</v>
      </c>
      <c r="H13" s="4">
        <f>COUNTIFS(Percentuais!$J$3:$J$71,$A13,Percentuais!$A$3:$A$71,$H$8)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COUNTIFS(Percentuais!$J$3:$J$71,$A14,Percentuais!$A$3:$A$71,$E$8)</f>
        <v>0</v>
      </c>
      <c r="F14" s="4">
        <f>COUNTIFS(Percentuais!$J$3:$J$71,$A14,Percentuais!$A$3:$A$71,$F$8)</f>
        <v>0</v>
      </c>
      <c r="G14" s="4">
        <f>COUNTIFS(Percentuais!$J$3:$J$71,$A14,Percentuais!$A$3:$A$71,$G$8)</f>
        <v>0</v>
      </c>
      <c r="H14" s="4">
        <f>COUNTIFS(Percentuais!$J$3:$J$71,$A14,Percentuais!$A$3:$A$71,$H$8)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9A1A-4219-4A66-A188-45020CE5C8ED}">
  <dimension ref="A1:I20"/>
  <sheetViews>
    <sheetView zoomScale="40" zoomScaleNormal="40" workbookViewId="0">
      <selection activeCell="AE46" sqref="AE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TEXT(Percentuais!K1,"0")</f>
        <v>QUESTÃO08</v>
      </c>
    </row>
    <row r="2" spans="1:9" x14ac:dyDescent="0.2">
      <c r="A2" s="40" t="str">
        <f>HLOOKUP(A1,Percentuais!$D$1:$KT$2,2,FALSE)</f>
        <v>Em relação às Políticas e às ações que envolvem o ensino de graduação, avalie: [A oferta de disciplinas de Pós-graduação a estudantes egressos da 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COUNTIFS(Percentuais!$K$3:$K$71,$A9,Percentuais!$A$3:$A$71,$E$8)</f>
        <v>0</v>
      </c>
      <c r="F9" s="4">
        <f>COUNTIFS(Percentuais!$K$3:$K$71,$A9,Percentuais!$A$3:$A$71,$F$8)</f>
        <v>0</v>
      </c>
      <c r="G9" s="4">
        <f>COUNTIFS(Percentuais!$K$3:$K$71,$A9,Percentuais!$A$3:$A$71,$G$8)</f>
        <v>0</v>
      </c>
      <c r="H9" s="4">
        <f>COUNTIFS(Percentuais!$K$3:$K$71,$A9,Percentuais!$A$3:$A$71,$H$8)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COUNTIFS(Percentuais!$K$3:$K$71,$A10,Percentuais!$A$3:$A$71,$E$8)</f>
        <v>0</v>
      </c>
      <c r="F10" s="4">
        <f>COUNTIFS(Percentuais!$K$3:$K$71,$A10,Percentuais!$A$3:$A$71,$F$8)</f>
        <v>0</v>
      </c>
      <c r="G10" s="4">
        <f>COUNTIFS(Percentuais!$K$3:$K$71,$A10,Percentuais!$A$3:$A$71,$G$8)</f>
        <v>1</v>
      </c>
      <c r="H10" s="4">
        <f>COUNTIFS(Percentuais!$K$3:$K$71,$A10,Percentuais!$A$3:$A$71,$H$8)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0.5</v>
      </c>
      <c r="C11" s="32">
        <f t="shared" ref="C11:C14" si="2">$H11/$I$15</f>
        <v>0</v>
      </c>
      <c r="D11" s="32">
        <f t="shared" si="1"/>
        <v>0.5</v>
      </c>
      <c r="E11" s="4">
        <f>COUNTIFS(Percentuais!$K$3:$K$71,$A11,Percentuais!$A$3:$A$71,$E$8)</f>
        <v>0</v>
      </c>
      <c r="F11" s="4">
        <f>COUNTIFS(Percentuais!$K$3:$K$71,$A11,Percentuais!$A$3:$A$71,$F$8)</f>
        <v>0</v>
      </c>
      <c r="G11" s="4">
        <f>COUNTIFS(Percentuais!$K$3:$K$71,$A11,Percentuais!$A$3:$A$71,$G$8)</f>
        <v>1</v>
      </c>
      <c r="H11" s="4">
        <f>COUNTIFS(Percentuais!$K$3:$K$71,$A11,Percentuais!$A$3:$A$71,$H$8)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COUNTIFS(Percentuais!$K$3:$K$71,$A12,Percentuais!$A$3:$A$71,$E$8)</f>
        <v>0</v>
      </c>
      <c r="F12" s="4">
        <f>COUNTIFS(Percentuais!$K$3:$K$71,$A12,Percentuais!$A$3:$A$71,$F$8)</f>
        <v>0</v>
      </c>
      <c r="G12" s="4">
        <f>COUNTIFS(Percentuais!$K$3:$K$71,$A12,Percentuais!$A$3:$A$71,$G$8)</f>
        <v>0</v>
      </c>
      <c r="H12" s="4">
        <f>COUNTIFS(Percentuais!$K$3:$K$71,$A12,Percentuais!$A$3:$A$71,$H$8)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COUNTIFS(Percentuais!$K$3:$K$71,$A13,Percentuais!$A$3:$A$71,$E$8)</f>
        <v>0</v>
      </c>
      <c r="F13" s="4">
        <f>COUNTIFS(Percentuais!$K$3:$K$71,$A13,Percentuais!$A$3:$A$71,$F$8)</f>
        <v>0</v>
      </c>
      <c r="G13" s="4">
        <f>COUNTIFS(Percentuais!$K$3:$K$71,$A13,Percentuais!$A$3:$A$71,$G$8)</f>
        <v>0</v>
      </c>
      <c r="H13" s="4">
        <f>COUNTIFS(Percentuais!$K$3:$K$71,$A13,Percentuais!$A$3:$A$71,$H$8)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COUNTIFS(Percentuais!$K$3:$K$71,$A14,Percentuais!$A$3:$A$71,$E$8)</f>
        <v>0</v>
      </c>
      <c r="F14" s="4">
        <f>COUNTIFS(Percentuais!$K$3:$K$71,$A14,Percentuais!$A$3:$A$71,$F$8)</f>
        <v>0</v>
      </c>
      <c r="G14" s="4">
        <f>COUNTIFS(Percentuais!$K$3:$K$71,$A14,Percentuais!$A$3:$A$71,$G$8)</f>
        <v>0</v>
      </c>
      <c r="H14" s="4">
        <f>COUNTIFS(Percentuais!$K$3:$K$71,$A14,Percentuais!$A$3:$A$71,$H$8)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050-285A-44F0-98CF-DEFA8970B295}">
  <dimension ref="A1:I20"/>
  <sheetViews>
    <sheetView view="pageBreakPreview" zoomScale="60" zoomScaleNormal="70" workbookViewId="0">
      <selection activeCell="I31" sqref="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TEXT(Percentuais!L1,"0")</f>
        <v>QUESTÃO09</v>
      </c>
    </row>
    <row r="2" spans="1:9" x14ac:dyDescent="0.2">
      <c r="A2" s="40" t="str">
        <f>HLOOKUP(A1,Percentuais!$D$1:$KT$2,2,FALSE)</f>
        <v>Em relação às Políticas e às ações que envolvem o ensino de graduação, avalie: [A integração entre graduação e Pós-graduação]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COUNTIFS(Percentuais!$L$3:$L$71,$A9,Percentuais!$A$3:$A$71,$E$8)</f>
        <v>0</v>
      </c>
      <c r="F9" s="4">
        <f>COUNTIFS(Percentuais!$L$3:$L$71,$A9,Percentuais!$A$3:$A$71,$F$8)</f>
        <v>0</v>
      </c>
      <c r="G9" s="4">
        <f>COUNTIFS(Percentuais!$L$3:$L$71,$A9,Percentuais!$A$3:$A$71,$G$8)</f>
        <v>0</v>
      </c>
      <c r="H9" s="4">
        <f>COUNTIFS(Percentuais!$L$3:$L$71,$A9,Percentuais!$A$3:$A$71,$H$8)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COUNTIFS(Percentuais!$L$3:$L$71,$A10,Percentuais!$A$3:$A$71,$E$8)</f>
        <v>0</v>
      </c>
      <c r="F10" s="4">
        <f>COUNTIFS(Percentuais!$L$3:$L$71,$A10,Percentuais!$A$3:$A$71,$F$8)</f>
        <v>0</v>
      </c>
      <c r="G10" s="4">
        <f>COUNTIFS(Percentuais!$L$3:$L$71,$A10,Percentuais!$A$3:$A$71,$G$8)</f>
        <v>1</v>
      </c>
      <c r="H10" s="4">
        <f>COUNTIFS(Percentuais!$L$3:$L$71,$A10,Percentuais!$A$3:$A$71,$H$8)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COUNTIFS(Percentuais!$L$3:$L$71,$A11,Percentuais!$A$3:$A$71,$E$8)</f>
        <v>0</v>
      </c>
      <c r="F11" s="4">
        <f>COUNTIFS(Percentuais!$L$3:$L$71,$A11,Percentuais!$A$3:$A$71,$F$8)</f>
        <v>0</v>
      </c>
      <c r="G11" s="4">
        <f>COUNTIFS(Percentuais!$L$3:$L$71,$A11,Percentuais!$A$3:$A$71,$G$8)</f>
        <v>0</v>
      </c>
      <c r="H11" s="4">
        <f>COUNTIFS(Percentuais!$L$3:$L$71,$A11,Percentuais!$A$3:$A$71,$H$8)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COUNTIFS(Percentuais!$L$3:$L$71,$A12,Percentuais!$A$3:$A$71,$E$8)</f>
        <v>0</v>
      </c>
      <c r="F12" s="4">
        <f>COUNTIFS(Percentuais!$L$3:$L$71,$A12,Percentuais!$A$3:$A$71,$F$8)</f>
        <v>0</v>
      </c>
      <c r="G12" s="4">
        <f>COUNTIFS(Percentuais!$L$3:$L$71,$A12,Percentuais!$A$3:$A$71,$G$8)</f>
        <v>1</v>
      </c>
      <c r="H12" s="4">
        <f>COUNTIFS(Percentuais!$L$3:$L$71,$A12,Percentuais!$A$3:$A$71,$H$8)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COUNTIFS(Percentuais!$L$3:$L$71,$A13,Percentuais!$A$3:$A$71,$E$8)</f>
        <v>0</v>
      </c>
      <c r="F13" s="4">
        <f>COUNTIFS(Percentuais!$L$3:$L$71,$A13,Percentuais!$A$3:$A$71,$F$8)</f>
        <v>0</v>
      </c>
      <c r="G13" s="4">
        <f>COUNTIFS(Percentuais!$L$3:$L$71,$A13,Percentuais!$A$3:$A$71,$G$8)</f>
        <v>0</v>
      </c>
      <c r="H13" s="4">
        <f>COUNTIFS(Percentuais!$L$3:$L$71,$A13,Percentuais!$A$3:$A$71,$H$8)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COUNTIFS(Percentuais!$L$3:$L$71,$A14,Percentuais!$A$3:$A$71,$E$8)</f>
        <v>0</v>
      </c>
      <c r="F14" s="4">
        <f>COUNTIFS(Percentuais!$L$3:$L$71,$A14,Percentuais!$A$3:$A$71,$F$8)</f>
        <v>0</v>
      </c>
      <c r="G14" s="4">
        <f>COUNTIFS(Percentuais!$L$3:$L$71,$A14,Percentuais!$A$3:$A$71,$G$8)</f>
        <v>0</v>
      </c>
      <c r="H14" s="4">
        <f>COUNTIFS(Percentuais!$L$3:$L$71,$A14,Percentuais!$A$3:$A$71,$H$8)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DD9D-0468-4593-BABF-0F190FBD9009}">
  <dimension ref="A1:I20"/>
  <sheetViews>
    <sheetView zoomScale="70" zoomScaleNormal="70" workbookViewId="0">
      <selection activeCell="AH36" sqref="A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TEXT(Percentuais!M1,"0")</f>
        <v>QUESTÃO10</v>
      </c>
    </row>
    <row r="2" spans="1:9" x14ac:dyDescent="0.2">
      <c r="A2" s="40" t="str">
        <f>HLOOKUP(A1,Percentuais!$D$1:$KT$2,2,FALSE)</f>
        <v>Em relação às Políticas e às ações que envolvem o ensino de graduação, avalie: [O planejamento, a Organização e as orientações para a realização da Feira de Profissões]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COUNTIFS(Percentuais!$M$3:$M$71,$A9,Percentuais!$A$3:$A$71,$E$8)</f>
        <v>0</v>
      </c>
      <c r="F9" s="4">
        <f>COUNTIFS(Percentuais!$M$3:$M$71,$A9,Percentuais!$A$3:$A$71,$F$8)</f>
        <v>0</v>
      </c>
      <c r="G9" s="4">
        <f>COUNTIFS(Percentuais!$M$3:$M$71,$A9,Percentuais!$A$3:$A$71,$G$8)</f>
        <v>0</v>
      </c>
      <c r="H9" s="4">
        <f>COUNTIFS(Percentuais!$M$3:$M$71,$A9,Percentuais!$A$3:$A$71,$H$8)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COUNTIFS(Percentuais!$M$3:$M$71,$A10,Percentuais!$A$3:$A$71,$E$8)</f>
        <v>0</v>
      </c>
      <c r="F10" s="4">
        <f>COUNTIFS(Percentuais!$M$3:$M$71,$A10,Percentuais!$A$3:$A$71,$F$8)</f>
        <v>0</v>
      </c>
      <c r="G10" s="4">
        <f>COUNTIFS(Percentuais!$M$3:$M$71,$A10,Percentuais!$A$3:$A$71,$G$8)</f>
        <v>1</v>
      </c>
      <c r="H10" s="4">
        <f>COUNTIFS(Percentuais!$M$3:$M$71,$A10,Percentuais!$A$3:$A$71,$H$8)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COUNTIFS(Percentuais!$M$3:$M$71,$A11,Percentuais!$A$3:$A$71,$E$8)</f>
        <v>0</v>
      </c>
      <c r="F11" s="4">
        <f>COUNTIFS(Percentuais!$M$3:$M$71,$A11,Percentuais!$A$3:$A$71,$F$8)</f>
        <v>0</v>
      </c>
      <c r="G11" s="4">
        <f>COUNTIFS(Percentuais!$M$3:$M$71,$A11,Percentuais!$A$3:$A$71,$G$8)</f>
        <v>0</v>
      </c>
      <c r="H11" s="4">
        <f>COUNTIFS(Percentuais!$M$3:$M$71,$A11,Percentuais!$A$3:$A$71,$H$8)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COUNTIFS(Percentuais!$M$3:$M$71,$A12,Percentuais!$A$3:$A$71,$E$8)</f>
        <v>0</v>
      </c>
      <c r="F12" s="4">
        <f>COUNTIFS(Percentuais!$M$3:$M$71,$A12,Percentuais!$A$3:$A$71,$F$8)</f>
        <v>0</v>
      </c>
      <c r="G12" s="4">
        <f>COUNTIFS(Percentuais!$M$3:$M$71,$A12,Percentuais!$A$3:$A$71,$G$8)</f>
        <v>1</v>
      </c>
      <c r="H12" s="4">
        <f>COUNTIFS(Percentuais!$M$3:$M$71,$A12,Percentuais!$A$3:$A$71,$H$8)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COUNTIFS(Percentuais!$M$3:$M$71,$A13,Percentuais!$A$3:$A$71,$E$8)</f>
        <v>0</v>
      </c>
      <c r="F13" s="4">
        <f>COUNTIFS(Percentuais!$M$3:$M$71,$A13,Percentuais!$A$3:$A$71,$F$8)</f>
        <v>0</v>
      </c>
      <c r="G13" s="4">
        <f>COUNTIFS(Percentuais!$M$3:$M$71,$A13,Percentuais!$A$3:$A$71,$G$8)</f>
        <v>0</v>
      </c>
      <c r="H13" s="4">
        <f>COUNTIFS(Percentuais!$M$3:$M$71,$A13,Percentuais!$A$3:$A$71,$H$8)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COUNTIFS(Percentuais!$M$3:$M$71,$A14,Percentuais!$A$3:$A$71,$E$8)</f>
        <v>0</v>
      </c>
      <c r="F14" s="4">
        <f>COUNTIFS(Percentuais!$M$3:$M$71,$A14,Percentuais!$A$3:$A$71,$F$8)</f>
        <v>0</v>
      </c>
      <c r="G14" s="4">
        <f>COUNTIFS(Percentuais!$M$3:$M$71,$A14,Percentuais!$A$3:$A$71,$G$8)</f>
        <v>0</v>
      </c>
      <c r="H14" s="4">
        <f>COUNTIFS(Percentuais!$M$3:$M$71,$A14,Percentuais!$A$3:$A$71,$H$8)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EBF1-9ACC-4F64-9794-87BF25F8C072}">
  <dimension ref="A1:I20"/>
  <sheetViews>
    <sheetView topLeftCell="F1" zoomScale="70" zoomScaleNormal="70" workbookViewId="0">
      <selection activeCell="H19" sqref="H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TEXT(Percentuais!N1,"0")</f>
        <v>QUESTÃO11</v>
      </c>
    </row>
    <row r="2" spans="1:9" x14ac:dyDescent="0.2">
      <c r="A2" s="40" t="str">
        <f>HLOOKUP(A1,Percentuais!$D$1:$KT$2,2,FALSE)</f>
        <v>Em relação às Políticas e às ações que envolvem o ensino de graduação, avalie: [A Comunicação e a divulgação dos cursos na sede e fora de sede]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COUNTIFS(Percentuais!$N$3:$N$71,$A9,Percentuais!$A$3:$A$71,$E$8)</f>
        <v>0</v>
      </c>
      <c r="F9" s="4">
        <f>COUNTIFS(Percentuais!$N$3:$N$71,$A9,Percentuais!$A$3:$A$71,$F$8)</f>
        <v>0</v>
      </c>
      <c r="G9" s="4">
        <f>COUNTIFS(Percentuais!$N$3:$N$71,$A9,Percentuais!$A$3:$A$71,$G$8)</f>
        <v>0</v>
      </c>
      <c r="H9" s="4">
        <f>COUNTIFS(Percentuais!$N$3:$N$71,$A9,Percentuais!$A$3:$A$71,$H$8)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COUNTIFS(Percentuais!$N$3:$N$71,$A10,Percentuais!$A$3:$A$71,$E$8)</f>
        <v>0</v>
      </c>
      <c r="F10" s="4">
        <f>COUNTIFS(Percentuais!$N$3:$N$71,$A10,Percentuais!$A$3:$A$71,$F$8)</f>
        <v>0</v>
      </c>
      <c r="G10" s="4">
        <f>COUNTIFS(Percentuais!$N$3:$N$71,$A10,Percentuais!$A$3:$A$71,$G$8)</f>
        <v>1</v>
      </c>
      <c r="H10" s="4">
        <f>COUNTIFS(Percentuais!$N$3:$N$71,$A10,Percentuais!$A$3:$A$71,$H$8)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COUNTIFS(Percentuais!$N$3:$N$71,$A11,Percentuais!$A$3:$A$71,$E$8)</f>
        <v>0</v>
      </c>
      <c r="F11" s="4">
        <f>COUNTIFS(Percentuais!$N$3:$N$71,$A11,Percentuais!$A$3:$A$71,$F$8)</f>
        <v>0</v>
      </c>
      <c r="G11" s="4">
        <f>COUNTIFS(Percentuais!$N$3:$N$71,$A11,Percentuais!$A$3:$A$71,$G$8)</f>
        <v>0</v>
      </c>
      <c r="H11" s="4">
        <f>COUNTIFS(Percentuais!$N$3:$N$71,$A11,Percentuais!$A$3:$A$71,$H$8)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COUNTIFS(Percentuais!$N$3:$N$71,$A12,Percentuais!$A$3:$A$71,$E$8)</f>
        <v>0</v>
      </c>
      <c r="F12" s="4">
        <f>COUNTIFS(Percentuais!$N$3:$N$71,$A12,Percentuais!$A$3:$A$71,$F$8)</f>
        <v>0</v>
      </c>
      <c r="G12" s="4">
        <f>COUNTIFS(Percentuais!$N$3:$N$71,$A12,Percentuais!$A$3:$A$71,$G$8)</f>
        <v>1</v>
      </c>
      <c r="H12" s="4">
        <f>COUNTIFS(Percentuais!$N$3:$N$71,$A12,Percentuais!$A$3:$A$71,$H$8)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COUNTIFS(Percentuais!$N$3:$N$71,$A13,Percentuais!$A$3:$A$71,$E$8)</f>
        <v>0</v>
      </c>
      <c r="F13" s="4">
        <f>COUNTIFS(Percentuais!$N$3:$N$71,$A13,Percentuais!$A$3:$A$71,$F$8)</f>
        <v>0</v>
      </c>
      <c r="G13" s="4">
        <f>COUNTIFS(Percentuais!$N$3:$N$71,$A13,Percentuais!$A$3:$A$71,$G$8)</f>
        <v>0</v>
      </c>
      <c r="H13" s="4">
        <f>COUNTIFS(Percentuais!$N$3:$N$71,$A13,Percentuais!$A$3:$A$71,$H$8)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COUNTIFS(Percentuais!$N$3:$N$71,$A14,Percentuais!$A$3:$A$71,$E$8)</f>
        <v>0</v>
      </c>
      <c r="F14" s="4">
        <f>COUNTIFS(Percentuais!$N$3:$N$71,$A14,Percentuais!$A$3:$A$71,$F$8)</f>
        <v>0</v>
      </c>
      <c r="G14" s="4">
        <f>COUNTIFS(Percentuais!$N$3:$N$71,$A14,Percentuais!$A$3:$A$71,$G$8)</f>
        <v>0</v>
      </c>
      <c r="H14" s="4">
        <f>COUNTIFS(Percentuais!$N$3:$N$71,$A14,Percentuais!$A$3:$A$71,$H$8)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B943-67C6-4609-8A85-236039DEA16D}">
  <dimension ref="A1:I20"/>
  <sheetViews>
    <sheetView zoomScale="50" zoomScaleNormal="50" workbookViewId="0">
      <selection activeCell="I4" sqref="I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TEXT(Percentuais!O1,"0")</f>
        <v>QUESTÃO12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de orientação de revisão curricular para a implantação de disciplinas híbridas]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COUNTIFS(Percentuais!$O$3:$O$71,$A9,Percentuais!$A$3:$A$71,$E$8)</f>
        <v>0</v>
      </c>
      <c r="F9" s="4">
        <f>COUNTIFS(Percentuais!$O$3:$O$71,$A9,Percentuais!$A$3:$A$71,$F$8)</f>
        <v>0</v>
      </c>
      <c r="G9" s="4">
        <f>COUNTIFS(Percentuais!$O$3:$O$71,$A9,Percentuais!$A$3:$A$71,$G$8)</f>
        <v>0</v>
      </c>
      <c r="H9" s="4">
        <f>COUNTIFS(Percentuais!$O$3:$O$71,$A9,Percentuais!$A$3:$A$71,$H$8)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COUNTIFS(Percentuais!$O$3:$O$71,$A10,Percentuais!$A$3:$A$71,$E$8)</f>
        <v>0</v>
      </c>
      <c r="F10" s="4">
        <f>COUNTIFS(Percentuais!$O$3:$O$71,$A10,Percentuais!$A$3:$A$71,$F$8)</f>
        <v>0</v>
      </c>
      <c r="G10" s="4">
        <f>COUNTIFS(Percentuais!$O$3:$O$71,$A10,Percentuais!$A$3:$A$71,$G$8)</f>
        <v>1</v>
      </c>
      <c r="H10" s="4">
        <f>COUNTIFS(Percentuais!$O$3:$O$71,$A10,Percentuais!$A$3:$A$71,$H$8)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COUNTIFS(Percentuais!$O$3:$O$71,$A11,Percentuais!$A$3:$A$71,$E$8)</f>
        <v>0</v>
      </c>
      <c r="F11" s="4">
        <f>COUNTIFS(Percentuais!$O$3:$O$71,$A11,Percentuais!$A$3:$A$71,$F$8)</f>
        <v>0</v>
      </c>
      <c r="G11" s="4">
        <f>COUNTIFS(Percentuais!$O$3:$O$71,$A11,Percentuais!$A$3:$A$71,$G$8)</f>
        <v>0</v>
      </c>
      <c r="H11" s="4">
        <f>COUNTIFS(Percentuais!$O$3:$O$71,$A11,Percentuais!$A$3:$A$71,$H$8)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COUNTIFS(Percentuais!$O$3:$O$71,$A12,Percentuais!$A$3:$A$71,$E$8)</f>
        <v>0</v>
      </c>
      <c r="F12" s="4">
        <f>COUNTIFS(Percentuais!$O$3:$O$71,$A12,Percentuais!$A$3:$A$71,$F$8)</f>
        <v>0</v>
      </c>
      <c r="G12" s="4">
        <f>COUNTIFS(Percentuais!$O$3:$O$71,$A12,Percentuais!$A$3:$A$71,$G$8)</f>
        <v>1</v>
      </c>
      <c r="H12" s="4">
        <f>COUNTIFS(Percentuais!$O$3:$O$71,$A12,Percentuais!$A$3:$A$71,$H$8)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COUNTIFS(Percentuais!$O$3:$O$71,$A13,Percentuais!$A$3:$A$71,$E$8)</f>
        <v>0</v>
      </c>
      <c r="F13" s="4">
        <f>COUNTIFS(Percentuais!$O$3:$O$71,$A13,Percentuais!$A$3:$A$71,$F$8)</f>
        <v>0</v>
      </c>
      <c r="G13" s="4">
        <f>COUNTIFS(Percentuais!$O$3:$O$71,$A13,Percentuais!$A$3:$A$71,$G$8)</f>
        <v>0</v>
      </c>
      <c r="H13" s="4">
        <f>COUNTIFS(Percentuais!$O$3:$O$71,$A13,Percentuais!$A$3:$A$71,$H$8)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COUNTIFS(Percentuais!$O$3:$O$71,$A14,Percentuais!$A$3:$A$71,$E$8)</f>
        <v>0</v>
      </c>
      <c r="F14" s="4">
        <f>COUNTIFS(Percentuais!$O$3:$O$71,$A14,Percentuais!$A$3:$A$71,$F$8)</f>
        <v>0</v>
      </c>
      <c r="G14" s="4">
        <f>COUNTIFS(Percentuais!$O$3:$O$71,$A14,Percentuais!$A$3:$A$71,$G$8)</f>
        <v>0</v>
      </c>
      <c r="H14" s="4">
        <f>COUNTIFS(Percentuais!$O$3:$O$71,$A14,Percentuais!$A$3:$A$71,$H$8)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9E25-5DCB-4BB4-B1EC-687328176B71}">
  <dimension ref="A1:I20"/>
  <sheetViews>
    <sheetView view="pageBreakPreview" zoomScale="60" zoomScaleNormal="70" workbookViewId="0">
      <selection activeCell="D23" sqref="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TEXT(Percentuais!P1,"0")</f>
        <v>QUESTÃO13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e ações que visam à  redução da evasão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COUNTIFS(Percentuais!$P$3:$P$71,$A9,Percentuais!$A$3:$A$71,$E$8)</f>
        <v>0</v>
      </c>
      <c r="F9" s="4">
        <f>COUNTIFS(Percentuais!$P$3:$P$71,$A9,Percentuais!$A$3:$A$71,$F$8)</f>
        <v>0</v>
      </c>
      <c r="G9" s="4">
        <f>COUNTIFS(Percentuais!$P$3:$P$71,$A9,Percentuais!$A$3:$A$71,$G$8)</f>
        <v>0</v>
      </c>
      <c r="H9" s="4">
        <f>COUNTIFS(Percentuais!$P$3:$P$71,$A9,Percentuais!$A$3:$A$71,$H$8)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COUNTIFS(Percentuais!$P$3:$P$71,$A10,Percentuais!$A$3:$A$71,$E$8)</f>
        <v>0</v>
      </c>
      <c r="F10" s="4">
        <f>COUNTIFS(Percentuais!$P$3:$P$71,$A10,Percentuais!$A$3:$A$71,$F$8)</f>
        <v>0</v>
      </c>
      <c r="G10" s="4">
        <f>COUNTIFS(Percentuais!$P$3:$P$71,$A10,Percentuais!$A$3:$A$71,$G$8)</f>
        <v>1</v>
      </c>
      <c r="H10" s="4">
        <f>COUNTIFS(Percentuais!$P$3:$P$71,$A10,Percentuais!$A$3:$A$71,$H$8)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COUNTIFS(Percentuais!$P$3:$P$71,$A11,Percentuais!$A$3:$A$71,$E$8)</f>
        <v>0</v>
      </c>
      <c r="F11" s="4">
        <f>COUNTIFS(Percentuais!$P$3:$P$71,$A11,Percentuais!$A$3:$A$71,$F$8)</f>
        <v>0</v>
      </c>
      <c r="G11" s="4">
        <f>COUNTIFS(Percentuais!$P$3:$P$71,$A11,Percentuais!$A$3:$A$71,$G$8)</f>
        <v>0</v>
      </c>
      <c r="H11" s="4">
        <f>COUNTIFS(Percentuais!$P$3:$P$71,$A11,Percentuais!$A$3:$A$71,$H$8)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COUNTIFS(Percentuais!$P$3:$P$71,$A12,Percentuais!$A$3:$A$71,$E$8)</f>
        <v>0</v>
      </c>
      <c r="F12" s="4">
        <f>COUNTIFS(Percentuais!$P$3:$P$71,$A12,Percentuais!$A$3:$A$71,$F$8)</f>
        <v>0</v>
      </c>
      <c r="G12" s="4">
        <f>COUNTIFS(Percentuais!$P$3:$P$71,$A12,Percentuais!$A$3:$A$71,$G$8)</f>
        <v>1</v>
      </c>
      <c r="H12" s="4">
        <f>COUNTIFS(Percentuais!$P$3:$P$71,$A12,Percentuais!$A$3:$A$71,$H$8)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COUNTIFS(Percentuais!$P$3:$P$71,$A13,Percentuais!$A$3:$A$71,$E$8)</f>
        <v>0</v>
      </c>
      <c r="F13" s="4">
        <f>COUNTIFS(Percentuais!$P$3:$P$71,$A13,Percentuais!$A$3:$A$71,$F$8)</f>
        <v>0</v>
      </c>
      <c r="G13" s="4">
        <f>COUNTIFS(Percentuais!$P$3:$P$71,$A13,Percentuais!$A$3:$A$71,$G$8)</f>
        <v>0</v>
      </c>
      <c r="H13" s="4">
        <f>COUNTIFS(Percentuais!$P$3:$P$71,$A13,Percentuais!$A$3:$A$71,$H$8)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COUNTIFS(Percentuais!$P$3:$P$71,$A14,Percentuais!$A$3:$A$71,$E$8)</f>
        <v>0</v>
      </c>
      <c r="F14" s="4">
        <f>COUNTIFS(Percentuais!$P$3:$P$71,$A14,Percentuais!$A$3:$A$71,$F$8)</f>
        <v>0</v>
      </c>
      <c r="G14" s="4">
        <f>COUNTIFS(Percentuais!$P$3:$P$71,$A14,Percentuais!$A$3:$A$71,$G$8)</f>
        <v>0</v>
      </c>
      <c r="H14" s="4">
        <f>COUNTIFS(Percentuais!$P$3:$P$71,$A14,Percentuais!$A$3:$A$71,$H$8)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6F33-AECB-4386-8B88-1450C629B594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TEXT(Percentuais!Q1,"0")</f>
        <v>QUESTÃO14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de monitoria e tutoria com vistas a diminuir a retenção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COUNTIFS(Percentuais!$Q$3:$Q$71,$A9,Percentuais!$A$3:$A$71,$E$8)</f>
        <v>0</v>
      </c>
      <c r="F9" s="4">
        <f>COUNTIFS(Percentuais!$Q$3:$Q$71,$A9,Percentuais!$A$3:$A$71,$F$8)</f>
        <v>0</v>
      </c>
      <c r="G9" s="4">
        <f>COUNTIFS(Percentuais!$Q$3:$Q$71,$A9,Percentuais!$A$3:$A$71,$G$8)</f>
        <v>0</v>
      </c>
      <c r="H9" s="4">
        <f>COUNTIFS(Percentuais!$Q$3:$Q$71,$A9,Percentuais!$A$3:$A$71,$H$8)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COUNTIFS(Percentuais!$Q$3:$Q$71,$A10,Percentuais!$A$3:$A$71,$E$8)</f>
        <v>0</v>
      </c>
      <c r="F10" s="4">
        <f>COUNTIFS(Percentuais!$Q$3:$Q$71,$A10,Percentuais!$A$3:$A$71,$F$8)</f>
        <v>0</v>
      </c>
      <c r="G10" s="4">
        <f>COUNTIFS(Percentuais!$Q$3:$Q$71,$A10,Percentuais!$A$3:$A$71,$G$8)</f>
        <v>1</v>
      </c>
      <c r="H10" s="4">
        <f>COUNTIFS(Percentuais!$Q$3:$Q$71,$A10,Percentuais!$A$3:$A$71,$H$8)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COUNTIFS(Percentuais!$Q$3:$Q$71,$A11,Percentuais!$A$3:$A$71,$E$8)</f>
        <v>0</v>
      </c>
      <c r="F11" s="4">
        <f>COUNTIFS(Percentuais!$Q$3:$Q$71,$A11,Percentuais!$A$3:$A$71,$F$8)</f>
        <v>0</v>
      </c>
      <c r="G11" s="4">
        <f>COUNTIFS(Percentuais!$Q$3:$Q$71,$A11,Percentuais!$A$3:$A$71,$G$8)</f>
        <v>0</v>
      </c>
      <c r="H11" s="4">
        <f>COUNTIFS(Percentuais!$Q$3:$Q$71,$A11,Percentuais!$A$3:$A$71,$H$8)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COUNTIFS(Percentuais!$Q$3:$Q$71,$A12,Percentuais!$A$3:$A$71,$E$8)</f>
        <v>0</v>
      </c>
      <c r="F12" s="4">
        <f>COUNTIFS(Percentuais!$Q$3:$Q$71,$A12,Percentuais!$A$3:$A$71,$F$8)</f>
        <v>0</v>
      </c>
      <c r="G12" s="4">
        <f>COUNTIFS(Percentuais!$Q$3:$Q$71,$A12,Percentuais!$A$3:$A$71,$G$8)</f>
        <v>1</v>
      </c>
      <c r="H12" s="4">
        <f>COUNTIFS(Percentuais!$Q$3:$Q$71,$A12,Percentuais!$A$3:$A$71,$H$8)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COUNTIFS(Percentuais!$Q$3:$Q$71,$A13,Percentuais!$A$3:$A$71,$E$8)</f>
        <v>0</v>
      </c>
      <c r="F13" s="4">
        <f>COUNTIFS(Percentuais!$Q$3:$Q$71,$A13,Percentuais!$A$3:$A$71,$F$8)</f>
        <v>0</v>
      </c>
      <c r="G13" s="4">
        <f>COUNTIFS(Percentuais!$Q$3:$Q$71,$A13,Percentuais!$A$3:$A$71,$G$8)</f>
        <v>0</v>
      </c>
      <c r="H13" s="4">
        <f>COUNTIFS(Percentuais!$Q$3:$Q$71,$A13,Percentuais!$A$3:$A$71,$H$8)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COUNTIFS(Percentuais!$Q$3:$Q$71,$A14,Percentuais!$A$3:$A$71,$E$8)</f>
        <v>0</v>
      </c>
      <c r="F14" s="4">
        <f>COUNTIFS(Percentuais!$Q$3:$Q$71,$A14,Percentuais!$A$3:$A$71,$F$8)</f>
        <v>0</v>
      </c>
      <c r="G14" s="4">
        <f>COUNTIFS(Percentuais!$Q$3:$Q$71,$A14,Percentuais!$A$3:$A$71,$G$8)</f>
        <v>0</v>
      </c>
      <c r="H14" s="4">
        <f>COUNTIFS(Percentuais!$Q$3:$Q$71,$A14,Percentuais!$A$3:$A$71,$H$8)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C31-17CE-4908-8878-E5A9D82B696B}">
  <dimension ref="A1:I20"/>
  <sheetViews>
    <sheetView zoomScale="60" zoomScaleNormal="60" workbookViewId="0">
      <selection activeCell="H45" sqref="H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TEXT(Percentuais!R1,"0")</f>
        <v>QUESTÃO15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para formação de professores da educação básica]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COUNTIFS(Percentuais!$R$3:$R$71,$A9,Percentuais!$A$3:$A$71,$E$8)</f>
        <v>0</v>
      </c>
      <c r="F9" s="4">
        <f>COUNTIFS(Percentuais!$R$3:$R$71,$A9,Percentuais!$A$3:$A$71,$F$8)</f>
        <v>0</v>
      </c>
      <c r="G9" s="4">
        <f>COUNTIFS(Percentuais!$R$3:$R$71,$A9,Percentuais!$A$3:$A$71,$G$8)</f>
        <v>0</v>
      </c>
      <c r="H9" s="4">
        <f>COUNTIFS(Percentuais!$R$3:$R$71,$A9,Percentuais!$A$3:$A$71,$H$8)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COUNTIFS(Percentuais!$R$3:$R$71,$A10,Percentuais!$A$3:$A$71,$E$8)</f>
        <v>0</v>
      </c>
      <c r="F10" s="4">
        <f>COUNTIFS(Percentuais!$R$3:$R$71,$A10,Percentuais!$A$3:$A$71,$F$8)</f>
        <v>0</v>
      </c>
      <c r="G10" s="4">
        <f>COUNTIFS(Percentuais!$R$3:$R$71,$A10,Percentuais!$A$3:$A$71,$G$8)</f>
        <v>1</v>
      </c>
      <c r="H10" s="4">
        <f>COUNTIFS(Percentuais!$R$3:$R$71,$A10,Percentuais!$A$3:$A$71,$H$8)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COUNTIFS(Percentuais!$R$3:$R$71,$A11,Percentuais!$A$3:$A$71,$E$8)</f>
        <v>0</v>
      </c>
      <c r="F11" s="4">
        <f>COUNTIFS(Percentuais!$R$3:$R$71,$A11,Percentuais!$A$3:$A$71,$F$8)</f>
        <v>0</v>
      </c>
      <c r="G11" s="4">
        <f>COUNTIFS(Percentuais!$R$3:$R$71,$A11,Percentuais!$A$3:$A$71,$G$8)</f>
        <v>0</v>
      </c>
      <c r="H11" s="4">
        <f>COUNTIFS(Percentuais!$R$3:$R$71,$A11,Percentuais!$A$3:$A$71,$H$8)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COUNTIFS(Percentuais!$R$3:$R$71,$A12,Percentuais!$A$3:$A$71,$E$8)</f>
        <v>0</v>
      </c>
      <c r="F12" s="4">
        <f>COUNTIFS(Percentuais!$R$3:$R$71,$A12,Percentuais!$A$3:$A$71,$F$8)</f>
        <v>0</v>
      </c>
      <c r="G12" s="4">
        <f>COUNTIFS(Percentuais!$R$3:$R$71,$A12,Percentuais!$A$3:$A$71,$G$8)</f>
        <v>1</v>
      </c>
      <c r="H12" s="4">
        <f>COUNTIFS(Percentuais!$R$3:$R$71,$A12,Percentuais!$A$3:$A$71,$H$8)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COUNTIFS(Percentuais!$R$3:$R$71,$A13,Percentuais!$A$3:$A$71,$E$8)</f>
        <v>0</v>
      </c>
      <c r="F13" s="4">
        <f>COUNTIFS(Percentuais!$R$3:$R$71,$A13,Percentuais!$A$3:$A$71,$F$8)</f>
        <v>0</v>
      </c>
      <c r="G13" s="4">
        <f>COUNTIFS(Percentuais!$R$3:$R$71,$A13,Percentuais!$A$3:$A$71,$G$8)</f>
        <v>0</v>
      </c>
      <c r="H13" s="4">
        <f>COUNTIFS(Percentuais!$R$3:$R$71,$A13,Percentuais!$A$3:$A$71,$H$8)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COUNTIFS(Percentuais!$R$3:$R$71,$A14,Percentuais!$A$3:$A$71,$E$8)</f>
        <v>0</v>
      </c>
      <c r="F14" s="4">
        <f>COUNTIFS(Percentuais!$R$3:$R$71,$A14,Percentuais!$A$3:$A$71,$F$8)</f>
        <v>0</v>
      </c>
      <c r="G14" s="4">
        <f>COUNTIFS(Percentuais!$R$3:$R$71,$A14,Percentuais!$A$3:$A$71,$G$8)</f>
        <v>0</v>
      </c>
      <c r="H14" s="4">
        <f>COUNTIFS(Percentuais!$R$3:$R$71,$A14,Percentuais!$A$3:$A$71,$H$8)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057-92A0-4B50-A8B3-EB34BDCEA6A2}">
  <dimension ref="A1:I20"/>
  <sheetViews>
    <sheetView zoomScale="40" zoomScaleNormal="40" workbookViewId="0">
      <selection activeCell="AM51" sqref="AM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TEXT(Percentuais!S1,"0")</f>
        <v>QUESTÃO16</v>
      </c>
    </row>
    <row r="2" spans="1:9" x14ac:dyDescent="0.2">
      <c r="A2" s="40" t="str">
        <f>HLOOKUP(A1,Percentuais!$D$1:$KT$2,2,FALSE)</f>
        <v>Em relação às Políticas e às ações que envolvem o ensino de graduação, avalie: [A orientação e os procedimentos para a formalização de Estágios]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0.5</v>
      </c>
      <c r="C9" s="32">
        <f>$H9/$I$15</f>
        <v>0</v>
      </c>
      <c r="D9" s="32">
        <f>B9+C9</f>
        <v>0.5</v>
      </c>
      <c r="E9" s="4">
        <f>COUNTIFS(Percentuais!$S$3:$S$71,$A9,Percentuais!$A$3:$A$71,$E$8)</f>
        <v>0</v>
      </c>
      <c r="F9" s="4">
        <f>COUNTIFS(Percentuais!$S$3:$S$71,$A9,Percentuais!$A$3:$A$71,$F$8)</f>
        <v>0</v>
      </c>
      <c r="G9" s="4">
        <f>COUNTIFS(Percentuais!$S$3:$S$71,$A9,Percentuais!$A$3:$A$71,$G$8)</f>
        <v>1</v>
      </c>
      <c r="H9" s="4">
        <f>COUNTIFS(Percentuais!$S$3:$S$71,$A9,Percentuais!$A$3:$A$71,$H$8)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COUNTIFS(Percentuais!$S$3:$S$71,$A10,Percentuais!$A$3:$A$71,$E$8)</f>
        <v>0</v>
      </c>
      <c r="F10" s="4">
        <f>COUNTIFS(Percentuais!$S$3:$S$71,$A10,Percentuais!$A$3:$A$71,$F$8)</f>
        <v>0</v>
      </c>
      <c r="G10" s="4">
        <f>COUNTIFS(Percentuais!$S$3:$S$71,$A10,Percentuais!$A$3:$A$71,$G$8)</f>
        <v>0</v>
      </c>
      <c r="H10" s="4">
        <f>COUNTIFS(Percentuais!$S$3:$S$71,$A10,Percentuais!$A$3:$A$71,$H$8)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COUNTIFS(Percentuais!$S$3:$S$71,$A11,Percentuais!$A$3:$A$71,$E$8)</f>
        <v>0</v>
      </c>
      <c r="F11" s="4">
        <f>COUNTIFS(Percentuais!$S$3:$S$71,$A11,Percentuais!$A$3:$A$71,$F$8)</f>
        <v>0</v>
      </c>
      <c r="G11" s="4">
        <f>COUNTIFS(Percentuais!$S$3:$S$71,$A11,Percentuais!$A$3:$A$71,$G$8)</f>
        <v>0</v>
      </c>
      <c r="H11" s="4">
        <f>COUNTIFS(Percentuais!$S$3:$S$71,$A11,Percentuais!$A$3:$A$71,$H$8)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0.5</v>
      </c>
      <c r="C12" s="32">
        <f t="shared" si="2"/>
        <v>0</v>
      </c>
      <c r="D12" s="32">
        <f t="shared" si="1"/>
        <v>0.5</v>
      </c>
      <c r="E12" s="4">
        <f>COUNTIFS(Percentuais!$S$3:$S$71,$A12,Percentuais!$A$3:$A$71,$E$8)</f>
        <v>0</v>
      </c>
      <c r="F12" s="4">
        <f>COUNTIFS(Percentuais!$S$3:$S$71,$A12,Percentuais!$A$3:$A$71,$F$8)</f>
        <v>0</v>
      </c>
      <c r="G12" s="4">
        <f>COUNTIFS(Percentuais!$S$3:$S$71,$A12,Percentuais!$A$3:$A$71,$G$8)</f>
        <v>1</v>
      </c>
      <c r="H12" s="4">
        <f>COUNTIFS(Percentuais!$S$3:$S$71,$A12,Percentuais!$A$3:$A$71,$H$8)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COUNTIFS(Percentuais!$S$3:$S$71,$A13,Percentuais!$A$3:$A$71,$E$8)</f>
        <v>0</v>
      </c>
      <c r="F13" s="4">
        <f>COUNTIFS(Percentuais!$S$3:$S$71,$A13,Percentuais!$A$3:$A$71,$F$8)</f>
        <v>0</v>
      </c>
      <c r="G13" s="4">
        <f>COUNTIFS(Percentuais!$S$3:$S$71,$A13,Percentuais!$A$3:$A$71,$G$8)</f>
        <v>0</v>
      </c>
      <c r="H13" s="4">
        <f>COUNTIFS(Percentuais!$S$3:$S$71,$A13,Percentuais!$A$3:$A$71,$H$8)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COUNTIFS(Percentuais!$S$3:$S$71,$A14,Percentuais!$A$3:$A$71,$E$8)</f>
        <v>0</v>
      </c>
      <c r="F14" s="4">
        <f>COUNTIFS(Percentuais!$S$3:$S$71,$A14,Percentuais!$A$3:$A$71,$F$8)</f>
        <v>0</v>
      </c>
      <c r="G14" s="4">
        <f>COUNTIFS(Percentuais!$S$3:$S$71,$A14,Percentuais!$A$3:$A$71,$G$8)</f>
        <v>0</v>
      </c>
      <c r="H14" s="4">
        <f>COUNTIFS(Percentuais!$S$3:$S$71,$A14,Percentuais!$A$3:$A$71,$H$8)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5FCC-F2B7-4431-A8D9-AE175B702737}">
  <dimension ref="A1:I20"/>
  <sheetViews>
    <sheetView zoomScale="50" zoomScaleNormal="50" workbookViewId="0">
      <selection activeCell="AJ40" sqref="AJ40: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TEXT(Percentuais!T1,"0")</f>
        <v>QUESTÃO17</v>
      </c>
    </row>
    <row r="2" spans="1:9" x14ac:dyDescent="0.2">
      <c r="A2" s="40" t="str">
        <f>HLOOKUP(A1,Percentuais!$D$1:$KT$2,2,FALSE)</f>
        <v>Em relação às Políticas e às ações que envolvem o ensino de graduação, avalie: [A articulação entre a Universidade e as instituições de ensino fundamental]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COUNTIFS(Percentuais!$T$3:$T$71,$A9,Percentuais!$A$3:$A$71,$E$8)</f>
        <v>0</v>
      </c>
      <c r="F9" s="4">
        <f>COUNTIFS(Percentuais!$T$3:$T$71,$A9,Percentuais!$A$3:$A$71,$F$8)</f>
        <v>0</v>
      </c>
      <c r="G9" s="4">
        <f>COUNTIFS(Percentuais!$T$3:$T$71,$A9,Percentuais!$A$3:$A$71,$G$8)</f>
        <v>0</v>
      </c>
      <c r="H9" s="4">
        <f>COUNTIFS(Percentuais!$T$3:$T$71,$A9,Percentuais!$A$3:$A$71,$H$8)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0.5</v>
      </c>
      <c r="C10" s="32">
        <f>$H10/$I$15</f>
        <v>0</v>
      </c>
      <c r="D10" s="32">
        <f t="shared" ref="D10:D13" si="1">B10+C10</f>
        <v>0.5</v>
      </c>
      <c r="E10" s="4">
        <f>COUNTIFS(Percentuais!$T$3:$T$71,$A10,Percentuais!$A$3:$A$71,$E$8)</f>
        <v>0</v>
      </c>
      <c r="F10" s="4">
        <f>COUNTIFS(Percentuais!$T$3:$T$71,$A10,Percentuais!$A$3:$A$71,$F$8)</f>
        <v>0</v>
      </c>
      <c r="G10" s="4">
        <f>COUNTIFS(Percentuais!$T$3:$T$71,$A10,Percentuais!$A$3:$A$71,$G$8)</f>
        <v>1</v>
      </c>
      <c r="H10" s="4">
        <f>COUNTIFS(Percentuais!$T$3:$T$71,$A10,Percentuais!$A$3:$A$71,$H$8)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COUNTIFS(Percentuais!$T$3:$T$71,$A11,Percentuais!$A$3:$A$71,$E$8)</f>
        <v>0</v>
      </c>
      <c r="F11" s="4">
        <f>COUNTIFS(Percentuais!$T$3:$T$71,$A11,Percentuais!$A$3:$A$71,$F$8)</f>
        <v>0</v>
      </c>
      <c r="G11" s="4">
        <f>COUNTIFS(Percentuais!$T$3:$T$71,$A11,Percentuais!$A$3:$A$71,$G$8)</f>
        <v>0</v>
      </c>
      <c r="H11" s="4">
        <f>COUNTIFS(Percentuais!$T$3:$T$71,$A11,Percentuais!$A$3:$A$71,$H$8)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COUNTIFS(Percentuais!$T$3:$T$71,$A12,Percentuais!$A$3:$A$71,$E$8)</f>
        <v>0</v>
      </c>
      <c r="F12" s="4">
        <f>COUNTIFS(Percentuais!$T$3:$T$71,$A12,Percentuais!$A$3:$A$71,$F$8)</f>
        <v>0</v>
      </c>
      <c r="G12" s="4">
        <f>COUNTIFS(Percentuais!$T$3:$T$71,$A12,Percentuais!$A$3:$A$71,$G$8)</f>
        <v>0</v>
      </c>
      <c r="H12" s="4">
        <f>COUNTIFS(Percentuais!$T$3:$T$71,$A12,Percentuais!$A$3:$A$71,$H$8)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0.5</v>
      </c>
      <c r="C13" s="32">
        <f t="shared" si="2"/>
        <v>0</v>
      </c>
      <c r="D13" s="32">
        <f t="shared" si="1"/>
        <v>0.5</v>
      </c>
      <c r="E13" s="4">
        <f>COUNTIFS(Percentuais!$T$3:$T$71,$A13,Percentuais!$A$3:$A$71,$E$8)</f>
        <v>0</v>
      </c>
      <c r="F13" s="4">
        <f>COUNTIFS(Percentuais!$T$3:$T$71,$A13,Percentuais!$A$3:$A$71,$F$8)</f>
        <v>0</v>
      </c>
      <c r="G13" s="4">
        <f>COUNTIFS(Percentuais!$T$3:$T$71,$A13,Percentuais!$A$3:$A$71,$G$8)</f>
        <v>1</v>
      </c>
      <c r="H13" s="4">
        <f>COUNTIFS(Percentuais!$T$3:$T$71,$A13,Percentuais!$A$3:$A$71,$H$8)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COUNTIFS(Percentuais!$T$3:$T$71,$A14,Percentuais!$A$3:$A$71,$E$8)</f>
        <v>0</v>
      </c>
      <c r="F14" s="4">
        <f>COUNTIFS(Percentuais!$T$3:$T$71,$A14,Percentuais!$A$3:$A$71,$F$8)</f>
        <v>0</v>
      </c>
      <c r="G14" s="4">
        <f>COUNTIFS(Percentuais!$T$3:$T$71,$A14,Percentuais!$A$3:$A$71,$G$8)</f>
        <v>0</v>
      </c>
      <c r="H14" s="4">
        <f>COUNTIFS(Percentuais!$T$3:$T$71,$A14,Percentuais!$A$3:$A$71,$H$8)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0</v>
      </c>
      <c r="I15" s="29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C4B7-DD51-4BF6-B6B4-5232A78A96D3}">
  <dimension ref="A1:I18"/>
  <sheetViews>
    <sheetView zoomScale="68" zoomScaleNormal="68" workbookViewId="0">
      <selection activeCell="D18" sqref="D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TEXT(Percentuais!U1,"0")</f>
        <v>QUESTÃO18</v>
      </c>
    </row>
    <row r="2" spans="1:9" x14ac:dyDescent="0.2">
      <c r="A2" s="40" t="str">
        <f>HLOOKUP(A1,Percentuais!$D$1:$KV$2,2,FALSE)</f>
        <v>Você está envolvido/a e/ou participou de atividades de extensão, incluindo o planejamento de Políticas para extensão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2.8985507246376812E-2</v>
      </c>
      <c r="C10" s="33">
        <f>$H10/$I$12</f>
        <v>1.4492753623188406E-2</v>
      </c>
      <c r="D10" s="33">
        <f>B10+C10</f>
        <v>4.3478260869565216E-2</v>
      </c>
      <c r="E10" s="22">
        <f>COUNTIFS(Percentuais!$U$3:$U$71,$A10,Percentuais!$A$3:$A$71,$E$9)</f>
        <v>0</v>
      </c>
      <c r="F10" s="22">
        <f>COUNTIFS(Percentuais!$U$3:$U$71,$A10,Percentuais!$A$3:$A$71,$F$9)</f>
        <v>0</v>
      </c>
      <c r="G10" s="22">
        <f>COUNTIFS(Percentuais!$U$3:$U$71,$A10,Percentuais!$A$3:$A$71,$G$9)</f>
        <v>2</v>
      </c>
      <c r="H10" s="22">
        <f>COUNTIFS(Percentuais!$U$3:$U$71,$A10,Percentuais!$A$3:$A$71,$H$9)</f>
        <v>1</v>
      </c>
      <c r="I10" s="23"/>
    </row>
    <row r="11" spans="1:9" x14ac:dyDescent="0.2">
      <c r="A11" s="21" t="s">
        <v>18</v>
      </c>
      <c r="B11" s="33">
        <f>(E11+F11+G11)/$I$12</f>
        <v>5.7971014492753624E-2</v>
      </c>
      <c r="C11" s="33">
        <f>$H11/$I$12</f>
        <v>0.89855072463768115</v>
      </c>
      <c r="D11" s="33">
        <f t="shared" ref="D11" si="0">B11+C11</f>
        <v>0.95652173913043481</v>
      </c>
      <c r="E11" s="22">
        <f>COUNTIFS(Percentuais!$U$3:$U$71,$A11,Percentuais!$A$3:$A$71,$E$9)</f>
        <v>3</v>
      </c>
      <c r="F11" s="22">
        <f>COUNTIFS(Percentuais!$U$3:$U$71,$A11,Percentuais!$A$3:$A$71,$F$9)</f>
        <v>0</v>
      </c>
      <c r="G11" s="22">
        <f>COUNTIFS(Percentuais!$U$3:$U$71,$A11,Percentuais!$A$3:$A$71,$G$9)</f>
        <v>1</v>
      </c>
      <c r="H11" s="22">
        <f>COUNTIFS(Percentuais!$U$3:$U$71,$A11,Percentuais!$A$3:$A$71,$H$9)</f>
        <v>62</v>
      </c>
      <c r="I11" s="24"/>
    </row>
    <row r="12" spans="1:9" x14ac:dyDescent="0.2">
      <c r="A12" s="20"/>
      <c r="B12" s="34">
        <f t="shared" ref="B12:H12" si="1">SUM(B10:B11)</f>
        <v>8.6956521739130432E-2</v>
      </c>
      <c r="C12" s="34">
        <f t="shared" si="1"/>
        <v>0.91304347826086951</v>
      </c>
      <c r="D12" s="33">
        <f t="shared" si="1"/>
        <v>1</v>
      </c>
      <c r="E12" s="25">
        <f t="shared" si="1"/>
        <v>3</v>
      </c>
      <c r="F12" s="25">
        <f t="shared" si="1"/>
        <v>0</v>
      </c>
      <c r="G12" s="22">
        <f t="shared" si="1"/>
        <v>3</v>
      </c>
      <c r="H12" s="26">
        <f t="shared" si="1"/>
        <v>63</v>
      </c>
      <c r="I12" s="27">
        <f>SUM(E12:H12)</f>
        <v>69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85CD-4414-4509-820F-57B9753401BC}">
  <dimension ref="A1:I20"/>
  <sheetViews>
    <sheetView zoomScale="60" zoomScaleNormal="60" workbookViewId="0">
      <selection activeCell="E30" sqref="E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TEXT(Percentuais!V1,"0")</f>
        <v>QUESTÃO19</v>
      </c>
    </row>
    <row r="2" spans="1:9" x14ac:dyDescent="0.2">
      <c r="A2" s="40" t="str">
        <f>HLOOKUP(A1,Percentuais!$D$1:$KT$2,2,FALSE)</f>
        <v>Sobre as Políticas de extensão universitária, avalie: [O processo de debate sobre a criação da resolução da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COUNTIFS(Percentuais!$V$3:$V$71,$A9,Percentuais!$A$3:$A$71,$E$8)</f>
        <v>0</v>
      </c>
      <c r="F9" s="4">
        <f>COUNTIFS(Percentuais!$V$3:$V$71,$A9,Percentuais!$A$3:$A$71,$F$8)</f>
        <v>0</v>
      </c>
      <c r="G9" s="4">
        <f>COUNTIFS(Percentuais!$V$3:$V$71,$A9,Percentuais!$A$3:$A$71,$G$8)</f>
        <v>1</v>
      </c>
      <c r="H9" s="4">
        <f>COUNTIFS(Percentuais!$V$3:$V$71,$A9,Percentuais!$A$3:$A$71,$H$8)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COUNTIFS(Percentuais!$V$3:$V$71,$A10,Percentuais!$A$3:$A$71,$E$8)</f>
        <v>0</v>
      </c>
      <c r="F10" s="4">
        <f>COUNTIFS(Percentuais!$V$3:$V$71,$A10,Percentuais!$A$3:$A$71,$F$8)</f>
        <v>0</v>
      </c>
      <c r="G10" s="4">
        <f>COUNTIFS(Percentuais!$V$3:$V$71,$A10,Percentuais!$A$3:$A$71,$G$8)</f>
        <v>0</v>
      </c>
      <c r="H10" s="4">
        <f>COUNTIFS(Percentuais!$V$3:$V$71,$A10,Percentuais!$A$3:$A$71,$H$8)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COUNTIFS(Percentuais!$V$3:$V$71,$A11,Percentuais!$A$3:$A$71,$E$8)</f>
        <v>0</v>
      </c>
      <c r="F11" s="4">
        <f>COUNTIFS(Percentuais!$V$3:$V$71,$A11,Percentuais!$A$3:$A$71,$F$8)</f>
        <v>0</v>
      </c>
      <c r="G11" s="4">
        <f>COUNTIFS(Percentuais!$V$3:$V$71,$A11,Percentuais!$A$3:$A$71,$G$8)</f>
        <v>1</v>
      </c>
      <c r="H11" s="4">
        <f>COUNTIFS(Percentuais!$V$3:$V$71,$A11,Percentuais!$A$3:$A$71,$H$8)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COUNTIFS(Percentuais!$V$3:$V$71,$A12,Percentuais!$A$3:$A$71,$E$8)</f>
        <v>0</v>
      </c>
      <c r="F12" s="4">
        <f>COUNTIFS(Percentuais!$V$3:$V$71,$A12,Percentuais!$A$3:$A$71,$F$8)</f>
        <v>0</v>
      </c>
      <c r="G12" s="4">
        <f>COUNTIFS(Percentuais!$V$3:$V$71,$A12,Percentuais!$A$3:$A$71,$G$8)</f>
        <v>0</v>
      </c>
      <c r="H12" s="4">
        <f>COUNTIFS(Percentuais!$V$3:$V$71,$A12,Percentuais!$A$3:$A$71,$H$8)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COUNTIFS(Percentuais!$V$3:$V$71,$A13,Percentuais!$A$3:$A$71,$E$8)</f>
        <v>0</v>
      </c>
      <c r="F13" s="4">
        <f>COUNTIFS(Percentuais!$V$3:$V$71,$A13,Percentuais!$A$3:$A$71,$F$8)</f>
        <v>0</v>
      </c>
      <c r="G13" s="4">
        <f>COUNTIFS(Percentuais!$V$3:$V$71,$A13,Percentuais!$A$3:$A$71,$G$8)</f>
        <v>0</v>
      </c>
      <c r="H13" s="4">
        <f>COUNTIFS(Percentuais!$V$3:$V$71,$A13,Percentuais!$A$3:$A$71,$H$8)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COUNTIFS(Percentuais!$V$3:$V$71,$A14,Percentuais!$A$3:$A$71,$E$8)</f>
        <v>0</v>
      </c>
      <c r="F14" s="4">
        <f>COUNTIFS(Percentuais!$V$3:$V$71,$A14,Percentuais!$A$3:$A$71,$F$8)</f>
        <v>0</v>
      </c>
      <c r="G14" s="4">
        <f>COUNTIFS(Percentuais!$V$3:$V$71,$A14,Percentuais!$A$3:$A$71,$G$8)</f>
        <v>0</v>
      </c>
      <c r="H14" s="4">
        <f>COUNTIFS(Percentuais!$V$3:$V$71,$A14,Percentuais!$A$3:$A$71,$H$8)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C0A2-E5E8-480E-B0C6-655EDAA9D2D1}">
  <dimension ref="A1:I20"/>
  <sheetViews>
    <sheetView zoomScale="40" zoomScaleNormal="40" workbookViewId="0">
      <selection activeCell="AT23" sqref="AT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TEXT(Percentuais!W1,"0")</f>
        <v>QUESTÃO20</v>
      </c>
    </row>
    <row r="2" spans="1:9" x14ac:dyDescent="0.2">
      <c r="A2" s="40" t="str">
        <f>HLOOKUP(A1,Percentuais!$D$1:$KT$2,2,FALSE)</f>
        <v>Sobre as Políticas de extensão universitária, avalie: [As ações de orientação para revisão curricular visando implementar 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COUNTIFS(Percentuais!$W$3:$W$71,$A9,Percentuais!$A$3:$A$71,$E$8)</f>
        <v>0</v>
      </c>
      <c r="F9" s="4">
        <f>COUNTIFS(Percentuais!$W$3:$W$71,$A9,Percentuais!$A$3:$A$71,$F$8)</f>
        <v>0</v>
      </c>
      <c r="G9" s="4">
        <f>COUNTIFS(Percentuais!$W$3:$W$71,$A9,Percentuais!$A$3:$A$71,$G$8)</f>
        <v>1</v>
      </c>
      <c r="H9" s="4">
        <f>COUNTIFS(Percentuais!$W$3:$W$71,$A9,Percentuais!$A$3:$A$71,$H$8)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COUNTIFS(Percentuais!$W$3:$W$71,$A10,Percentuais!$A$3:$A$71,$E$8)</f>
        <v>0</v>
      </c>
      <c r="F10" s="4">
        <f>COUNTIFS(Percentuais!$W$3:$W$71,$A10,Percentuais!$A$3:$A$71,$F$8)</f>
        <v>0</v>
      </c>
      <c r="G10" s="4">
        <f>COUNTIFS(Percentuais!$W$3:$W$71,$A10,Percentuais!$A$3:$A$71,$G$8)</f>
        <v>0</v>
      </c>
      <c r="H10" s="4">
        <f>COUNTIFS(Percentuais!$W$3:$W$71,$A10,Percentuais!$A$3:$A$71,$H$8)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COUNTIFS(Percentuais!$W$3:$W$71,$A11,Percentuais!$A$3:$A$71,$E$8)</f>
        <v>0</v>
      </c>
      <c r="F11" s="4">
        <f>COUNTIFS(Percentuais!$W$3:$W$71,$A11,Percentuais!$A$3:$A$71,$F$8)</f>
        <v>0</v>
      </c>
      <c r="G11" s="4">
        <f>COUNTIFS(Percentuais!$W$3:$W$71,$A11,Percentuais!$A$3:$A$71,$G$8)</f>
        <v>1</v>
      </c>
      <c r="H11" s="4">
        <f>COUNTIFS(Percentuais!$W$3:$W$71,$A11,Percentuais!$A$3:$A$71,$H$8)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COUNTIFS(Percentuais!$W$3:$W$71,$A12,Percentuais!$A$3:$A$71,$E$8)</f>
        <v>0</v>
      </c>
      <c r="F12" s="4">
        <f>COUNTIFS(Percentuais!$W$3:$W$71,$A12,Percentuais!$A$3:$A$71,$F$8)</f>
        <v>0</v>
      </c>
      <c r="G12" s="4">
        <f>COUNTIFS(Percentuais!$W$3:$W$71,$A12,Percentuais!$A$3:$A$71,$G$8)</f>
        <v>0</v>
      </c>
      <c r="H12" s="4">
        <f>COUNTIFS(Percentuais!$W$3:$W$71,$A12,Percentuais!$A$3:$A$71,$H$8)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COUNTIFS(Percentuais!$W$3:$W$71,$A13,Percentuais!$A$3:$A$71,$E$8)</f>
        <v>0</v>
      </c>
      <c r="F13" s="4">
        <f>COUNTIFS(Percentuais!$W$3:$W$71,$A13,Percentuais!$A$3:$A$71,$F$8)</f>
        <v>0</v>
      </c>
      <c r="G13" s="4">
        <f>COUNTIFS(Percentuais!$W$3:$W$71,$A13,Percentuais!$A$3:$A$71,$G$8)</f>
        <v>0</v>
      </c>
      <c r="H13" s="4">
        <f>COUNTIFS(Percentuais!$W$3:$W$71,$A13,Percentuais!$A$3:$A$71,$H$8)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COUNTIFS(Percentuais!$W$3:$W$71,$A14,Percentuais!$A$3:$A$71,$E$8)</f>
        <v>0</v>
      </c>
      <c r="F14" s="4">
        <f>COUNTIFS(Percentuais!$W$3:$W$71,$A14,Percentuais!$A$3:$A$71,$F$8)</f>
        <v>0</v>
      </c>
      <c r="G14" s="4">
        <f>COUNTIFS(Percentuais!$W$3:$W$71,$A14,Percentuais!$A$3:$A$71,$G$8)</f>
        <v>0</v>
      </c>
      <c r="H14" s="4">
        <f>COUNTIFS(Percentuais!$W$3:$W$71,$A14,Percentuais!$A$3:$A$71,$H$8)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C3E5-E59D-48FD-AF2B-A5A683E9E3C5}">
  <dimension ref="A1:I20"/>
  <sheetViews>
    <sheetView zoomScale="40" zoomScaleNormal="40" workbookViewId="0">
      <selection activeCell="AP47" sqref="AP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TEXT(Percentuais!X1,"0")</f>
        <v>QUESTÃO21</v>
      </c>
    </row>
    <row r="2" spans="1:9" x14ac:dyDescent="0.2">
      <c r="A2" s="40" t="str">
        <f>HLOOKUP(A1,Percentuais!$D$1:$KT$2,2,FALSE)</f>
        <v>Sobre as Políticas de extensão universitária, avalie: [A resolução da extensão na 57/2019 - CEPE (em vigência desde março de 2020), no que se refere à  simplificação da tramitação das propostas e relatà³rios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COUNTIFS(Percentuais!$X$3:$X$71,$A9,Percentuais!$A$3:$A$71,$E$8)</f>
        <v>0</v>
      </c>
      <c r="F9" s="4">
        <f>COUNTIFS(Percentuais!$X$3:$X$71,$A9,Percentuais!$A$3:$A$71,$F$8)</f>
        <v>0</v>
      </c>
      <c r="G9" s="4">
        <f>COUNTIFS(Percentuais!$X$3:$X$71,$A9,Percentuais!$A$3:$A$71,$G$8)</f>
        <v>1</v>
      </c>
      <c r="H9" s="4">
        <f>COUNTIFS(Percentuais!$X$3:$X$71,$A9,Percentuais!$A$3:$A$71,$H$8)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COUNTIFS(Percentuais!$X$3:$X$71,$A10,Percentuais!$A$3:$A$71,$E$8)</f>
        <v>0</v>
      </c>
      <c r="F10" s="4">
        <f>COUNTIFS(Percentuais!$X$3:$X$71,$A10,Percentuais!$A$3:$A$71,$F$8)</f>
        <v>0</v>
      </c>
      <c r="G10" s="4">
        <f>COUNTIFS(Percentuais!$X$3:$X$71,$A10,Percentuais!$A$3:$A$71,$G$8)</f>
        <v>0</v>
      </c>
      <c r="H10" s="4">
        <f>COUNTIFS(Percentuais!$X$3:$X$71,$A10,Percentuais!$A$3:$A$71,$H$8)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COUNTIFS(Percentuais!$X$3:$X$71,$A11,Percentuais!$A$3:$A$71,$E$8)</f>
        <v>0</v>
      </c>
      <c r="F11" s="4">
        <f>COUNTIFS(Percentuais!$X$3:$X$71,$A11,Percentuais!$A$3:$A$71,$F$8)</f>
        <v>0</v>
      </c>
      <c r="G11" s="4">
        <f>COUNTIFS(Percentuais!$X$3:$X$71,$A11,Percentuais!$A$3:$A$71,$G$8)</f>
        <v>1</v>
      </c>
      <c r="H11" s="4">
        <f>COUNTIFS(Percentuais!$X$3:$X$71,$A11,Percentuais!$A$3:$A$71,$H$8)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COUNTIFS(Percentuais!$X$3:$X$71,$A12,Percentuais!$A$3:$A$71,$E$8)</f>
        <v>0</v>
      </c>
      <c r="F12" s="4">
        <f>COUNTIFS(Percentuais!$X$3:$X$71,$A12,Percentuais!$A$3:$A$71,$F$8)</f>
        <v>0</v>
      </c>
      <c r="G12" s="4">
        <f>COUNTIFS(Percentuais!$X$3:$X$71,$A12,Percentuais!$A$3:$A$71,$G$8)</f>
        <v>0</v>
      </c>
      <c r="H12" s="4">
        <f>COUNTIFS(Percentuais!$X$3:$X$71,$A12,Percentuais!$A$3:$A$71,$H$8)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COUNTIFS(Percentuais!$X$3:$X$71,$A13,Percentuais!$A$3:$A$71,$E$8)</f>
        <v>0</v>
      </c>
      <c r="F13" s="4">
        <f>COUNTIFS(Percentuais!$X$3:$X$71,$A13,Percentuais!$A$3:$A$71,$F$8)</f>
        <v>0</v>
      </c>
      <c r="G13" s="4">
        <f>COUNTIFS(Percentuais!$X$3:$X$71,$A13,Percentuais!$A$3:$A$71,$G$8)</f>
        <v>0</v>
      </c>
      <c r="H13" s="4">
        <f>COUNTIFS(Percentuais!$X$3:$X$71,$A13,Percentuais!$A$3:$A$71,$H$8)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COUNTIFS(Percentuais!$X$3:$X$71,$A14,Percentuais!$A$3:$A$71,$E$8)</f>
        <v>0</v>
      </c>
      <c r="F14" s="4">
        <f>COUNTIFS(Percentuais!$X$3:$X$71,$A14,Percentuais!$A$3:$A$71,$F$8)</f>
        <v>0</v>
      </c>
      <c r="G14" s="4">
        <f>COUNTIFS(Percentuais!$X$3:$X$71,$A14,Percentuais!$A$3:$A$71,$G$8)</f>
        <v>0</v>
      </c>
      <c r="H14" s="4">
        <f>COUNTIFS(Percentuais!$X$3:$X$71,$A14,Percentuais!$A$3:$A$71,$H$8)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64E0-3CAB-4562-8B06-B11291BF5EE8}">
  <dimension ref="A1:I20"/>
  <sheetViews>
    <sheetView zoomScale="50" zoomScaleNormal="50" workbookViewId="0">
      <selection activeCell="AH41" sqref="AH40:AI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TEXT(Percentuais!Y1,"0")</f>
        <v>QUESTÃO22</v>
      </c>
    </row>
    <row r="2" spans="1:9" x14ac:dyDescent="0.2">
      <c r="A2" s="40" t="str">
        <f>HLOOKUP(A1,Percentuais!$D$1:$KT$2,2,FALSE)</f>
        <v>Sobre as Políticas de extensão universitária, avalie: [A resolução da extensão nº 57/2019 - CEPE (em vigência desde março de 2020), no que se refere à  possibilidade de participação de técnicos-administrativos nas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COUNTIFS(Percentuais!$Y$3:$Y$71,$A9,Percentuais!$A$3:$A$71,$E$8)</f>
        <v>0</v>
      </c>
      <c r="F9" s="4">
        <f>COUNTIFS(Percentuais!$Y$3:$Y$71,$A9,Percentuais!$A$3:$A$71,$F$8)</f>
        <v>0</v>
      </c>
      <c r="G9" s="4">
        <f>COUNTIFS(Percentuais!$Y$3:$Y$71,$A9,Percentuais!$A$3:$A$71,$G$8)</f>
        <v>1</v>
      </c>
      <c r="H9" s="4">
        <f>COUNTIFS(Percentuais!$Y$3:$Y$71,$A9,Percentuais!$A$3:$A$71,$H$8)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COUNTIFS(Percentuais!$Y$3:$Y$71,$A10,Percentuais!$A$3:$A$71,$E$8)</f>
        <v>0</v>
      </c>
      <c r="F10" s="4">
        <f>COUNTIFS(Percentuais!$Y$3:$Y$71,$A10,Percentuais!$A$3:$A$71,$F$8)</f>
        <v>0</v>
      </c>
      <c r="G10" s="4">
        <f>COUNTIFS(Percentuais!$Y$3:$Y$71,$A10,Percentuais!$A$3:$A$71,$G$8)</f>
        <v>0</v>
      </c>
      <c r="H10" s="4">
        <f>COUNTIFS(Percentuais!$Y$3:$Y$71,$A10,Percentuais!$A$3:$A$71,$H$8)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COUNTIFS(Percentuais!$Y$3:$Y$71,$A11,Percentuais!$A$3:$A$71,$E$8)</f>
        <v>0</v>
      </c>
      <c r="F11" s="4">
        <f>COUNTIFS(Percentuais!$Y$3:$Y$71,$A11,Percentuais!$A$3:$A$71,$F$8)</f>
        <v>0</v>
      </c>
      <c r="G11" s="4">
        <f>COUNTIFS(Percentuais!$Y$3:$Y$71,$A11,Percentuais!$A$3:$A$71,$G$8)</f>
        <v>1</v>
      </c>
      <c r="H11" s="4">
        <f>COUNTIFS(Percentuais!$Y$3:$Y$71,$A11,Percentuais!$A$3:$A$71,$H$8)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0.33333333333333331</v>
      </c>
      <c r="D12" s="32">
        <f t="shared" si="1"/>
        <v>0.33333333333333331</v>
      </c>
      <c r="E12" s="4">
        <f>COUNTIFS(Percentuais!$Y$3:$Y$71,$A12,Percentuais!$A$3:$A$71,$E$8)</f>
        <v>0</v>
      </c>
      <c r="F12" s="4">
        <f>COUNTIFS(Percentuais!$Y$3:$Y$71,$A12,Percentuais!$A$3:$A$71,$F$8)</f>
        <v>0</v>
      </c>
      <c r="G12" s="4">
        <f>COUNTIFS(Percentuais!$Y$3:$Y$71,$A12,Percentuais!$A$3:$A$71,$G$8)</f>
        <v>0</v>
      </c>
      <c r="H12" s="4">
        <f>COUNTIFS(Percentuais!$Y$3:$Y$71,$A12,Percentuais!$A$3:$A$71,$H$8)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COUNTIFS(Percentuais!$Y$3:$Y$71,$A13,Percentuais!$A$3:$A$71,$E$8)</f>
        <v>0</v>
      </c>
      <c r="F13" s="4">
        <f>COUNTIFS(Percentuais!$Y$3:$Y$71,$A13,Percentuais!$A$3:$A$71,$F$8)</f>
        <v>0</v>
      </c>
      <c r="G13" s="4">
        <f>COUNTIFS(Percentuais!$Y$3:$Y$71,$A13,Percentuais!$A$3:$A$71,$G$8)</f>
        <v>0</v>
      </c>
      <c r="H13" s="4">
        <f>COUNTIFS(Percentuais!$Y$3:$Y$71,$A13,Percentuais!$A$3:$A$71,$H$8)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COUNTIFS(Percentuais!$Y$3:$Y$71,$A14,Percentuais!$A$3:$A$71,$E$8)</f>
        <v>0</v>
      </c>
      <c r="F14" s="4">
        <f>COUNTIFS(Percentuais!$Y$3:$Y$71,$A14,Percentuais!$A$3:$A$71,$F$8)</f>
        <v>0</v>
      </c>
      <c r="G14" s="4">
        <f>COUNTIFS(Percentuais!$Y$3:$Y$71,$A14,Percentuais!$A$3:$A$71,$G$8)</f>
        <v>0</v>
      </c>
      <c r="H14" s="4">
        <f>COUNTIFS(Percentuais!$Y$3:$Y$71,$A14,Percentuais!$A$3:$A$71,$H$8)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E257-8BDE-4082-BF1F-18EED562719A}">
  <dimension ref="A1:I20"/>
  <sheetViews>
    <sheetView view="pageBreakPreview" zoomScale="60" zoomScaleNormal="70" workbookViewId="0">
      <selection activeCell="I27" sqref="I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TEXT(Percentuais!Z1,"0")</f>
        <v>QUESTÃO23</v>
      </c>
    </row>
    <row r="2" spans="1:9" x14ac:dyDescent="0.2">
      <c r="A2" s="40" t="str">
        <f>HLOOKUP(A1,Percentuais!$D$1:$KT$2,2,FALSE)</f>
        <v>Sobre as Políticas de extensão universitária, avalie: [O SIGA Extensão para a distribuição de bolsas]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COUNTIFS(Percentuais!$Z$3:$Z$71,$A9,Percentuais!$A$3:$A$71,$E$8)</f>
        <v>0</v>
      </c>
      <c r="F9" s="4">
        <f>COUNTIFS(Percentuais!$Z$3:$Z$71,$A9,Percentuais!$A$3:$A$71,$F$8)</f>
        <v>0</v>
      </c>
      <c r="G9" s="4">
        <f>COUNTIFS(Percentuais!$Z$3:$Z$71,$A9,Percentuais!$A$3:$A$71,$G$8)</f>
        <v>1</v>
      </c>
      <c r="H9" s="4">
        <f>COUNTIFS(Percentuais!$Z$3:$Z$71,$A9,Percentuais!$A$3:$A$71,$H$8)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COUNTIFS(Percentuais!$Z$3:$Z$71,$A10,Percentuais!$A$3:$A$71,$E$8)</f>
        <v>0</v>
      </c>
      <c r="F10" s="4">
        <f>COUNTIFS(Percentuais!$Z$3:$Z$71,$A10,Percentuais!$A$3:$A$71,$F$8)</f>
        <v>0</v>
      </c>
      <c r="G10" s="4">
        <f>COUNTIFS(Percentuais!$Z$3:$Z$71,$A10,Percentuais!$A$3:$A$71,$G$8)</f>
        <v>0</v>
      </c>
      <c r="H10" s="4">
        <f>COUNTIFS(Percentuais!$Z$3:$Z$71,$A10,Percentuais!$A$3:$A$71,$H$8)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COUNTIFS(Percentuais!$Z$3:$Z$71,$A11,Percentuais!$A$3:$A$71,$E$8)</f>
        <v>0</v>
      </c>
      <c r="F11" s="4">
        <f>COUNTIFS(Percentuais!$Z$3:$Z$71,$A11,Percentuais!$A$3:$A$71,$F$8)</f>
        <v>0</v>
      </c>
      <c r="G11" s="4">
        <f>COUNTIFS(Percentuais!$Z$3:$Z$71,$A11,Percentuais!$A$3:$A$71,$G$8)</f>
        <v>1</v>
      </c>
      <c r="H11" s="4">
        <f>COUNTIFS(Percentuais!$Z$3:$Z$71,$A11,Percentuais!$A$3:$A$71,$H$8)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0.33333333333333331</v>
      </c>
      <c r="D12" s="32">
        <f t="shared" si="1"/>
        <v>0.33333333333333331</v>
      </c>
      <c r="E12" s="4">
        <f>COUNTIFS(Percentuais!$Z$3:$Z$71,$A12,Percentuais!$A$3:$A$71,$E$8)</f>
        <v>0</v>
      </c>
      <c r="F12" s="4">
        <f>COUNTIFS(Percentuais!$Z$3:$Z$71,$A12,Percentuais!$A$3:$A$71,$F$8)</f>
        <v>0</v>
      </c>
      <c r="G12" s="4">
        <f>COUNTIFS(Percentuais!$Z$3:$Z$71,$A12,Percentuais!$A$3:$A$71,$G$8)</f>
        <v>0</v>
      </c>
      <c r="H12" s="4">
        <f>COUNTIFS(Percentuais!$Z$3:$Z$71,$A12,Percentuais!$A$3:$A$71,$H$8)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COUNTIFS(Percentuais!$Z$3:$Z$71,$A13,Percentuais!$A$3:$A$71,$E$8)</f>
        <v>0</v>
      </c>
      <c r="F13" s="4">
        <f>COUNTIFS(Percentuais!$Z$3:$Z$71,$A13,Percentuais!$A$3:$A$71,$F$8)</f>
        <v>0</v>
      </c>
      <c r="G13" s="4">
        <f>COUNTIFS(Percentuais!$Z$3:$Z$71,$A13,Percentuais!$A$3:$A$71,$G$8)</f>
        <v>0</v>
      </c>
      <c r="H13" s="4">
        <f>COUNTIFS(Percentuais!$Z$3:$Z$71,$A13,Percentuais!$A$3:$A$71,$H$8)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COUNTIFS(Percentuais!$Z$3:$Z$71,$A14,Percentuais!$A$3:$A$71,$E$8)</f>
        <v>0</v>
      </c>
      <c r="F14" s="4">
        <f>COUNTIFS(Percentuais!$Z$3:$Z$71,$A14,Percentuais!$A$3:$A$71,$F$8)</f>
        <v>0</v>
      </c>
      <c r="G14" s="4">
        <f>COUNTIFS(Percentuais!$Z$3:$Z$71,$A14,Percentuais!$A$3:$A$71,$G$8)</f>
        <v>0</v>
      </c>
      <c r="H14" s="4">
        <f>COUNTIFS(Percentuais!$Z$3:$Z$71,$A14,Percentuais!$A$3:$A$71,$H$8)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CAD-4398-4D5F-A360-4B7CF63AD5B2}">
  <dimension ref="A1:I20"/>
  <sheetViews>
    <sheetView zoomScale="40" zoomScaleNormal="40" workbookViewId="0">
      <selection activeCell="AN46" sqref="AN46:AN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TEXT(Percentuais!AA1,"0")</f>
        <v>QUESTÃO24</v>
      </c>
    </row>
    <row r="2" spans="1:9" x14ac:dyDescent="0.2">
      <c r="A2" s="40" t="str">
        <f>HLOOKUP(A1,Percentuais!$D$1:$KT$2,2,FALSE)</f>
        <v>Sobre as Políticas de extensão universitária, avalie: [O SIGA Extensão para submissão e tramitação de propostas de atividades]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COUNTIFS(Percentuais!$AA$3:$AA$71,$A9,Percentuais!$A$3:$A$71,$E$8)</f>
        <v>0</v>
      </c>
      <c r="F9" s="4">
        <f>COUNTIFS(Percentuais!$AA$3:$AA$71,$A9,Percentuais!$A$3:$A$71,$F$8)</f>
        <v>0</v>
      </c>
      <c r="G9" s="4">
        <f>COUNTIFS(Percentuais!$AA$3:$AA$71,$A9,Percentuais!$A$3:$A$71,$G$8)</f>
        <v>1</v>
      </c>
      <c r="H9" s="4">
        <f>COUNTIFS(Percentuais!$AA$3:$AA$71,$A9,Percentuais!$A$3:$A$71,$H$8)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COUNTIFS(Percentuais!$AA$3:$AA$71,$A10,Percentuais!$A$3:$A$71,$E$8)</f>
        <v>0</v>
      </c>
      <c r="F10" s="4">
        <f>COUNTIFS(Percentuais!$AA$3:$AA$71,$A10,Percentuais!$A$3:$A$71,$F$8)</f>
        <v>0</v>
      </c>
      <c r="G10" s="4">
        <f>COUNTIFS(Percentuais!$AA$3:$AA$71,$A10,Percentuais!$A$3:$A$71,$G$8)</f>
        <v>0</v>
      </c>
      <c r="H10" s="4">
        <f>COUNTIFS(Percentuais!$AA$3:$AA$71,$A10,Percentuais!$A$3:$A$71,$H$8)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COUNTIFS(Percentuais!$AA$3:$AA$71,$A11,Percentuais!$A$3:$A$71,$E$8)</f>
        <v>0</v>
      </c>
      <c r="F11" s="4">
        <f>COUNTIFS(Percentuais!$AA$3:$AA$71,$A11,Percentuais!$A$3:$A$71,$F$8)</f>
        <v>0</v>
      </c>
      <c r="G11" s="4">
        <f>COUNTIFS(Percentuais!$AA$3:$AA$71,$A11,Percentuais!$A$3:$A$71,$G$8)</f>
        <v>1</v>
      </c>
      <c r="H11" s="4">
        <f>COUNTIFS(Percentuais!$AA$3:$AA$71,$A11,Percentuais!$A$3:$A$71,$H$8)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0.33333333333333331</v>
      </c>
      <c r="D12" s="32">
        <f t="shared" si="1"/>
        <v>0.33333333333333331</v>
      </c>
      <c r="E12" s="4">
        <f>COUNTIFS(Percentuais!$AA$3:$AA$71,$A12,Percentuais!$A$3:$A$71,$E$8)</f>
        <v>0</v>
      </c>
      <c r="F12" s="4">
        <f>COUNTIFS(Percentuais!$AA$3:$AA$71,$A12,Percentuais!$A$3:$A$71,$F$8)</f>
        <v>0</v>
      </c>
      <c r="G12" s="4">
        <f>COUNTIFS(Percentuais!$AA$3:$AA$71,$A12,Percentuais!$A$3:$A$71,$G$8)</f>
        <v>0</v>
      </c>
      <c r="H12" s="4">
        <f>COUNTIFS(Percentuais!$AA$3:$AA$71,$A12,Percentuais!$A$3:$A$71,$H$8)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COUNTIFS(Percentuais!$AA$3:$AA$71,$A13,Percentuais!$A$3:$A$71,$E$8)</f>
        <v>0</v>
      </c>
      <c r="F13" s="4">
        <f>COUNTIFS(Percentuais!$AA$3:$AA$71,$A13,Percentuais!$A$3:$A$71,$F$8)</f>
        <v>0</v>
      </c>
      <c r="G13" s="4">
        <f>COUNTIFS(Percentuais!$AA$3:$AA$71,$A13,Percentuais!$A$3:$A$71,$G$8)</f>
        <v>0</v>
      </c>
      <c r="H13" s="4">
        <f>COUNTIFS(Percentuais!$AA$3:$AA$71,$A13,Percentuais!$A$3:$A$71,$H$8)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COUNTIFS(Percentuais!$AA$3:$AA$71,$A14,Percentuais!$A$3:$A$71,$E$8)</f>
        <v>0</v>
      </c>
      <c r="F14" s="4">
        <f>COUNTIFS(Percentuais!$AA$3:$AA$71,$A14,Percentuais!$A$3:$A$71,$F$8)</f>
        <v>0</v>
      </c>
      <c r="G14" s="4">
        <f>COUNTIFS(Percentuais!$AA$3:$AA$71,$A14,Percentuais!$A$3:$A$71,$G$8)</f>
        <v>0</v>
      </c>
      <c r="H14" s="4">
        <f>COUNTIFS(Percentuais!$AA$3:$AA$71,$A14,Percentuais!$A$3:$A$71,$H$8)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0A92-47C6-4673-9216-FF54BDFB22B9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TEXT(Percentuais!AB1,"0")</f>
        <v>QUESTÃO25</v>
      </c>
    </row>
    <row r="2" spans="1:9" x14ac:dyDescent="0.2">
      <c r="A2" s="40" t="str">
        <f>HLOOKUP(A1,Percentuais!$D$1:$KT$2,2,FALSE)</f>
        <v>Sobre as Políticas de extensão universitária, avalie: [O SIGA Extensão enquanto possibilidade de integrar a extensão com o ensino e a pesquisa]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COUNTIFS(Percentuais!$AB$3:$AB$71,$A9,Percentuais!$A$3:$A$71,$E$8)</f>
        <v>0</v>
      </c>
      <c r="F9" s="4">
        <f>COUNTIFS(Percentuais!$AB$3:$AB$71,$A9,Percentuais!$A$3:$A$71,$F$8)</f>
        <v>0</v>
      </c>
      <c r="G9" s="4">
        <f>COUNTIFS(Percentuais!$AB$3:$AB$71,$A9,Percentuais!$A$3:$A$71,$G$8)</f>
        <v>1</v>
      </c>
      <c r="H9" s="4">
        <f>COUNTIFS(Percentuais!$AB$3:$AB$71,$A9,Percentuais!$A$3:$A$71,$H$8)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COUNTIFS(Percentuais!$AB$3:$AB$71,$A10,Percentuais!$A$3:$A$71,$E$8)</f>
        <v>0</v>
      </c>
      <c r="F10" s="4">
        <f>COUNTIFS(Percentuais!$AB$3:$AB$71,$A10,Percentuais!$A$3:$A$71,$F$8)</f>
        <v>0</v>
      </c>
      <c r="G10" s="4">
        <f>COUNTIFS(Percentuais!$AB$3:$AB$71,$A10,Percentuais!$A$3:$A$71,$G$8)</f>
        <v>0</v>
      </c>
      <c r="H10" s="4">
        <f>COUNTIFS(Percentuais!$AB$3:$AB$71,$A10,Percentuais!$A$3:$A$71,$H$8)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COUNTIFS(Percentuais!$AB$3:$AB$71,$A11,Percentuais!$A$3:$A$71,$E$8)</f>
        <v>0</v>
      </c>
      <c r="F11" s="4">
        <f>COUNTIFS(Percentuais!$AB$3:$AB$71,$A11,Percentuais!$A$3:$A$71,$F$8)</f>
        <v>0</v>
      </c>
      <c r="G11" s="4">
        <f>COUNTIFS(Percentuais!$AB$3:$AB$71,$A11,Percentuais!$A$3:$A$71,$G$8)</f>
        <v>1</v>
      </c>
      <c r="H11" s="4">
        <f>COUNTIFS(Percentuais!$AB$3:$AB$71,$A11,Percentuais!$A$3:$A$71,$H$8)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COUNTIFS(Percentuais!$AB$3:$AB$71,$A12,Percentuais!$A$3:$A$71,$E$8)</f>
        <v>0</v>
      </c>
      <c r="F12" s="4">
        <f>COUNTIFS(Percentuais!$AB$3:$AB$71,$A12,Percentuais!$A$3:$A$71,$F$8)</f>
        <v>0</v>
      </c>
      <c r="G12" s="4">
        <f>COUNTIFS(Percentuais!$AB$3:$AB$71,$A12,Percentuais!$A$3:$A$71,$G$8)</f>
        <v>0</v>
      </c>
      <c r="H12" s="4">
        <f>COUNTIFS(Percentuais!$AB$3:$AB$71,$A12,Percentuais!$A$3:$A$71,$H$8)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COUNTIFS(Percentuais!$AB$3:$AB$71,$A13,Percentuais!$A$3:$A$71,$E$8)</f>
        <v>0</v>
      </c>
      <c r="F13" s="4">
        <f>COUNTIFS(Percentuais!$AB$3:$AB$71,$A13,Percentuais!$A$3:$A$71,$F$8)</f>
        <v>0</v>
      </c>
      <c r="G13" s="4">
        <f>COUNTIFS(Percentuais!$AB$3:$AB$71,$A13,Percentuais!$A$3:$A$71,$G$8)</f>
        <v>0</v>
      </c>
      <c r="H13" s="4">
        <f>COUNTIFS(Percentuais!$AB$3:$AB$71,$A13,Percentuais!$A$3:$A$71,$H$8)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COUNTIFS(Percentuais!$AB$3:$AB$71,$A14,Percentuais!$A$3:$A$71,$E$8)</f>
        <v>0</v>
      </c>
      <c r="F14" s="4">
        <f>COUNTIFS(Percentuais!$AB$3:$AB$71,$A14,Percentuais!$A$3:$A$71,$F$8)</f>
        <v>0</v>
      </c>
      <c r="G14" s="4">
        <f>COUNTIFS(Percentuais!$AB$3:$AB$71,$A14,Percentuais!$A$3:$A$71,$G$8)</f>
        <v>0</v>
      </c>
      <c r="H14" s="4">
        <f>COUNTIFS(Percentuais!$AB$3:$AB$71,$A14,Percentuais!$A$3:$A$71,$H$8)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C719-7DF9-4A9A-A89A-5BB2315BE5B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TEXT(Percentuais!AC1,"0")</f>
        <v>QUESTÃO26</v>
      </c>
    </row>
    <row r="2" spans="1:9" x14ac:dyDescent="0.2">
      <c r="A2" s="40" t="str">
        <f>HLOOKUP(A1,Percentuais!$D$1:$KT$2,2,FALSE)</f>
        <v>Sobre as Políticas de extensão universitária, avalie: [O SIGA Extensão enquanto possibilidade de certificação pelo e-mail de participantes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COUNTIFS(Percentuais!$AC$3:$AC$71,$A9,Percentuais!$A$3:$A$71,$E$8)</f>
        <v>0</v>
      </c>
      <c r="F9" s="4">
        <f>COUNTIFS(Percentuais!$AC$3:$AC$71,$A9,Percentuais!$A$3:$A$71,$F$8)</f>
        <v>0</v>
      </c>
      <c r="G9" s="4">
        <f>COUNTIFS(Percentuais!$AC$3:$AC$71,$A9,Percentuais!$A$3:$A$71,$G$8)</f>
        <v>1</v>
      </c>
      <c r="H9" s="4">
        <f>COUNTIFS(Percentuais!$AC$3:$AC$71,$A9,Percentuais!$A$3:$A$71,$H$8)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COUNTIFS(Percentuais!$AC$3:$AC$71,$A10,Percentuais!$A$3:$A$71,$E$8)</f>
        <v>0</v>
      </c>
      <c r="F10" s="4">
        <f>COUNTIFS(Percentuais!$AC$3:$AC$71,$A10,Percentuais!$A$3:$A$71,$F$8)</f>
        <v>0</v>
      </c>
      <c r="G10" s="4">
        <f>COUNTIFS(Percentuais!$AC$3:$AC$71,$A10,Percentuais!$A$3:$A$71,$G$8)</f>
        <v>0</v>
      </c>
      <c r="H10" s="4">
        <f>COUNTIFS(Percentuais!$AC$3:$AC$71,$A10,Percentuais!$A$3:$A$71,$H$8)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COUNTIFS(Percentuais!$AC$3:$AC$71,$A11,Percentuais!$A$3:$A$71,$E$8)</f>
        <v>0</v>
      </c>
      <c r="F11" s="4">
        <f>COUNTIFS(Percentuais!$AC$3:$AC$71,$A11,Percentuais!$A$3:$A$71,$F$8)</f>
        <v>0</v>
      </c>
      <c r="G11" s="4">
        <f>COUNTIFS(Percentuais!$AC$3:$AC$71,$A11,Percentuais!$A$3:$A$71,$G$8)</f>
        <v>1</v>
      </c>
      <c r="H11" s="4">
        <f>COUNTIFS(Percentuais!$AC$3:$AC$71,$A11,Percentuais!$A$3:$A$71,$H$8)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COUNTIFS(Percentuais!$AC$3:$AC$71,$A12,Percentuais!$A$3:$A$71,$E$8)</f>
        <v>0</v>
      </c>
      <c r="F12" s="4">
        <f>COUNTIFS(Percentuais!$AC$3:$AC$71,$A12,Percentuais!$A$3:$A$71,$F$8)</f>
        <v>0</v>
      </c>
      <c r="G12" s="4">
        <f>COUNTIFS(Percentuais!$AC$3:$AC$71,$A12,Percentuais!$A$3:$A$71,$G$8)</f>
        <v>0</v>
      </c>
      <c r="H12" s="4">
        <f>COUNTIFS(Percentuais!$AC$3:$AC$71,$A12,Percentuais!$A$3:$A$71,$H$8)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COUNTIFS(Percentuais!$AC$3:$AC$71,$A13,Percentuais!$A$3:$A$71,$E$8)</f>
        <v>0</v>
      </c>
      <c r="F13" s="4">
        <f>COUNTIFS(Percentuais!$AC$3:$AC$71,$A13,Percentuais!$A$3:$A$71,$F$8)</f>
        <v>0</v>
      </c>
      <c r="G13" s="4">
        <f>COUNTIFS(Percentuais!$AC$3:$AC$71,$A13,Percentuais!$A$3:$A$71,$G$8)</f>
        <v>0</v>
      </c>
      <c r="H13" s="4">
        <f>COUNTIFS(Percentuais!$AC$3:$AC$71,$A13,Percentuais!$A$3:$A$71,$H$8)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COUNTIFS(Percentuais!$AC$3:$AC$71,$A14,Percentuais!$A$3:$A$71,$E$8)</f>
        <v>0</v>
      </c>
      <c r="F14" s="4">
        <f>COUNTIFS(Percentuais!$AC$3:$AC$71,$A14,Percentuais!$A$3:$A$71,$F$8)</f>
        <v>0</v>
      </c>
      <c r="G14" s="4">
        <f>COUNTIFS(Percentuais!$AC$3:$AC$71,$A14,Percentuais!$A$3:$A$71,$G$8)</f>
        <v>0</v>
      </c>
      <c r="H14" s="4">
        <f>COUNTIFS(Percentuais!$AC$3:$AC$71,$A14,Percentuais!$A$3:$A$71,$H$8)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5F2-56A6-4B31-A79B-37BEC3B2813B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TEXT(Percentuais!AD1,"0")</f>
        <v>QUESTÃO27</v>
      </c>
    </row>
    <row r="2" spans="1:9" x14ac:dyDescent="0.2">
      <c r="A2" s="40" t="str">
        <f>HLOOKUP(A1,Percentuais!$D$1:$KT$2,2,FALSE)</f>
        <v>Sobre as Políticas de extensão universitária, avalie: [Os editais de fortalecimento da extensão: articulação de ações estratégicas da extensão e fortalecimento de atividades continuas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0.33333333333333331</v>
      </c>
      <c r="C9" s="32">
        <f>$H9/$I$15</f>
        <v>0</v>
      </c>
      <c r="D9" s="32">
        <f>B9+C9</f>
        <v>0.33333333333333331</v>
      </c>
      <c r="E9" s="4">
        <f>COUNTIFS(Percentuais!$AD$3:$AD$71,$A9,Percentuais!$A$3:$A$71,$E$8)</f>
        <v>0</v>
      </c>
      <c r="F9" s="4">
        <f>COUNTIFS(Percentuais!$AD$3:$AD$71,$A9,Percentuais!$A$3:$A$71,$F$8)</f>
        <v>0</v>
      </c>
      <c r="G9" s="4">
        <f>COUNTIFS(Percentuais!$AD$3:$AD$71,$A9,Percentuais!$A$3:$A$71,$G$8)</f>
        <v>1</v>
      </c>
      <c r="H9" s="4">
        <f>COUNTIFS(Percentuais!$AD$3:$AD$71,$A9,Percentuais!$A$3:$A$71,$H$8)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</v>
      </c>
      <c r="D10" s="32">
        <f t="shared" ref="D10:D13" si="1">B10+C10</f>
        <v>0</v>
      </c>
      <c r="E10" s="4">
        <f>COUNTIFS(Percentuais!$AD$3:$AD$71,$A10,Percentuais!$A$3:$A$71,$E$8)</f>
        <v>0</v>
      </c>
      <c r="F10" s="4">
        <f>COUNTIFS(Percentuais!$AD$3:$AD$71,$A10,Percentuais!$A$3:$A$71,$F$8)</f>
        <v>0</v>
      </c>
      <c r="G10" s="4">
        <f>COUNTIFS(Percentuais!$AD$3:$AD$71,$A10,Percentuais!$A$3:$A$71,$G$8)</f>
        <v>0</v>
      </c>
      <c r="H10" s="4">
        <f>COUNTIFS(Percentuais!$AD$3:$AD$71,$A10,Percentuais!$A$3:$A$71,$H$8)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COUNTIFS(Percentuais!$AD$3:$AD$71,$A11,Percentuais!$A$3:$A$71,$E$8)</f>
        <v>0</v>
      </c>
      <c r="F11" s="4">
        <f>COUNTIFS(Percentuais!$AD$3:$AD$71,$A11,Percentuais!$A$3:$A$71,$F$8)</f>
        <v>0</v>
      </c>
      <c r="G11" s="4">
        <f>COUNTIFS(Percentuais!$AD$3:$AD$71,$A11,Percentuais!$A$3:$A$71,$G$8)</f>
        <v>1</v>
      </c>
      <c r="H11" s="4">
        <f>COUNTIFS(Percentuais!$AD$3:$AD$71,$A11,Percentuais!$A$3:$A$71,$H$8)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COUNTIFS(Percentuais!$AD$3:$AD$71,$A12,Percentuais!$A$3:$A$71,$E$8)</f>
        <v>0</v>
      </c>
      <c r="F12" s="4">
        <f>COUNTIFS(Percentuais!$AD$3:$AD$71,$A12,Percentuais!$A$3:$A$71,$F$8)</f>
        <v>0</v>
      </c>
      <c r="G12" s="4">
        <f>COUNTIFS(Percentuais!$AD$3:$AD$71,$A12,Percentuais!$A$3:$A$71,$G$8)</f>
        <v>0</v>
      </c>
      <c r="H12" s="4">
        <f>COUNTIFS(Percentuais!$AD$3:$AD$71,$A12,Percentuais!$A$3:$A$71,$H$8)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COUNTIFS(Percentuais!$AD$3:$AD$71,$A13,Percentuais!$A$3:$A$71,$E$8)</f>
        <v>0</v>
      </c>
      <c r="F13" s="4">
        <f>COUNTIFS(Percentuais!$AD$3:$AD$71,$A13,Percentuais!$A$3:$A$71,$F$8)</f>
        <v>0</v>
      </c>
      <c r="G13" s="4">
        <f>COUNTIFS(Percentuais!$AD$3:$AD$71,$A13,Percentuais!$A$3:$A$71,$G$8)</f>
        <v>0</v>
      </c>
      <c r="H13" s="4">
        <f>COUNTIFS(Percentuais!$AD$3:$AD$71,$A13,Percentuais!$A$3:$A$71,$H$8)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COUNTIFS(Percentuais!$AD$3:$AD$71,$A14,Percentuais!$A$3:$A$71,$E$8)</f>
        <v>0</v>
      </c>
      <c r="F14" s="4">
        <f>COUNTIFS(Percentuais!$AD$3:$AD$71,$A14,Percentuais!$A$3:$A$71,$F$8)</f>
        <v>0</v>
      </c>
      <c r="G14" s="4">
        <f>COUNTIFS(Percentuais!$AD$3:$AD$71,$A14,Percentuais!$A$3:$A$71,$G$8)</f>
        <v>0</v>
      </c>
      <c r="H14" s="4">
        <f>COUNTIFS(Percentuais!$AD$3:$AD$71,$A14,Percentuais!$A$3:$A$71,$H$8)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44C-5F82-4A72-9CD6-1EE5C3072E4D}">
  <dimension ref="A1:I20"/>
  <sheetViews>
    <sheetView zoomScale="50" zoomScaleNormal="50" workbookViewId="0">
      <selection activeCell="AH44" sqref="AH4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TEXT(Percentuais!AE1,"0")</f>
        <v>QUESTÃO28</v>
      </c>
    </row>
    <row r="2" spans="1:9" x14ac:dyDescent="0.2">
      <c r="A2" s="40" t="str">
        <f>HLOOKUP(A1,Percentuais!$D$1:$KT$2,2,FALSE)</f>
        <v>Sobre as Políticas de extensão universitária, avalie: [A Comunicação e a divulgação das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COUNTIFS(Percentuais!$AE$3:$AE$71,$A9,Percentuais!$A$3:$A$71,$E$8)</f>
        <v>0</v>
      </c>
      <c r="F9" s="4">
        <f>COUNTIFS(Percentuais!$AE$3:$AE$71,$A9,Percentuais!$A$3:$A$71,$F$8)</f>
        <v>0</v>
      </c>
      <c r="G9" s="4">
        <f>COUNTIFS(Percentuais!$AE$3:$AE$71,$A9,Percentuais!$A$3:$A$71,$G$8)</f>
        <v>0</v>
      </c>
      <c r="H9" s="4">
        <f>COUNTIFS(Percentuais!$AE$3:$AE$71,$A9,Percentuais!$A$3:$A$71,$H$8)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0.33333333333333331</v>
      </c>
      <c r="C10" s="32">
        <f>$H10/$I$15</f>
        <v>0</v>
      </c>
      <c r="D10" s="32">
        <f t="shared" ref="D10:D13" si="1">B10+C10</f>
        <v>0.33333333333333331</v>
      </c>
      <c r="E10" s="4">
        <f>COUNTIFS(Percentuais!$AE$3:$AE$71,$A10,Percentuais!$A$3:$A$71,$E$8)</f>
        <v>0</v>
      </c>
      <c r="F10" s="4">
        <f>COUNTIFS(Percentuais!$AE$3:$AE$71,$A10,Percentuais!$A$3:$A$71,$F$8)</f>
        <v>0</v>
      </c>
      <c r="G10" s="4">
        <f>COUNTIFS(Percentuais!$AE$3:$AE$71,$A10,Percentuais!$A$3:$A$71,$G$8)</f>
        <v>1</v>
      </c>
      <c r="H10" s="4">
        <f>COUNTIFS(Percentuais!$AE$3:$AE$71,$A10,Percentuais!$A$3:$A$71,$H$8)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0.33333333333333331</v>
      </c>
      <c r="D11" s="32">
        <f t="shared" si="1"/>
        <v>0.66666666666666663</v>
      </c>
      <c r="E11" s="4">
        <f>COUNTIFS(Percentuais!$AE$3:$AE$71,$A11,Percentuais!$A$3:$A$71,$E$8)</f>
        <v>0</v>
      </c>
      <c r="F11" s="4">
        <f>COUNTIFS(Percentuais!$AE$3:$AE$71,$A11,Percentuais!$A$3:$A$71,$F$8)</f>
        <v>0</v>
      </c>
      <c r="G11" s="4">
        <f>COUNTIFS(Percentuais!$AE$3:$AE$71,$A11,Percentuais!$A$3:$A$71,$G$8)</f>
        <v>1</v>
      </c>
      <c r="H11" s="4">
        <f>COUNTIFS(Percentuais!$AE$3:$AE$71,$A11,Percentuais!$A$3:$A$71,$H$8)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COUNTIFS(Percentuais!$AE$3:$AE$71,$A12,Percentuais!$A$3:$A$71,$E$8)</f>
        <v>0</v>
      </c>
      <c r="F12" s="4">
        <f>COUNTIFS(Percentuais!$AE$3:$AE$71,$A12,Percentuais!$A$3:$A$71,$F$8)</f>
        <v>0</v>
      </c>
      <c r="G12" s="4">
        <f>COUNTIFS(Percentuais!$AE$3:$AE$71,$A12,Percentuais!$A$3:$A$71,$G$8)</f>
        <v>0</v>
      </c>
      <c r="H12" s="4">
        <f>COUNTIFS(Percentuais!$AE$3:$AE$71,$A12,Percentuais!$A$3:$A$71,$H$8)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COUNTIFS(Percentuais!$AE$3:$AE$71,$A13,Percentuais!$A$3:$A$71,$E$8)</f>
        <v>0</v>
      </c>
      <c r="F13" s="4">
        <f>COUNTIFS(Percentuais!$AE$3:$AE$71,$A13,Percentuais!$A$3:$A$71,$F$8)</f>
        <v>0</v>
      </c>
      <c r="G13" s="4">
        <f>COUNTIFS(Percentuais!$AE$3:$AE$71,$A13,Percentuais!$A$3:$A$71,$G$8)</f>
        <v>0</v>
      </c>
      <c r="H13" s="4">
        <f>COUNTIFS(Percentuais!$AE$3:$AE$71,$A13,Percentuais!$A$3:$A$71,$H$8)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COUNTIFS(Percentuais!$AE$3:$AE$71,$A14,Percentuais!$A$3:$A$71,$E$8)</f>
        <v>0</v>
      </c>
      <c r="F14" s="4">
        <f>COUNTIFS(Percentuais!$AE$3:$AE$71,$A14,Percentuais!$A$3:$A$71,$F$8)</f>
        <v>0</v>
      </c>
      <c r="G14" s="4">
        <f>COUNTIFS(Percentuais!$AE$3:$AE$71,$A14,Percentuais!$A$3:$A$71,$G$8)</f>
        <v>0</v>
      </c>
      <c r="H14" s="4">
        <f>COUNTIFS(Percentuais!$AE$3:$AE$71,$A14,Percentuais!$A$3:$A$71,$H$8)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</v>
      </c>
      <c r="H15" s="28">
        <f t="shared" si="3"/>
        <v>1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F8A5-CD63-4A79-A3A8-49D98F0D431E}">
  <dimension ref="A1:I18"/>
  <sheetViews>
    <sheetView zoomScale="50" zoomScaleNormal="50" workbookViewId="0">
      <selection activeCell="AE48" sqref="AE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TEXT(Percentuais!AF1,"0")</f>
        <v>QUESTÃO29</v>
      </c>
    </row>
    <row r="2" spans="1:9" x14ac:dyDescent="0.2">
      <c r="A2" s="40" t="str">
        <f>HLOOKUP(A1,Percentuais!$D$1:$KV$2,2,FALSE)</f>
        <v>Você conhece ou participou de alguma atividade artístico-cultural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4.3478260869565216E-2</v>
      </c>
      <c r="C10" s="33">
        <f>$H10/$I$12</f>
        <v>0.15942028985507245</v>
      </c>
      <c r="D10" s="33">
        <f>B10+C10</f>
        <v>0.20289855072463767</v>
      </c>
      <c r="E10" s="22">
        <f>COUNTIFS(Percentuais!$AF$3:$AF$71,$A10,Percentuais!$A$3:$A$71,$E$9)</f>
        <v>2</v>
      </c>
      <c r="F10" s="22">
        <f>COUNTIFS(Percentuais!$AF$3:$AF$71,$A10,Percentuais!$A$3:$A$71,$F$9)</f>
        <v>0</v>
      </c>
      <c r="G10" s="22">
        <f>COUNTIFS(Percentuais!$AF$3:$AF$71,$A10,Percentuais!$A$3:$A$71,$G$9)</f>
        <v>1</v>
      </c>
      <c r="H10" s="22">
        <f>COUNTIFS(Percentuais!$AF$3:$AF$71,$A10,Percentuais!$A$3:$A$71,$H$9)</f>
        <v>11</v>
      </c>
      <c r="I10" s="23"/>
    </row>
    <row r="11" spans="1:9" x14ac:dyDescent="0.2">
      <c r="A11" s="21" t="s">
        <v>18</v>
      </c>
      <c r="B11" s="33">
        <f>(E11+F11+G11)/$I$12</f>
        <v>4.3478260869565216E-2</v>
      </c>
      <c r="C11" s="33">
        <f>$H11/$I$12</f>
        <v>0.75362318840579712</v>
      </c>
      <c r="D11" s="33">
        <f t="shared" ref="D11" si="0">B11+C11</f>
        <v>0.79710144927536231</v>
      </c>
      <c r="E11" s="22">
        <f>COUNTIFS(Percentuais!$AF$3:$AF$71,$A11,Percentuais!$A$3:$A$71,$E$9)</f>
        <v>1</v>
      </c>
      <c r="F11" s="22">
        <f>COUNTIFS(Percentuais!$AF$3:$AF$71,$A11,Percentuais!$A$3:$A$71,$F$9)</f>
        <v>0</v>
      </c>
      <c r="G11" s="22">
        <f>COUNTIFS(Percentuais!$AF$3:$AF$71,$A11,Percentuais!$A$3:$A$71,$G$9)</f>
        <v>2</v>
      </c>
      <c r="H11" s="22">
        <f>COUNTIFS(Percentuais!$AF$3:$AF$71,$A11,Percentuais!$A$3:$A$71,$H$9)</f>
        <v>52</v>
      </c>
      <c r="I11" s="24"/>
    </row>
    <row r="12" spans="1:9" x14ac:dyDescent="0.2">
      <c r="A12" s="20"/>
      <c r="B12" s="34">
        <f t="shared" ref="B12:H12" si="1">SUM(B10:B11)</f>
        <v>8.6956521739130432E-2</v>
      </c>
      <c r="C12" s="34">
        <f t="shared" si="1"/>
        <v>0.91304347826086962</v>
      </c>
      <c r="D12" s="33">
        <f t="shared" si="1"/>
        <v>1</v>
      </c>
      <c r="E12" s="25">
        <f t="shared" si="1"/>
        <v>3</v>
      </c>
      <c r="F12" s="25">
        <f t="shared" si="1"/>
        <v>0</v>
      </c>
      <c r="G12" s="22">
        <f t="shared" si="1"/>
        <v>3</v>
      </c>
      <c r="H12" s="26">
        <f t="shared" si="1"/>
        <v>63</v>
      </c>
      <c r="I12" s="27">
        <f>SUM(E12:H12)</f>
        <v>69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C4B7-D857-495E-9775-78175DCB38BB}">
  <dimension ref="A1:I20"/>
  <sheetViews>
    <sheetView zoomScale="60" zoomScaleNormal="60" workbookViewId="0">
      <selection activeCell="C30" sqref="C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TEXT(Percentuais!AG1,"0")</f>
        <v>QUESTÃO30</v>
      </c>
    </row>
    <row r="2" spans="1:9" x14ac:dyDescent="0.2">
      <c r="A2" s="40" t="str">
        <f>HLOOKUP(A1,Percentuais!$D$1:$KT$2,2,FALSE)</f>
        <v>Em relação às atividades artístico-culturais, avalie as seguintes ações: [Festival de Inverno]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0.42857142857142855</v>
      </c>
      <c r="D9" s="32">
        <f>B9+C9</f>
        <v>0.5</v>
      </c>
      <c r="E9" s="4">
        <f>COUNTIFS(Percentuais!$AG$3:$AG$71,$A9,Percentuais!$A$3:$A$71,$E$8)</f>
        <v>0</v>
      </c>
      <c r="F9" s="4">
        <f>COUNTIFS(Percentuais!$AG$3:$AG$71,$A9,Percentuais!$A$3:$A$71,$F$8)</f>
        <v>0</v>
      </c>
      <c r="G9" s="4">
        <f>COUNTIFS(Percentuais!$AG$3:$AG$71,$A9,Percentuais!$A$3:$A$71,$G$8)</f>
        <v>1</v>
      </c>
      <c r="H9" s="4">
        <f>COUNTIFS(Percentuais!$AG$3:$AG$71,$A9,Percentuais!$A$3:$A$71,$H$8)</f>
        <v>6</v>
      </c>
      <c r="I9" s="17"/>
    </row>
    <row r="10" spans="1:9" x14ac:dyDescent="0.2">
      <c r="A10" s="14" t="s">
        <v>3</v>
      </c>
      <c r="B10" s="32">
        <f t="shared" ref="B10:B14" si="0">($G10+$F10+$E10)/$I$15</f>
        <v>7.1428571428571425E-2</v>
      </c>
      <c r="C10" s="32">
        <f>$H10/$I$15</f>
        <v>0.21428571428571427</v>
      </c>
      <c r="D10" s="32">
        <f t="shared" ref="D10:D13" si="1">B10+C10</f>
        <v>0.2857142857142857</v>
      </c>
      <c r="E10" s="4">
        <f>COUNTIFS(Percentuais!$AG$3:$AG$71,$A10,Percentuais!$A$3:$A$71,$E$8)</f>
        <v>1</v>
      </c>
      <c r="F10" s="4">
        <f>COUNTIFS(Percentuais!$AG$3:$AG$71,$A10,Percentuais!$A$3:$A$71,$F$8)</f>
        <v>0</v>
      </c>
      <c r="G10" s="4">
        <f>COUNTIFS(Percentuais!$AG$3:$AG$71,$A10,Percentuais!$A$3:$A$71,$G$8)</f>
        <v>0</v>
      </c>
      <c r="H10" s="4">
        <f>COUNTIFS(Percentuais!$AG$3:$AG$71,$A10,Percentuais!$A$3:$A$71,$H$8)</f>
        <v>3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COUNTIFS(Percentuais!$AG$3:$AG$71,$A11,Percentuais!$A$3:$A$71,$E$8)</f>
        <v>0</v>
      </c>
      <c r="F11" s="4">
        <f>COUNTIFS(Percentuais!$AG$3:$AG$71,$A11,Percentuais!$A$3:$A$71,$F$8)</f>
        <v>0</v>
      </c>
      <c r="G11" s="4">
        <f>COUNTIFS(Percentuais!$AG$3:$AG$71,$A11,Percentuais!$A$3:$A$71,$G$8)</f>
        <v>0</v>
      </c>
      <c r="H11" s="4">
        <f>COUNTIFS(Percentuais!$AG$3:$AG$71,$A11,Percentuais!$A$3:$A$71,$H$8)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COUNTIFS(Percentuais!$AG$3:$AG$71,$A12,Percentuais!$A$3:$A$71,$E$8)</f>
        <v>0</v>
      </c>
      <c r="F12" s="4">
        <f>COUNTIFS(Percentuais!$AG$3:$AG$71,$A12,Percentuais!$A$3:$A$71,$F$8)</f>
        <v>0</v>
      </c>
      <c r="G12" s="4">
        <f>COUNTIFS(Percentuais!$AG$3:$AG$71,$A12,Percentuais!$A$3:$A$71,$G$8)</f>
        <v>0</v>
      </c>
      <c r="H12" s="4">
        <f>COUNTIFS(Percentuais!$AG$3:$AG$71,$A12,Percentuais!$A$3:$A$71,$H$8)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COUNTIFS(Percentuais!$AG$3:$AG$71,$A13,Percentuais!$A$3:$A$71,$E$8)</f>
        <v>0</v>
      </c>
      <c r="F13" s="4">
        <f>COUNTIFS(Percentuais!$AG$3:$AG$71,$A13,Percentuais!$A$3:$A$71,$F$8)</f>
        <v>0</v>
      </c>
      <c r="G13" s="4">
        <f>COUNTIFS(Percentuais!$AG$3:$AG$71,$A13,Percentuais!$A$3:$A$71,$G$8)</f>
        <v>0</v>
      </c>
      <c r="H13" s="4">
        <f>COUNTIFS(Percentuais!$AG$3:$AG$71,$A13,Percentuais!$A$3:$A$71,$H$8)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0.14285714285714285</v>
      </c>
      <c r="D14" s="32">
        <f>B14+C14</f>
        <v>0.21428571428571427</v>
      </c>
      <c r="E14" s="4">
        <f>COUNTIFS(Percentuais!$AG$3:$AG$71,$A14,Percentuais!$A$3:$A$71,$E$8)</f>
        <v>1</v>
      </c>
      <c r="F14" s="4">
        <f>COUNTIFS(Percentuais!$AG$3:$AG$71,$A14,Percentuais!$A$3:$A$71,$F$8)</f>
        <v>0</v>
      </c>
      <c r="G14" s="4">
        <f>COUNTIFS(Percentuais!$AG$3:$AG$71,$A14,Percentuais!$A$3:$A$71,$G$8)</f>
        <v>0</v>
      </c>
      <c r="H14" s="4">
        <f>COUNTIFS(Percentuais!$AG$3:$AG$71,$A14,Percentuais!$A$3:$A$71,$H$8)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4CC-AC4A-4B66-B69E-461718091936}">
  <dimension ref="A1:I20"/>
  <sheetViews>
    <sheetView zoomScale="40" zoomScaleNormal="40" workbookViewId="0">
      <selection activeCell="AR42" sqref="AR42: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TEXT(Percentuais!AH1,"0")</f>
        <v>QUESTÃO31</v>
      </c>
    </row>
    <row r="2" spans="1:9" x14ac:dyDescent="0.2">
      <c r="A2" s="40" t="str">
        <f>HLOOKUP(A1,Percentuais!$D$1:$KT$2,2,FALSE)</f>
        <v>Em relação às atividades artístico-culturais, avalie as seguintes ações: [Meses temáticos (Mês da Mulher, Abril Indígena, Junho LGBTI, Mês da Consciência Negra)]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0.42857142857142855</v>
      </c>
      <c r="D9" s="32">
        <f>B9+C9</f>
        <v>0.5</v>
      </c>
      <c r="E9" s="4">
        <f>COUNTIFS(Percentuais!$AH$3:$AH$71,$A9,Percentuais!$A$3:$A$71,$E$8)</f>
        <v>0</v>
      </c>
      <c r="F9" s="4">
        <f>COUNTIFS(Percentuais!$AH$3:$AH$71,$A9,Percentuais!$A$3:$A$71,$F$8)</f>
        <v>0</v>
      </c>
      <c r="G9" s="4">
        <f>COUNTIFS(Percentuais!$AH$3:$AH$71,$A9,Percentuais!$A$3:$A$71,$G$8)</f>
        <v>1</v>
      </c>
      <c r="H9" s="4">
        <f>COUNTIFS(Percentuais!$AH$3:$AH$71,$A9,Percentuais!$A$3:$A$71,$H$8)</f>
        <v>6</v>
      </c>
      <c r="I9" s="17"/>
    </row>
    <row r="10" spans="1:9" x14ac:dyDescent="0.2">
      <c r="A10" s="14" t="s">
        <v>3</v>
      </c>
      <c r="B10" s="32">
        <f t="shared" ref="B10:B14" si="0">($G10+$F10+$E10)/$I$15</f>
        <v>7.1428571428571425E-2</v>
      </c>
      <c r="C10" s="32">
        <f>$H10/$I$15</f>
        <v>0</v>
      </c>
      <c r="D10" s="32">
        <f t="shared" ref="D10:D13" si="1">B10+C10</f>
        <v>7.1428571428571425E-2</v>
      </c>
      <c r="E10" s="4">
        <f>COUNTIFS(Percentuais!$AH$3:$AH$71,$A10,Percentuais!$A$3:$A$71,$E$8)</f>
        <v>1</v>
      </c>
      <c r="F10" s="4">
        <f>COUNTIFS(Percentuais!$AH$3:$AH$71,$A10,Percentuais!$A$3:$A$71,$F$8)</f>
        <v>0</v>
      </c>
      <c r="G10" s="4">
        <f>COUNTIFS(Percentuais!$AH$3:$AH$71,$A10,Percentuais!$A$3:$A$71,$G$8)</f>
        <v>0</v>
      </c>
      <c r="H10" s="4">
        <f>COUNTIFS(Percentuais!$AH$3:$AH$71,$A10,Percentuais!$A$3:$A$71,$H$8)</f>
        <v>0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0.21428571428571427</v>
      </c>
      <c r="D11" s="32">
        <f t="shared" si="1"/>
        <v>0.21428571428571427</v>
      </c>
      <c r="E11" s="4">
        <f>COUNTIFS(Percentuais!$AH$3:$AH$71,$A11,Percentuais!$A$3:$A$71,$E$8)</f>
        <v>0</v>
      </c>
      <c r="F11" s="4">
        <f>COUNTIFS(Percentuais!$AH$3:$AH$71,$A11,Percentuais!$A$3:$A$71,$F$8)</f>
        <v>0</v>
      </c>
      <c r="G11" s="4">
        <f>COUNTIFS(Percentuais!$AH$3:$AH$71,$A11,Percentuais!$A$3:$A$71,$G$8)</f>
        <v>0</v>
      </c>
      <c r="H11" s="4">
        <f>COUNTIFS(Percentuais!$AH$3:$AH$71,$A11,Percentuais!$A$3:$A$71,$H$8)</f>
        <v>3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COUNTIFS(Percentuais!$AH$3:$AH$71,$A12,Percentuais!$A$3:$A$71,$E$8)</f>
        <v>0</v>
      </c>
      <c r="F12" s="4">
        <f>COUNTIFS(Percentuais!$AH$3:$AH$71,$A12,Percentuais!$A$3:$A$71,$F$8)</f>
        <v>0</v>
      </c>
      <c r="G12" s="4">
        <f>COUNTIFS(Percentuais!$AH$3:$AH$71,$A12,Percentuais!$A$3:$A$71,$G$8)</f>
        <v>0</v>
      </c>
      <c r="H12" s="4">
        <f>COUNTIFS(Percentuais!$AH$3:$AH$71,$A12,Percentuais!$A$3:$A$71,$H$8)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COUNTIFS(Percentuais!$AH$3:$AH$71,$A13,Percentuais!$A$3:$A$71,$E$8)</f>
        <v>0</v>
      </c>
      <c r="F13" s="4">
        <f>COUNTIFS(Percentuais!$AH$3:$AH$71,$A13,Percentuais!$A$3:$A$71,$F$8)</f>
        <v>0</v>
      </c>
      <c r="G13" s="4">
        <f>COUNTIFS(Percentuais!$AH$3:$AH$71,$A13,Percentuais!$A$3:$A$71,$G$8)</f>
        <v>0</v>
      </c>
      <c r="H13" s="4">
        <f>COUNTIFS(Percentuais!$AH$3:$AH$71,$A13,Percentuais!$A$3:$A$71,$H$8)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0.14285714285714285</v>
      </c>
      <c r="D14" s="32">
        <f>B14+C14</f>
        <v>0.21428571428571427</v>
      </c>
      <c r="E14" s="4">
        <f>COUNTIFS(Percentuais!$AH$3:$AH$71,$A14,Percentuais!$A$3:$A$71,$E$8)</f>
        <v>1</v>
      </c>
      <c r="F14" s="4">
        <f>COUNTIFS(Percentuais!$AH$3:$AH$71,$A14,Percentuais!$A$3:$A$71,$F$8)</f>
        <v>0</v>
      </c>
      <c r="G14" s="4">
        <f>COUNTIFS(Percentuais!$AH$3:$AH$71,$A14,Percentuais!$A$3:$A$71,$G$8)</f>
        <v>0</v>
      </c>
      <c r="H14" s="4">
        <f>COUNTIFS(Percentuais!$AH$3:$AH$71,$A14,Percentuais!$A$3:$A$71,$H$8)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8C37-D126-47F9-98D3-DC6B8697A284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TEXT(Percentuais!AI1,"0")</f>
        <v>QUESTÃO32</v>
      </c>
    </row>
    <row r="2" spans="1:9" x14ac:dyDescent="0.2">
      <c r="A2" s="40" t="str">
        <f>HLOOKUP(A1,Percentuais!$D$1:$KT$2,2,FALSE)</f>
        <v>Em relação às atividades artístico-culturais, avalie as seguintes ações: [Temporada Grupos Artísticos (Companhia de Teatro, Coro, Grupo de MPB, Orquestra Filarmônica, Téssera Companhia de Dança)]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0.42857142857142855</v>
      </c>
      <c r="D9" s="32">
        <f>B9+C9</f>
        <v>0.5</v>
      </c>
      <c r="E9" s="4">
        <f>COUNTIFS(Percentuais!$AI$3:$AI$71,$A9,Percentuais!$A$3:$A$71,$E$8)</f>
        <v>0</v>
      </c>
      <c r="F9" s="4">
        <f>COUNTIFS(Percentuais!$AI$3:$AI$71,$A9,Percentuais!$A$3:$A$71,$F$8)</f>
        <v>0</v>
      </c>
      <c r="G9" s="4">
        <f>COUNTIFS(Percentuais!$AI$3:$AI$71,$A9,Percentuais!$A$3:$A$71,$G$8)</f>
        <v>1</v>
      </c>
      <c r="H9" s="4">
        <f>COUNTIFS(Percentuais!$AI$3:$AI$71,$A9,Percentuais!$A$3:$A$71,$H$8)</f>
        <v>6</v>
      </c>
      <c r="I9" s="17"/>
    </row>
    <row r="10" spans="1:9" x14ac:dyDescent="0.2">
      <c r="A10" s="14" t="s">
        <v>3</v>
      </c>
      <c r="B10" s="32">
        <f t="shared" ref="B10:B14" si="0">($G10+$F10+$E10)/$I$15</f>
        <v>7.1428571428571425E-2</v>
      </c>
      <c r="C10" s="32">
        <f>$H10/$I$15</f>
        <v>0.21428571428571427</v>
      </c>
      <c r="D10" s="32">
        <f t="shared" ref="D10:D13" si="1">B10+C10</f>
        <v>0.2857142857142857</v>
      </c>
      <c r="E10" s="4">
        <f>COUNTIFS(Percentuais!$AI$3:$AI$71,$A10,Percentuais!$A$3:$A$71,$E$8)</f>
        <v>1</v>
      </c>
      <c r="F10" s="4">
        <f>COUNTIFS(Percentuais!$AI$3:$AI$71,$A10,Percentuais!$A$3:$A$71,$F$8)</f>
        <v>0</v>
      </c>
      <c r="G10" s="4">
        <f>COUNTIFS(Percentuais!$AI$3:$AI$71,$A10,Percentuais!$A$3:$A$71,$G$8)</f>
        <v>0</v>
      </c>
      <c r="H10" s="4">
        <f>COUNTIFS(Percentuais!$AI$3:$AI$71,$A10,Percentuais!$A$3:$A$71,$H$8)</f>
        <v>3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COUNTIFS(Percentuais!$AI$3:$AI$71,$A11,Percentuais!$A$3:$A$71,$E$8)</f>
        <v>0</v>
      </c>
      <c r="F11" s="4">
        <f>COUNTIFS(Percentuais!$AI$3:$AI$71,$A11,Percentuais!$A$3:$A$71,$F$8)</f>
        <v>0</v>
      </c>
      <c r="G11" s="4">
        <f>COUNTIFS(Percentuais!$AI$3:$AI$71,$A11,Percentuais!$A$3:$A$71,$G$8)</f>
        <v>0</v>
      </c>
      <c r="H11" s="4">
        <f>COUNTIFS(Percentuais!$AI$3:$AI$71,$A11,Percentuais!$A$3:$A$71,$H$8)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COUNTIFS(Percentuais!$AI$3:$AI$71,$A12,Percentuais!$A$3:$A$71,$E$8)</f>
        <v>0</v>
      </c>
      <c r="F12" s="4">
        <f>COUNTIFS(Percentuais!$AI$3:$AI$71,$A12,Percentuais!$A$3:$A$71,$F$8)</f>
        <v>0</v>
      </c>
      <c r="G12" s="4">
        <f>COUNTIFS(Percentuais!$AI$3:$AI$71,$A12,Percentuais!$A$3:$A$71,$G$8)</f>
        <v>0</v>
      </c>
      <c r="H12" s="4">
        <f>COUNTIFS(Percentuais!$AI$3:$AI$71,$A12,Percentuais!$A$3:$A$71,$H$8)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COUNTIFS(Percentuais!$AI$3:$AI$71,$A13,Percentuais!$A$3:$A$71,$E$8)</f>
        <v>0</v>
      </c>
      <c r="F13" s="4">
        <f>COUNTIFS(Percentuais!$AI$3:$AI$71,$A13,Percentuais!$A$3:$A$71,$F$8)</f>
        <v>0</v>
      </c>
      <c r="G13" s="4">
        <f>COUNTIFS(Percentuais!$AI$3:$AI$71,$A13,Percentuais!$A$3:$A$71,$G$8)</f>
        <v>0</v>
      </c>
      <c r="H13" s="4">
        <f>COUNTIFS(Percentuais!$AI$3:$AI$71,$A13,Percentuais!$A$3:$A$71,$H$8)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0.14285714285714285</v>
      </c>
      <c r="D14" s="32">
        <f>B14+C14</f>
        <v>0.21428571428571427</v>
      </c>
      <c r="E14" s="4">
        <f>COUNTIFS(Percentuais!$AI$3:$AI$71,$A14,Percentuais!$A$3:$A$71,$E$8)</f>
        <v>1</v>
      </c>
      <c r="F14" s="4">
        <f>COUNTIFS(Percentuais!$AI$3:$AI$71,$A14,Percentuais!$A$3:$A$71,$F$8)</f>
        <v>0</v>
      </c>
      <c r="G14" s="4">
        <f>COUNTIFS(Percentuais!$AI$3:$AI$71,$A14,Percentuais!$A$3:$A$71,$G$8)</f>
        <v>0</v>
      </c>
      <c r="H14" s="4">
        <f>COUNTIFS(Percentuais!$AI$3:$AI$71,$A14,Percentuais!$A$3:$A$71,$H$8)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49F1-4AFE-4266-B3E1-422A54B53E28}">
  <dimension ref="A1:I20"/>
  <sheetViews>
    <sheetView zoomScale="50" zoomScaleNormal="50" workbookViewId="0">
      <selection activeCell="AH27" sqref="AH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TEXT(Percentuais!AJ1,"0")</f>
        <v>QUESTÃO33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Artes da UFPR - Musa]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0.2857142857142857</v>
      </c>
      <c r="D9" s="32">
        <f>B9+C9</f>
        <v>0.3571428571428571</v>
      </c>
      <c r="E9" s="4">
        <f>COUNTIFS(Percentuais!$AJ$3:$AJ$71,$A9,Percentuais!$A$3:$A$71,$E$8)</f>
        <v>0</v>
      </c>
      <c r="F9" s="4">
        <f>COUNTIFS(Percentuais!$AJ$3:$AJ$71,$A9,Percentuais!$A$3:$A$71,$F$8)</f>
        <v>0</v>
      </c>
      <c r="G9" s="4">
        <f>COUNTIFS(Percentuais!$AJ$3:$AJ$71,$A9,Percentuais!$A$3:$A$71,$G$8)</f>
        <v>1</v>
      </c>
      <c r="H9" s="4">
        <f>COUNTIFS(Percentuais!$AJ$3:$AJ$71,$A9,Percentuais!$A$3:$A$71,$H$8)</f>
        <v>4</v>
      </c>
      <c r="I9" s="17"/>
    </row>
    <row r="10" spans="1:9" x14ac:dyDescent="0.2">
      <c r="A10" s="14" t="s">
        <v>3</v>
      </c>
      <c r="B10" s="32">
        <f t="shared" ref="B10:B14" si="0">($G10+$F10+$E10)/$I$15</f>
        <v>7.1428571428571425E-2</v>
      </c>
      <c r="C10" s="32">
        <f>$H10/$I$15</f>
        <v>0.2857142857142857</v>
      </c>
      <c r="D10" s="32">
        <f t="shared" ref="D10:D13" si="1">B10+C10</f>
        <v>0.3571428571428571</v>
      </c>
      <c r="E10" s="4">
        <f>COUNTIFS(Percentuais!$AJ$3:$AJ$71,$A10,Percentuais!$A$3:$A$71,$E$8)</f>
        <v>1</v>
      </c>
      <c r="F10" s="4">
        <f>COUNTIFS(Percentuais!$AJ$3:$AJ$71,$A10,Percentuais!$A$3:$A$71,$F$8)</f>
        <v>0</v>
      </c>
      <c r="G10" s="4">
        <f>COUNTIFS(Percentuais!$AJ$3:$AJ$71,$A10,Percentuais!$A$3:$A$71,$G$8)</f>
        <v>0</v>
      </c>
      <c r="H10" s="4">
        <f>COUNTIFS(Percentuais!$AJ$3:$AJ$71,$A10,Percentuais!$A$3:$A$71,$H$8)</f>
        <v>4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7.1428571428571425E-2</v>
      </c>
      <c r="D11" s="32">
        <f t="shared" si="1"/>
        <v>7.1428571428571425E-2</v>
      </c>
      <c r="E11" s="4">
        <f>COUNTIFS(Percentuais!$AJ$3:$AJ$71,$A11,Percentuais!$A$3:$A$71,$E$8)</f>
        <v>0</v>
      </c>
      <c r="F11" s="4">
        <f>COUNTIFS(Percentuais!$AJ$3:$AJ$71,$A11,Percentuais!$A$3:$A$71,$F$8)</f>
        <v>0</v>
      </c>
      <c r="G11" s="4">
        <f>COUNTIFS(Percentuais!$AJ$3:$AJ$71,$A11,Percentuais!$A$3:$A$71,$G$8)</f>
        <v>0</v>
      </c>
      <c r="H11" s="4">
        <f>COUNTIFS(Percentuais!$AJ$3:$AJ$71,$A11,Percentuais!$A$3:$A$71,$H$8)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COUNTIFS(Percentuais!$AJ$3:$AJ$71,$A12,Percentuais!$A$3:$A$71,$E$8)</f>
        <v>0</v>
      </c>
      <c r="F12" s="4">
        <f>COUNTIFS(Percentuais!$AJ$3:$AJ$71,$A12,Percentuais!$A$3:$A$71,$F$8)</f>
        <v>0</v>
      </c>
      <c r="G12" s="4">
        <f>COUNTIFS(Percentuais!$AJ$3:$AJ$71,$A12,Percentuais!$A$3:$A$71,$G$8)</f>
        <v>0</v>
      </c>
      <c r="H12" s="4">
        <f>COUNTIFS(Percentuais!$AJ$3:$AJ$71,$A12,Percentuais!$A$3:$A$71,$H$8)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COUNTIFS(Percentuais!$AJ$3:$AJ$71,$A13,Percentuais!$A$3:$A$71,$E$8)</f>
        <v>0</v>
      </c>
      <c r="F13" s="4">
        <f>COUNTIFS(Percentuais!$AJ$3:$AJ$71,$A13,Percentuais!$A$3:$A$71,$F$8)</f>
        <v>0</v>
      </c>
      <c r="G13" s="4">
        <f>COUNTIFS(Percentuais!$AJ$3:$AJ$71,$A13,Percentuais!$A$3:$A$71,$G$8)</f>
        <v>0</v>
      </c>
      <c r="H13" s="4">
        <f>COUNTIFS(Percentuais!$AJ$3:$AJ$71,$A13,Percentuais!$A$3:$A$71,$H$8)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0.14285714285714285</v>
      </c>
      <c r="D14" s="32">
        <f>B14+C14</f>
        <v>0.21428571428571427</v>
      </c>
      <c r="E14" s="4">
        <f>COUNTIFS(Percentuais!$AJ$3:$AJ$71,$A14,Percentuais!$A$3:$A$71,$E$8)</f>
        <v>1</v>
      </c>
      <c r="F14" s="4">
        <f>COUNTIFS(Percentuais!$AJ$3:$AJ$71,$A14,Percentuais!$A$3:$A$71,$F$8)</f>
        <v>0</v>
      </c>
      <c r="G14" s="4">
        <f>COUNTIFS(Percentuais!$AJ$3:$AJ$71,$A14,Percentuais!$A$3:$A$71,$G$8)</f>
        <v>0</v>
      </c>
      <c r="H14" s="4">
        <f>COUNTIFS(Percentuais!$AJ$3:$AJ$71,$A14,Percentuais!$A$3:$A$71,$H$8)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42A6-6A45-481C-AA6C-86D5549610E5}">
  <dimension ref="A1:I20"/>
  <sheetViews>
    <sheetView zoomScale="50" zoomScaleNormal="50" workbookViewId="0">
      <selection activeCell="AH14" sqref="A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TEXT(Percentuais!AK1,"0")</f>
        <v>QUESTÃO34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Arqueologia e Etnologia da UFPR - MAE]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7.1428571428571425E-2</v>
      </c>
      <c r="C9" s="32">
        <f>$H9/$I$15</f>
        <v>0.35714285714285715</v>
      </c>
      <c r="D9" s="32">
        <f>B9+C9</f>
        <v>0.4285714285714286</v>
      </c>
      <c r="E9" s="4">
        <f>COUNTIFS(Percentuais!$AK$3:$AK$71,$A9,Percentuais!$A$3:$A$71,$E$8)</f>
        <v>0</v>
      </c>
      <c r="F9" s="4">
        <f>COUNTIFS(Percentuais!$AK$3:$AK$71,$A9,Percentuais!$A$3:$A$71,$F$8)</f>
        <v>0</v>
      </c>
      <c r="G9" s="4">
        <f>COUNTIFS(Percentuais!$AK$3:$AK$71,$A9,Percentuais!$A$3:$A$71,$G$8)</f>
        <v>1</v>
      </c>
      <c r="H9" s="4">
        <f>COUNTIFS(Percentuais!$AK$3:$AK$71,$A9,Percentuais!$A$3:$A$71,$H$8)</f>
        <v>5</v>
      </c>
      <c r="I9" s="17"/>
    </row>
    <row r="10" spans="1:9" x14ac:dyDescent="0.2">
      <c r="A10" s="14" t="s">
        <v>3</v>
      </c>
      <c r="B10" s="32">
        <f t="shared" ref="B10:B14" si="0">($G10+$F10+$E10)/$I$15</f>
        <v>7.1428571428571425E-2</v>
      </c>
      <c r="C10" s="32">
        <f>$H10/$I$15</f>
        <v>0.2857142857142857</v>
      </c>
      <c r="D10" s="32">
        <f t="shared" ref="D10:D13" si="1">B10+C10</f>
        <v>0.3571428571428571</v>
      </c>
      <c r="E10" s="4">
        <f>COUNTIFS(Percentuais!$AK$3:$AK$71,$A10,Percentuais!$A$3:$A$71,$E$8)</f>
        <v>1</v>
      </c>
      <c r="F10" s="4">
        <f>COUNTIFS(Percentuais!$AK$3:$AK$71,$A10,Percentuais!$A$3:$A$71,$F$8)</f>
        <v>0</v>
      </c>
      <c r="G10" s="4">
        <f>COUNTIFS(Percentuais!$AK$3:$AK$71,$A10,Percentuais!$A$3:$A$71,$G$8)</f>
        <v>0</v>
      </c>
      <c r="H10" s="4">
        <f>COUNTIFS(Percentuais!$AK$3:$AK$71,$A10,Percentuais!$A$3:$A$71,$H$8)</f>
        <v>4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7.1428571428571425E-2</v>
      </c>
      <c r="D11" s="32">
        <f t="shared" si="1"/>
        <v>7.1428571428571425E-2</v>
      </c>
      <c r="E11" s="4">
        <f>COUNTIFS(Percentuais!$AK$3:$AK$71,$A11,Percentuais!$A$3:$A$71,$E$8)</f>
        <v>0</v>
      </c>
      <c r="F11" s="4">
        <f>COUNTIFS(Percentuais!$AK$3:$AK$71,$A11,Percentuais!$A$3:$A$71,$F$8)</f>
        <v>0</v>
      </c>
      <c r="G11" s="4">
        <f>COUNTIFS(Percentuais!$AK$3:$AK$71,$A11,Percentuais!$A$3:$A$71,$G$8)</f>
        <v>0</v>
      </c>
      <c r="H11" s="4">
        <f>COUNTIFS(Percentuais!$AK$3:$AK$71,$A11,Percentuais!$A$3:$A$71,$H$8)</f>
        <v>1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COUNTIFS(Percentuais!$AK$3:$AK$71,$A12,Percentuais!$A$3:$A$71,$E$8)</f>
        <v>0</v>
      </c>
      <c r="F12" s="4">
        <f>COUNTIFS(Percentuais!$AK$3:$AK$71,$A12,Percentuais!$A$3:$A$71,$F$8)</f>
        <v>0</v>
      </c>
      <c r="G12" s="4">
        <f>COUNTIFS(Percentuais!$AK$3:$AK$71,$A12,Percentuais!$A$3:$A$71,$G$8)</f>
        <v>0</v>
      </c>
      <c r="H12" s="4">
        <f>COUNTIFS(Percentuais!$AK$3:$AK$71,$A12,Percentuais!$A$3:$A$71,$H$8)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COUNTIFS(Percentuais!$AK$3:$AK$71,$A13,Percentuais!$A$3:$A$71,$E$8)</f>
        <v>0</v>
      </c>
      <c r="F13" s="4">
        <f>COUNTIFS(Percentuais!$AK$3:$AK$71,$A13,Percentuais!$A$3:$A$71,$F$8)</f>
        <v>0</v>
      </c>
      <c r="G13" s="4">
        <f>COUNTIFS(Percentuais!$AK$3:$AK$71,$A13,Percentuais!$A$3:$A$71,$G$8)</f>
        <v>0</v>
      </c>
      <c r="H13" s="4">
        <f>COUNTIFS(Percentuais!$AK$3:$AK$71,$A13,Percentuais!$A$3:$A$71,$H$8)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7.1428571428571425E-2</v>
      </c>
      <c r="D14" s="32">
        <f>B14+C14</f>
        <v>0.14285714285714285</v>
      </c>
      <c r="E14" s="4">
        <f>COUNTIFS(Percentuais!$AK$3:$AK$71,$A14,Percentuais!$A$3:$A$71,$E$8)</f>
        <v>1</v>
      </c>
      <c r="F14" s="4">
        <f>COUNTIFS(Percentuais!$AK$3:$AK$71,$A14,Percentuais!$A$3:$A$71,$F$8)</f>
        <v>0</v>
      </c>
      <c r="G14" s="4">
        <f>COUNTIFS(Percentuais!$AK$3:$AK$71,$A14,Percentuais!$A$3:$A$71,$G$8)</f>
        <v>0</v>
      </c>
      <c r="H14" s="4">
        <f>COUNTIFS(Percentuais!$AK$3:$AK$71,$A14,Percentuais!$A$3:$A$71,$H$8)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40" zoomScaleNormal="40" workbookViewId="0">
      <selection activeCell="AP28" sqref="AP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TEXT(Percentuais!AL1,"0")</f>
        <v>QUESTÃO35</v>
      </c>
    </row>
    <row r="2" spans="1:9" x14ac:dyDescent="0.2">
      <c r="A2" s="40" t="str">
        <f>HLOOKUP(A1,Percentuais!$D$1:$KT$2,2,FALSE)</f>
        <v>Em relação às atividades artístico-culturais, avalie as seguintes ações: [Feira do Livro/Editora]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0.14285714285714285</v>
      </c>
      <c r="C9" s="32">
        <f>$H9/$I$15</f>
        <v>0.6428571428571429</v>
      </c>
      <c r="D9" s="32">
        <f>B9+C9</f>
        <v>0.78571428571428581</v>
      </c>
      <c r="E9" s="4">
        <f>COUNTIFS(Percentuais!$AL$3:$AL$71,$A9,Percentuais!$A$3:$A$71,$E$8)</f>
        <v>1</v>
      </c>
      <c r="F9" s="4">
        <f>COUNTIFS(Percentuais!$AL$3:$AL$71,$A9,Percentuais!$A$3:$A$71,$F$8)</f>
        <v>0</v>
      </c>
      <c r="G9" s="4">
        <f>COUNTIFS(Percentuais!$AL$3:$AL$71,$A9,Percentuais!$A$3:$A$71,$G$8)</f>
        <v>1</v>
      </c>
      <c r="H9" s="4">
        <f>COUNTIFS(Percentuais!$AL$3:$AL$71,$A9,Percentuais!$A$3:$A$71,$H$8)</f>
        <v>9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0.14285714285714285</v>
      </c>
      <c r="D10" s="32">
        <f t="shared" ref="D10:D13" si="1">B10+C10</f>
        <v>0.14285714285714285</v>
      </c>
      <c r="E10" s="4">
        <f>COUNTIFS(Percentuais!$AL$3:$AL$71,$A10,Percentuais!$A$3:$A$71,$E$8)</f>
        <v>0</v>
      </c>
      <c r="F10" s="4">
        <f>COUNTIFS(Percentuais!$AL$3:$AL$71,$A10,Percentuais!$A$3:$A$71,$F$8)</f>
        <v>0</v>
      </c>
      <c r="G10" s="4">
        <f>COUNTIFS(Percentuais!$AL$3:$AL$71,$A10,Percentuais!$A$3:$A$71,$G$8)</f>
        <v>0</v>
      </c>
      <c r="H10" s="4">
        <f>COUNTIFS(Percentuais!$AL$3:$AL$71,$A10,Percentuais!$A$3:$A$71,$H$8)</f>
        <v>2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COUNTIFS(Percentuais!$AL$3:$AL$71,$A11,Percentuais!$A$3:$A$71,$E$8)</f>
        <v>0</v>
      </c>
      <c r="F11" s="4">
        <f>COUNTIFS(Percentuais!$AL$3:$AL$71,$A11,Percentuais!$A$3:$A$71,$F$8)</f>
        <v>0</v>
      </c>
      <c r="G11" s="4">
        <f>COUNTIFS(Percentuais!$AL$3:$AL$71,$A11,Percentuais!$A$3:$A$71,$G$8)</f>
        <v>0</v>
      </c>
      <c r="H11" s="4">
        <f>COUNTIFS(Percentuais!$AL$3:$AL$71,$A11,Percentuais!$A$3:$A$71,$H$8)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COUNTIFS(Percentuais!$AL$3:$AL$71,$A12,Percentuais!$A$3:$A$71,$E$8)</f>
        <v>0</v>
      </c>
      <c r="F12" s="4">
        <f>COUNTIFS(Percentuais!$AL$3:$AL$71,$A12,Percentuais!$A$3:$A$71,$F$8)</f>
        <v>0</v>
      </c>
      <c r="G12" s="4">
        <f>COUNTIFS(Percentuais!$AL$3:$AL$71,$A12,Percentuais!$A$3:$A$71,$G$8)</f>
        <v>0</v>
      </c>
      <c r="H12" s="4">
        <f>COUNTIFS(Percentuais!$AL$3:$AL$71,$A12,Percentuais!$A$3:$A$71,$H$8)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COUNTIFS(Percentuais!$AL$3:$AL$71,$A13,Percentuais!$A$3:$A$71,$E$8)</f>
        <v>0</v>
      </c>
      <c r="F13" s="4">
        <f>COUNTIFS(Percentuais!$AL$3:$AL$71,$A13,Percentuais!$A$3:$A$71,$F$8)</f>
        <v>0</v>
      </c>
      <c r="G13" s="4">
        <f>COUNTIFS(Percentuais!$AL$3:$AL$71,$A13,Percentuais!$A$3:$A$71,$G$8)</f>
        <v>0</v>
      </c>
      <c r="H13" s="4">
        <f>COUNTIFS(Percentuais!$AL$3:$AL$71,$A13,Percentuais!$A$3:$A$71,$H$8)</f>
        <v>0</v>
      </c>
      <c r="I13" s="16"/>
    </row>
    <row r="14" spans="1:9" x14ac:dyDescent="0.2">
      <c r="A14" s="14" t="s">
        <v>53</v>
      </c>
      <c r="B14" s="32">
        <f t="shared" si="0"/>
        <v>7.1428571428571425E-2</v>
      </c>
      <c r="C14" s="32">
        <f t="shared" si="2"/>
        <v>0</v>
      </c>
      <c r="D14" s="32">
        <f>B14+C14</f>
        <v>7.1428571428571425E-2</v>
      </c>
      <c r="E14" s="4">
        <f>COUNTIFS(Percentuais!$AL$3:$AL$71,$A14,Percentuais!$A$3:$A$71,$E$8)</f>
        <v>1</v>
      </c>
      <c r="F14" s="4">
        <f>COUNTIFS(Percentuais!$AL$3:$AL$71,$A14,Percentuais!$A$3:$A$71,$F$8)</f>
        <v>0</v>
      </c>
      <c r="G14" s="4">
        <f>COUNTIFS(Percentuais!$AL$3:$AL$71,$A14,Percentuais!$A$3:$A$71,$G$8)</f>
        <v>0</v>
      </c>
      <c r="H14" s="4">
        <f>COUNTIFS(Percentuais!$AL$3:$AL$71,$A14,Percentuais!$A$3:$A$71,$H$8)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2</v>
      </c>
      <c r="F15" s="28">
        <f t="shared" ref="F15:H15" si="3">SUM(F9:F14)</f>
        <v>0</v>
      </c>
      <c r="G15" s="28">
        <f t="shared" si="3"/>
        <v>1</v>
      </c>
      <c r="H15" s="28">
        <f t="shared" si="3"/>
        <v>11</v>
      </c>
      <c r="I15" s="29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37</vt:i4>
      </vt:variant>
    </vt:vector>
  </HeadingPairs>
  <TitlesOfParts>
    <vt:vector size="37" baseType="lpstr">
      <vt:lpstr>SOBRE ESSE BLOCO</vt:lpstr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2021-02-03T14:26:50Z</dcterms:modified>
  <dc:language>pt-BR</dc:language>
</cp:coreProperties>
</file>