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PÓS 2020/Setores/"/>
    </mc:Choice>
  </mc:AlternateContent>
  <xr:revisionPtr revIDLastSave="4" documentId="8_{F172846C-FF8A-4E42-8B0A-A4AEF5F462BD}" xr6:coauthVersionLast="46" xr6:coauthVersionMax="46" xr10:uidLastSave="{02637BF9-2A46-4589-ABB2-F786939FFD13}"/>
  <bookViews>
    <workbookView xWindow="-120" yWindow="-120" windowWidth="20730" windowHeight="11160" tabRatio="901" activeTab="1" xr2:uid="{00000000-000D-0000-FFFF-FFFF00000000}"/>
  </bookViews>
  <sheets>
    <sheet name="Póspercentuais" sheetId="1" r:id="rId1"/>
    <sheet name="Programas" sheetId="109" r:id="rId2"/>
    <sheet name="Q1" sheetId="5" r:id="rId3"/>
    <sheet name="Q2" sheetId="6" r:id="rId4"/>
    <sheet name="Q3" sheetId="7" r:id="rId5"/>
    <sheet name="Q4" sheetId="8" r:id="rId6"/>
    <sheet name="q1-q4- SIM" sheetId="108" r:id="rId7"/>
    <sheet name="Q5" sheetId="9" r:id="rId8"/>
    <sheet name="Q6" sheetId="4" r:id="rId9"/>
    <sheet name="Q7" sheetId="10" r:id="rId10"/>
    <sheet name="Q8" sheetId="11" r:id="rId11"/>
    <sheet name="Q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7" r:id="rId26"/>
    <sheet name="Q24" sheetId="26" r:id="rId27"/>
    <sheet name="Q25" sheetId="28" r:id="rId28"/>
    <sheet name="Q26" sheetId="29" r:id="rId29"/>
    <sheet name="Q27" sheetId="30" r:id="rId30"/>
    <sheet name="Q28" sheetId="31" r:id="rId31"/>
    <sheet name="Q29" sheetId="32" r:id="rId32"/>
    <sheet name="Q30" sheetId="33" r:id="rId33"/>
    <sheet name="Q31" sheetId="34" r:id="rId34"/>
    <sheet name="Q32" sheetId="35" r:id="rId35"/>
    <sheet name="Q33" sheetId="36" r:id="rId36"/>
    <sheet name="Q34" sheetId="37" r:id="rId37"/>
    <sheet name="Q35" sheetId="38" r:id="rId38"/>
    <sheet name="Q36" sheetId="39" r:id="rId39"/>
    <sheet name="Q37" sheetId="40" r:id="rId40"/>
    <sheet name="Q38" sheetId="41" r:id="rId41"/>
    <sheet name="Q39" sheetId="42" r:id="rId42"/>
    <sheet name="Q40" sheetId="43" r:id="rId43"/>
    <sheet name="Q41" sheetId="44" r:id="rId44"/>
    <sheet name="Q42" sheetId="45" r:id="rId45"/>
    <sheet name="Q43" sheetId="46" r:id="rId46"/>
    <sheet name="Q44" sheetId="47" r:id="rId47"/>
    <sheet name="Q45" sheetId="48" r:id="rId48"/>
    <sheet name="Q46" sheetId="49" r:id="rId49"/>
    <sheet name="Q47" sheetId="50" r:id="rId50"/>
    <sheet name="Q48" sheetId="51" r:id="rId51"/>
    <sheet name="Q49" sheetId="52" r:id="rId52"/>
    <sheet name="Q50" sheetId="53" r:id="rId53"/>
    <sheet name="Q51" sheetId="54" r:id="rId54"/>
    <sheet name="Q52" sheetId="55" r:id="rId55"/>
    <sheet name="Q53" sheetId="56" r:id="rId56"/>
    <sheet name="Q54" sheetId="57" r:id="rId57"/>
    <sheet name="Q55" sheetId="58" r:id="rId58"/>
    <sheet name="Q56" sheetId="59" r:id="rId59"/>
    <sheet name="Q57" sheetId="60" r:id="rId60"/>
    <sheet name="Q58" sheetId="61" r:id="rId61"/>
    <sheet name="Q59" sheetId="62" r:id="rId62"/>
    <sheet name="Q60" sheetId="63" r:id="rId63"/>
    <sheet name="Q61" sheetId="64" r:id="rId64"/>
    <sheet name="Q62" sheetId="65" r:id="rId65"/>
    <sheet name="Q63" sheetId="66" r:id="rId66"/>
    <sheet name="Q64" sheetId="67" r:id="rId67"/>
    <sheet name="Q65" sheetId="68" r:id="rId68"/>
    <sheet name="Q66" sheetId="69" r:id="rId69"/>
    <sheet name="Q67" sheetId="70" r:id="rId70"/>
    <sheet name="Q68" sheetId="71" r:id="rId71"/>
    <sheet name="Q69" sheetId="72" r:id="rId72"/>
    <sheet name="Q70" sheetId="73" r:id="rId73"/>
    <sheet name="Q71" sheetId="74" r:id="rId74"/>
    <sheet name="Q72" sheetId="75" r:id="rId75"/>
    <sheet name="Q73" sheetId="76" r:id="rId76"/>
    <sheet name="Q74" sheetId="77" r:id="rId77"/>
    <sheet name="Q75" sheetId="78" r:id="rId78"/>
    <sheet name="Q76" sheetId="79" r:id="rId79"/>
    <sheet name="Q77" sheetId="80" r:id="rId80"/>
    <sheet name="Q78" sheetId="81" r:id="rId81"/>
    <sheet name="Q79" sheetId="82" r:id="rId82"/>
    <sheet name="Q80" sheetId="83" r:id="rId83"/>
    <sheet name="Q81" sheetId="84" r:id="rId84"/>
    <sheet name="Q82" sheetId="85" r:id="rId85"/>
    <sheet name="Q83" sheetId="86" r:id="rId86"/>
    <sheet name="Q84" sheetId="87" r:id="rId87"/>
    <sheet name="Q85" sheetId="88" r:id="rId88"/>
    <sheet name="Q86" sheetId="89" r:id="rId89"/>
    <sheet name="Q87" sheetId="90" r:id="rId90"/>
    <sheet name="Q88" sheetId="91" r:id="rId91"/>
    <sheet name="Q89" sheetId="92" r:id="rId92"/>
    <sheet name="Q90" sheetId="93" r:id="rId93"/>
    <sheet name="Q91" sheetId="94" r:id="rId94"/>
    <sheet name="Q92" sheetId="95" r:id="rId95"/>
    <sheet name="Q93" sheetId="96" r:id="rId96"/>
    <sheet name="Q94" sheetId="97" r:id="rId97"/>
    <sheet name="Q95" sheetId="98" r:id="rId98"/>
    <sheet name="Q96" sheetId="99" r:id="rId99"/>
    <sheet name="Q97" sheetId="100" r:id="rId100"/>
    <sheet name="Q98" sheetId="101" r:id="rId101"/>
    <sheet name="Q99" sheetId="102" r:id="rId102"/>
    <sheet name="Q100" sheetId="103" r:id="rId103"/>
    <sheet name="Q101" sheetId="104" r:id="rId104"/>
    <sheet name="Q102" sheetId="105" r:id="rId105"/>
    <sheet name="Q103" sheetId="106" r:id="rId106"/>
    <sheet name="Q104" sheetId="107" r:id="rId107"/>
  </sheets>
  <definedNames>
    <definedName name="_xlnm._FilterDatabase" localSheetId="0" hidden="1">Póspercentuais!$A$2:$DB$20</definedName>
    <definedName name="_xlnm._FilterDatabase" localSheetId="1" hidden="1">Programas!$A$1:$D$4</definedName>
  </definedNames>
  <calcPr calcId="191029" iterateDelta="1E-4"/>
</workbook>
</file>

<file path=xl/calcChain.xml><?xml version="1.0" encoding="utf-8"?>
<calcChain xmlns="http://schemas.openxmlformats.org/spreadsheetml/2006/main">
  <c r="D4" i="109" l="1"/>
  <c r="C11" i="66"/>
  <c r="C12" i="66"/>
  <c r="C13" i="66"/>
  <c r="C14" i="66"/>
  <c r="C15" i="66"/>
  <c r="C16" i="66"/>
  <c r="C10" i="66"/>
  <c r="A1" i="66"/>
  <c r="C16" i="65"/>
  <c r="C11" i="65"/>
  <c r="C12" i="65"/>
  <c r="C13" i="65"/>
  <c r="C14" i="65"/>
  <c r="C15" i="65"/>
  <c r="C10" i="65"/>
  <c r="A1" i="65"/>
  <c r="C2" i="109"/>
  <c r="B2" i="109" s="1"/>
  <c r="C3" i="109"/>
  <c r="B3" i="109" s="1"/>
  <c r="C4" i="109" l="1"/>
  <c r="B4" i="109" s="1"/>
  <c r="C9" i="5"/>
  <c r="C11" i="107" l="1"/>
  <c r="C12" i="107"/>
  <c r="C13" i="107"/>
  <c r="C14" i="107"/>
  <c r="C15" i="107"/>
  <c r="C16" i="107"/>
  <c r="C10" i="107"/>
  <c r="A1" i="107"/>
  <c r="A2" i="107" s="1"/>
  <c r="C11" i="106"/>
  <c r="C12" i="106"/>
  <c r="C13" i="106"/>
  <c r="C14" i="106"/>
  <c r="C15" i="106"/>
  <c r="C16" i="106"/>
  <c r="C10" i="106"/>
  <c r="A1" i="106"/>
  <c r="A2" i="106" s="1"/>
  <c r="A1" i="105"/>
  <c r="A2" i="105" s="1"/>
  <c r="C10" i="105"/>
  <c r="C11" i="105"/>
  <c r="C12" i="105"/>
  <c r="C13" i="105"/>
  <c r="C14" i="105"/>
  <c r="C15" i="105"/>
  <c r="C16" i="105"/>
  <c r="C11" i="104"/>
  <c r="C12" i="104"/>
  <c r="C13" i="104"/>
  <c r="C14" i="104"/>
  <c r="C15" i="104"/>
  <c r="C16" i="104"/>
  <c r="C10" i="104"/>
  <c r="A1" i="104"/>
  <c r="A2" i="104" s="1"/>
  <c r="C12" i="103"/>
  <c r="C13" i="103"/>
  <c r="C14" i="103"/>
  <c r="C15" i="103"/>
  <c r="C16" i="103"/>
  <c r="C17" i="103"/>
  <c r="C11" i="103"/>
  <c r="A1" i="103"/>
  <c r="A2" i="103" s="1"/>
  <c r="C11" i="102"/>
  <c r="C12" i="102"/>
  <c r="C13" i="102"/>
  <c r="C14" i="102"/>
  <c r="C15" i="102"/>
  <c r="C16" i="102"/>
  <c r="C10" i="102"/>
  <c r="A1" i="102"/>
  <c r="A2" i="102" s="1"/>
  <c r="C11" i="101"/>
  <c r="C12" i="101"/>
  <c r="C13" i="101"/>
  <c r="C14" i="101"/>
  <c r="C15" i="101"/>
  <c r="C16" i="101"/>
  <c r="C10" i="101"/>
  <c r="A1" i="101"/>
  <c r="A2" i="101" s="1"/>
  <c r="C11" i="100"/>
  <c r="C12" i="100"/>
  <c r="C13" i="100"/>
  <c r="C14" i="100"/>
  <c r="C15" i="100"/>
  <c r="C16" i="100"/>
  <c r="C10" i="100"/>
  <c r="A1" i="100"/>
  <c r="A2" i="100" s="1"/>
  <c r="C12" i="99"/>
  <c r="C13" i="99"/>
  <c r="C14" i="99"/>
  <c r="C15" i="99"/>
  <c r="C16" i="99"/>
  <c r="C17" i="99"/>
  <c r="C11" i="99"/>
  <c r="A1" i="99"/>
  <c r="A2" i="99" s="1"/>
  <c r="C11" i="98"/>
  <c r="C12" i="98"/>
  <c r="C13" i="98"/>
  <c r="C14" i="98"/>
  <c r="C15" i="98"/>
  <c r="C16" i="98"/>
  <c r="C10" i="98"/>
  <c r="A1" i="98"/>
  <c r="A2" i="98" s="1"/>
  <c r="C11" i="97"/>
  <c r="C12" i="97"/>
  <c r="C13" i="97"/>
  <c r="C14" i="97"/>
  <c r="C15" i="97"/>
  <c r="C16" i="97"/>
  <c r="C10" i="97"/>
  <c r="A1" i="97"/>
  <c r="A2" i="97" s="1"/>
  <c r="C11" i="96"/>
  <c r="C12" i="96"/>
  <c r="C13" i="96"/>
  <c r="C14" i="96"/>
  <c r="C15" i="96"/>
  <c r="C16" i="96"/>
  <c r="C10" i="96"/>
  <c r="A1" i="96"/>
  <c r="A2" i="96" s="1"/>
  <c r="C11" i="95"/>
  <c r="C12" i="95"/>
  <c r="C13" i="95"/>
  <c r="C14" i="95"/>
  <c r="C15" i="95"/>
  <c r="C16" i="95"/>
  <c r="C10" i="95"/>
  <c r="A1" i="95"/>
  <c r="A2" i="95" s="1"/>
  <c r="C10" i="94"/>
  <c r="C11" i="94"/>
  <c r="C12" i="94"/>
  <c r="C13" i="94"/>
  <c r="C14" i="94"/>
  <c r="C15" i="94"/>
  <c r="C9" i="94"/>
  <c r="A1" i="94"/>
  <c r="A2" i="94" s="1"/>
  <c r="C11" i="93"/>
  <c r="C12" i="93"/>
  <c r="C13" i="93"/>
  <c r="C14" i="93"/>
  <c r="C15" i="93"/>
  <c r="C16" i="93"/>
  <c r="C10" i="93"/>
  <c r="A1" i="93"/>
  <c r="A2" i="93" s="1"/>
  <c r="C11" i="92"/>
  <c r="C12" i="92"/>
  <c r="C13" i="92"/>
  <c r="C14" i="92"/>
  <c r="C15" i="92"/>
  <c r="C16" i="92"/>
  <c r="C10" i="92"/>
  <c r="A1" i="92"/>
  <c r="A2" i="92" s="1"/>
  <c r="C11" i="91"/>
  <c r="C12" i="91"/>
  <c r="C13" i="91"/>
  <c r="C14" i="91"/>
  <c r="C15" i="91"/>
  <c r="C16" i="91"/>
  <c r="C10" i="91"/>
  <c r="A1" i="91"/>
  <c r="A2" i="91" s="1"/>
  <c r="C10" i="90"/>
  <c r="C11" i="90"/>
  <c r="C12" i="90"/>
  <c r="C13" i="90"/>
  <c r="C14" i="90"/>
  <c r="C15" i="90"/>
  <c r="C9" i="90"/>
  <c r="A1" i="90"/>
  <c r="A2" i="90" s="1"/>
  <c r="C10" i="89"/>
  <c r="C11" i="89"/>
  <c r="C12" i="89"/>
  <c r="C13" i="89"/>
  <c r="C14" i="89"/>
  <c r="C15" i="89"/>
  <c r="C9" i="89"/>
  <c r="A1" i="89"/>
  <c r="A2" i="89" s="1"/>
  <c r="C11" i="88"/>
  <c r="C12" i="88"/>
  <c r="C13" i="88"/>
  <c r="C14" i="88"/>
  <c r="C15" i="88"/>
  <c r="C16" i="88"/>
  <c r="C10" i="88"/>
  <c r="A1" i="88"/>
  <c r="A2" i="88" s="1"/>
  <c r="C11" i="87"/>
  <c r="C12" i="87"/>
  <c r="C13" i="87"/>
  <c r="C14" i="87"/>
  <c r="C15" i="87"/>
  <c r="C16" i="87"/>
  <c r="C10" i="87"/>
  <c r="A1" i="87"/>
  <c r="A2" i="87" s="1"/>
  <c r="C11" i="86"/>
  <c r="C12" i="86"/>
  <c r="C13" i="86"/>
  <c r="C14" i="86"/>
  <c r="C15" i="86"/>
  <c r="C16" i="86"/>
  <c r="C10" i="86"/>
  <c r="A1" i="86"/>
  <c r="A2" i="86" s="1"/>
  <c r="C11" i="85"/>
  <c r="C12" i="85"/>
  <c r="C13" i="85"/>
  <c r="C14" i="85"/>
  <c r="C15" i="85"/>
  <c r="C16" i="85"/>
  <c r="C10" i="85"/>
  <c r="A1" i="85"/>
  <c r="A2" i="85" s="1"/>
  <c r="C11" i="84"/>
  <c r="C12" i="84"/>
  <c r="C13" i="84"/>
  <c r="C14" i="84"/>
  <c r="C15" i="84"/>
  <c r="C16" i="84"/>
  <c r="C10" i="84"/>
  <c r="A1" i="84"/>
  <c r="A2" i="84" s="1"/>
  <c r="C11" i="83"/>
  <c r="C12" i="83"/>
  <c r="C13" i="83"/>
  <c r="C14" i="83"/>
  <c r="C15" i="83"/>
  <c r="C16" i="83"/>
  <c r="C10" i="83"/>
  <c r="A1" i="83"/>
  <c r="A2" i="83" s="1"/>
  <c r="C11" i="82"/>
  <c r="C12" i="82"/>
  <c r="C13" i="82"/>
  <c r="C14" i="82"/>
  <c r="C15" i="82"/>
  <c r="C16" i="82"/>
  <c r="C10" i="82"/>
  <c r="A1" i="82"/>
  <c r="A2" i="82" s="1"/>
  <c r="C11" i="81"/>
  <c r="C12" i="81"/>
  <c r="C13" i="81"/>
  <c r="C14" i="81"/>
  <c r="C15" i="81"/>
  <c r="C16" i="81"/>
  <c r="C10" i="81"/>
  <c r="A1" i="81"/>
  <c r="A2" i="81" s="1"/>
  <c r="C11" i="80"/>
  <c r="C12" i="80"/>
  <c r="C13" i="80"/>
  <c r="C14" i="80"/>
  <c r="C15" i="80"/>
  <c r="C16" i="80"/>
  <c r="C10" i="80"/>
  <c r="A1" i="80"/>
  <c r="A2" i="80" s="1"/>
  <c r="C12" i="79"/>
  <c r="C13" i="79"/>
  <c r="C14" i="79"/>
  <c r="C15" i="79"/>
  <c r="C16" i="79"/>
  <c r="C17" i="79"/>
  <c r="C11" i="79"/>
  <c r="A1" i="79"/>
  <c r="A2" i="79" s="1"/>
  <c r="C11" i="78"/>
  <c r="C12" i="78"/>
  <c r="C13" i="78"/>
  <c r="C14" i="78"/>
  <c r="C15" i="78"/>
  <c r="C16" i="78"/>
  <c r="C10" i="78"/>
  <c r="A1" i="78"/>
  <c r="A2" i="78" s="1"/>
  <c r="C12" i="77"/>
  <c r="C13" i="77"/>
  <c r="C14" i="77"/>
  <c r="C15" i="77"/>
  <c r="C16" i="77"/>
  <c r="C17" i="77"/>
  <c r="C11" i="77"/>
  <c r="A1" i="77"/>
  <c r="A2" i="77" s="1"/>
  <c r="C11" i="76"/>
  <c r="C12" i="76"/>
  <c r="C13" i="76"/>
  <c r="C14" i="76"/>
  <c r="C15" i="76"/>
  <c r="C16" i="76"/>
  <c r="C10" i="76"/>
  <c r="A1" i="76"/>
  <c r="A2" i="76" s="1"/>
  <c r="C11" i="75"/>
  <c r="C12" i="75"/>
  <c r="C13" i="75"/>
  <c r="C14" i="75"/>
  <c r="C15" i="75"/>
  <c r="C16" i="75"/>
  <c r="C10" i="75"/>
  <c r="A1" i="75"/>
  <c r="A2" i="75" s="1"/>
  <c r="C11" i="74"/>
  <c r="C12" i="74"/>
  <c r="C13" i="74"/>
  <c r="C14" i="74"/>
  <c r="C15" i="74"/>
  <c r="C16" i="74"/>
  <c r="C10" i="74"/>
  <c r="A1" i="74"/>
  <c r="A2" i="74" s="1"/>
  <c r="C11" i="73"/>
  <c r="C12" i="73"/>
  <c r="C13" i="73"/>
  <c r="C14" i="73"/>
  <c r="C15" i="73"/>
  <c r="C16" i="73"/>
  <c r="C10" i="73"/>
  <c r="A1" i="73"/>
  <c r="A2" i="73" s="1"/>
  <c r="C11" i="72"/>
  <c r="C12" i="72"/>
  <c r="C13" i="72"/>
  <c r="C14" i="72"/>
  <c r="C15" i="72"/>
  <c r="C16" i="72"/>
  <c r="C10" i="72"/>
  <c r="A1" i="72"/>
  <c r="A2" i="72" s="1"/>
  <c r="C11" i="71"/>
  <c r="C12" i="71"/>
  <c r="C13" i="71"/>
  <c r="C14" i="71"/>
  <c r="C15" i="71"/>
  <c r="C16" i="71"/>
  <c r="C10" i="71"/>
  <c r="A1" i="71"/>
  <c r="A2" i="71" s="1"/>
  <c r="C10" i="70"/>
  <c r="C11" i="70"/>
  <c r="C12" i="70"/>
  <c r="C13" i="70"/>
  <c r="C14" i="70"/>
  <c r="C15" i="70"/>
  <c r="C9" i="70"/>
  <c r="A1" i="70"/>
  <c r="A2" i="70" s="1"/>
  <c r="C11" i="69"/>
  <c r="C12" i="69"/>
  <c r="C13" i="69"/>
  <c r="C14" i="69"/>
  <c r="C15" i="69"/>
  <c r="C16" i="69"/>
  <c r="C10" i="69"/>
  <c r="A1" i="69"/>
  <c r="A2" i="69" s="1"/>
  <c r="C11" i="68"/>
  <c r="C12" i="68"/>
  <c r="C13" i="68"/>
  <c r="C14" i="68"/>
  <c r="C15" i="68"/>
  <c r="C16" i="68"/>
  <c r="C10" i="68"/>
  <c r="A1" i="68"/>
  <c r="A2" i="68" s="1"/>
  <c r="C16" i="67"/>
  <c r="C15" i="67"/>
  <c r="C14" i="67"/>
  <c r="C13" i="67"/>
  <c r="C12" i="67"/>
  <c r="C11" i="67"/>
  <c r="C10" i="67"/>
  <c r="A1" i="67"/>
  <c r="A2" i="67" s="1"/>
  <c r="A2" i="66"/>
  <c r="A2" i="65"/>
  <c r="C11" i="64"/>
  <c r="C12" i="64"/>
  <c r="C13" i="64"/>
  <c r="C14" i="64"/>
  <c r="C15" i="64"/>
  <c r="C16" i="64"/>
  <c r="C10" i="64"/>
  <c r="A1" i="64"/>
  <c r="A2" i="64" s="1"/>
  <c r="C11" i="63"/>
  <c r="C12" i="63"/>
  <c r="C13" i="63"/>
  <c r="C14" i="63"/>
  <c r="C15" i="63"/>
  <c r="C16" i="63"/>
  <c r="C10" i="63"/>
  <c r="A1" i="63"/>
  <c r="A2" i="63" s="1"/>
  <c r="C11" i="62"/>
  <c r="C12" i="62"/>
  <c r="C13" i="62"/>
  <c r="C14" i="62"/>
  <c r="C15" i="62"/>
  <c r="C16" i="62"/>
  <c r="C10" i="62"/>
  <c r="A1" i="62"/>
  <c r="A2" i="62" s="1"/>
  <c r="C11" i="61"/>
  <c r="C12" i="61"/>
  <c r="C13" i="61"/>
  <c r="C14" i="61"/>
  <c r="C15" i="61"/>
  <c r="C16" i="61"/>
  <c r="C10" i="61"/>
  <c r="A1" i="61"/>
  <c r="A2" i="61" s="1"/>
  <c r="C11" i="60"/>
  <c r="C12" i="60"/>
  <c r="C13" i="60"/>
  <c r="C14" i="60"/>
  <c r="C15" i="60"/>
  <c r="C16" i="60"/>
  <c r="C10" i="60"/>
  <c r="A1" i="60"/>
  <c r="A2" i="60" s="1"/>
  <c r="C11" i="59"/>
  <c r="C12" i="59"/>
  <c r="C13" i="59"/>
  <c r="C14" i="59"/>
  <c r="C15" i="59"/>
  <c r="C16" i="59"/>
  <c r="C10" i="59"/>
  <c r="A1" i="59"/>
  <c r="A2" i="59" s="1"/>
  <c r="C11" i="58"/>
  <c r="C12" i="58"/>
  <c r="C13" i="58"/>
  <c r="C14" i="58"/>
  <c r="C15" i="58"/>
  <c r="C16" i="58"/>
  <c r="C10" i="58"/>
  <c r="A1" i="58"/>
  <c r="A2" i="58" s="1"/>
  <c r="C11" i="57"/>
  <c r="C12" i="57"/>
  <c r="C13" i="57"/>
  <c r="C14" i="57"/>
  <c r="C15" i="57"/>
  <c r="C16" i="57"/>
  <c r="C10" i="57"/>
  <c r="A1" i="57"/>
  <c r="A2" i="57" s="1"/>
  <c r="C11" i="56"/>
  <c r="C12" i="56"/>
  <c r="C13" i="56"/>
  <c r="C14" i="56"/>
  <c r="C15" i="56"/>
  <c r="C16" i="56"/>
  <c r="C10" i="56"/>
  <c r="A1" i="56"/>
  <c r="A2" i="56" s="1"/>
  <c r="C11" i="55"/>
  <c r="C12" i="55"/>
  <c r="C13" i="55"/>
  <c r="C14" i="55"/>
  <c r="C15" i="55"/>
  <c r="C16" i="55"/>
  <c r="C10" i="55"/>
  <c r="A1" i="55"/>
  <c r="A2" i="55" s="1"/>
  <c r="C11" i="54"/>
  <c r="C12" i="54"/>
  <c r="C13" i="54"/>
  <c r="C14" i="54"/>
  <c r="C15" i="54"/>
  <c r="C16" i="54"/>
  <c r="C10" i="54"/>
  <c r="A1" i="54"/>
  <c r="A2" i="54" s="1"/>
  <c r="C11" i="53"/>
  <c r="C12" i="53"/>
  <c r="C13" i="53"/>
  <c r="C14" i="53"/>
  <c r="C15" i="53"/>
  <c r="C16" i="53"/>
  <c r="C10" i="53"/>
  <c r="A1" i="53"/>
  <c r="A2" i="53" s="1"/>
  <c r="C11" i="52"/>
  <c r="C12" i="52"/>
  <c r="C13" i="52"/>
  <c r="C14" i="52"/>
  <c r="C15" i="52"/>
  <c r="C16" i="52"/>
  <c r="C10" i="52"/>
  <c r="A1" i="52"/>
  <c r="A2" i="52" s="1"/>
  <c r="C11" i="51"/>
  <c r="C12" i="51"/>
  <c r="C13" i="51"/>
  <c r="C14" i="51"/>
  <c r="C15" i="51"/>
  <c r="C16" i="51"/>
  <c r="C10" i="51"/>
  <c r="A1" i="51"/>
  <c r="A2" i="51" s="1"/>
  <c r="C11" i="50"/>
  <c r="C12" i="50"/>
  <c r="C13" i="50"/>
  <c r="C14" i="50"/>
  <c r="C15" i="50"/>
  <c r="C16" i="50"/>
  <c r="C10" i="50"/>
  <c r="A1" i="50"/>
  <c r="A2" i="50" s="1"/>
  <c r="C11" i="49"/>
  <c r="C12" i="49"/>
  <c r="C13" i="49"/>
  <c r="C14" i="49"/>
  <c r="C15" i="49"/>
  <c r="C16" i="49"/>
  <c r="C10" i="49"/>
  <c r="A1" i="49"/>
  <c r="A2" i="49" s="1"/>
  <c r="C11" i="48"/>
  <c r="C12" i="48"/>
  <c r="C13" i="48"/>
  <c r="C14" i="48"/>
  <c r="C15" i="48"/>
  <c r="C16" i="48"/>
  <c r="C10" i="48"/>
  <c r="A1" i="48"/>
  <c r="A2" i="48" s="1"/>
  <c r="C11" i="47"/>
  <c r="C12" i="47"/>
  <c r="C13" i="47"/>
  <c r="C14" i="47"/>
  <c r="C15" i="47"/>
  <c r="C16" i="47"/>
  <c r="C10" i="47"/>
  <c r="A1" i="47"/>
  <c r="A2" i="47" s="1"/>
  <c r="C11" i="46"/>
  <c r="C12" i="46"/>
  <c r="C13" i="46"/>
  <c r="C14" i="46"/>
  <c r="C15" i="46"/>
  <c r="C16" i="46"/>
  <c r="C10" i="46"/>
  <c r="A1" i="46"/>
  <c r="A2" i="46" s="1"/>
  <c r="C11" i="45"/>
  <c r="C12" i="45"/>
  <c r="C13" i="45"/>
  <c r="C14" i="45"/>
  <c r="C15" i="45"/>
  <c r="C16" i="45"/>
  <c r="C10" i="45"/>
  <c r="A1" i="45"/>
  <c r="A2" i="45" s="1"/>
  <c r="C11" i="44"/>
  <c r="C12" i="44"/>
  <c r="C13" i="44"/>
  <c r="C14" i="44"/>
  <c r="C15" i="44"/>
  <c r="C16" i="44"/>
  <c r="C10" i="44"/>
  <c r="A1" i="44"/>
  <c r="A2" i="44" s="1"/>
  <c r="C11" i="43"/>
  <c r="C12" i="43"/>
  <c r="C13" i="43"/>
  <c r="C14" i="43"/>
  <c r="C15" i="43"/>
  <c r="C16" i="43"/>
  <c r="C10" i="43"/>
  <c r="A1" i="43"/>
  <c r="A2" i="43" s="1"/>
  <c r="C11" i="42"/>
  <c r="C12" i="42"/>
  <c r="C13" i="42"/>
  <c r="C14" i="42"/>
  <c r="C15" i="42"/>
  <c r="C16" i="42"/>
  <c r="C10" i="42"/>
  <c r="A1" i="42"/>
  <c r="A2" i="42" s="1"/>
  <c r="C11" i="41"/>
  <c r="C12" i="41"/>
  <c r="C13" i="41"/>
  <c r="C14" i="41"/>
  <c r="C15" i="41"/>
  <c r="C16" i="41"/>
  <c r="C10" i="41"/>
  <c r="A1" i="41"/>
  <c r="A2" i="41" s="1"/>
  <c r="C11" i="40"/>
  <c r="C12" i="40"/>
  <c r="C13" i="40"/>
  <c r="C14" i="40"/>
  <c r="C15" i="40"/>
  <c r="C16" i="40"/>
  <c r="C10" i="40"/>
  <c r="A1" i="40"/>
  <c r="A2" i="40" s="1"/>
  <c r="C11" i="39"/>
  <c r="C12" i="39"/>
  <c r="C13" i="39"/>
  <c r="C14" i="39"/>
  <c r="C15" i="39"/>
  <c r="C16" i="39"/>
  <c r="C10" i="39"/>
  <c r="A1" i="39"/>
  <c r="A2" i="39" s="1"/>
  <c r="C10" i="38"/>
  <c r="C11" i="38"/>
  <c r="C12" i="38"/>
  <c r="C13" i="38"/>
  <c r="C14" i="38"/>
  <c r="C15" i="38"/>
  <c r="C9" i="38"/>
  <c r="A1" i="38"/>
  <c r="A2" i="38" s="1"/>
  <c r="C11" i="37"/>
  <c r="C12" i="37"/>
  <c r="C13" i="37"/>
  <c r="C14" i="37"/>
  <c r="C15" i="37"/>
  <c r="C16" i="37"/>
  <c r="C10" i="37"/>
  <c r="A1" i="37"/>
  <c r="A2" i="37" s="1"/>
  <c r="C11" i="36"/>
  <c r="C12" i="36"/>
  <c r="C13" i="36"/>
  <c r="C14" i="36"/>
  <c r="C15" i="36"/>
  <c r="C16" i="36"/>
  <c r="C10" i="36"/>
  <c r="A1" i="36"/>
  <c r="A2" i="36" s="1"/>
  <c r="C11" i="35"/>
  <c r="C12" i="35"/>
  <c r="C13" i="35"/>
  <c r="C14" i="35"/>
  <c r="C15" i="35"/>
  <c r="C16" i="35"/>
  <c r="C10" i="35"/>
  <c r="A1" i="35"/>
  <c r="A2" i="35" s="1"/>
  <c r="C11" i="34"/>
  <c r="C12" i="34"/>
  <c r="C13" i="34"/>
  <c r="C14" i="34"/>
  <c r="C15" i="34"/>
  <c r="C16" i="34"/>
  <c r="C10" i="34"/>
  <c r="A1" i="34"/>
  <c r="A2" i="34" s="1"/>
  <c r="C11" i="33"/>
  <c r="C12" i="33"/>
  <c r="C13" i="33"/>
  <c r="C14" i="33"/>
  <c r="C15" i="33"/>
  <c r="C16" i="33"/>
  <c r="C10" i="33"/>
  <c r="A1" i="33"/>
  <c r="A2" i="33" s="1"/>
  <c r="C11" i="32"/>
  <c r="C12" i="32"/>
  <c r="C13" i="32"/>
  <c r="C14" i="32"/>
  <c r="C15" i="32"/>
  <c r="C16" i="32"/>
  <c r="C10" i="32"/>
  <c r="A1" i="32"/>
  <c r="A2" i="32" s="1"/>
  <c r="C11" i="31"/>
  <c r="C12" i="31"/>
  <c r="C13" i="31"/>
  <c r="C14" i="31"/>
  <c r="C15" i="31"/>
  <c r="C16" i="31"/>
  <c r="C10" i="31"/>
  <c r="A1" i="31"/>
  <c r="A2" i="31" s="1"/>
  <c r="C11" i="30"/>
  <c r="C12" i="30"/>
  <c r="C13" i="30"/>
  <c r="C14" i="30"/>
  <c r="C15" i="30"/>
  <c r="C16" i="30"/>
  <c r="C10" i="30"/>
  <c r="A1" i="30"/>
  <c r="A2" i="30" s="1"/>
  <c r="C11" i="29"/>
  <c r="C12" i="29"/>
  <c r="C13" i="29"/>
  <c r="C14" i="29"/>
  <c r="C15" i="29"/>
  <c r="C16" i="29"/>
  <c r="C10" i="29"/>
  <c r="A1" i="29"/>
  <c r="A2" i="29" s="1"/>
  <c r="C12" i="28"/>
  <c r="C13" i="28"/>
  <c r="C14" i="28"/>
  <c r="C15" i="28"/>
  <c r="C16" i="28"/>
  <c r="C17" i="28"/>
  <c r="C11" i="28"/>
  <c r="A1" i="28"/>
  <c r="A2" i="28" s="1"/>
  <c r="C10" i="27"/>
  <c r="C9" i="27"/>
  <c r="A1" i="27"/>
  <c r="A2" i="27" s="1"/>
  <c r="C11" i="26"/>
  <c r="C12" i="26"/>
  <c r="C13" i="26"/>
  <c r="C14" i="26"/>
  <c r="C15" i="26"/>
  <c r="C16" i="26"/>
  <c r="C10" i="26"/>
  <c r="A1" i="26"/>
  <c r="A2" i="26" s="1"/>
  <c r="C11" i="25"/>
  <c r="C12" i="25"/>
  <c r="C13" i="25"/>
  <c r="C14" i="25"/>
  <c r="C15" i="25"/>
  <c r="C16" i="25"/>
  <c r="C10" i="25"/>
  <c r="A1" i="25"/>
  <c r="A2" i="25" s="1"/>
  <c r="C11" i="24"/>
  <c r="C12" i="24"/>
  <c r="C13" i="24"/>
  <c r="C14" i="24"/>
  <c r="C15" i="24"/>
  <c r="C16" i="24"/>
  <c r="C10" i="24"/>
  <c r="A1" i="24"/>
  <c r="A2" i="24" s="1"/>
  <c r="C11" i="23"/>
  <c r="C12" i="23"/>
  <c r="C13" i="23"/>
  <c r="C14" i="23"/>
  <c r="C15" i="23"/>
  <c r="C16" i="23"/>
  <c r="C10" i="23"/>
  <c r="A1" i="23"/>
  <c r="A2" i="23" s="1"/>
  <c r="C11" i="22"/>
  <c r="C12" i="22"/>
  <c r="C13" i="22"/>
  <c r="C14" i="22"/>
  <c r="C15" i="22"/>
  <c r="C16" i="22"/>
  <c r="C10" i="22"/>
  <c r="A1" i="22"/>
  <c r="A2" i="22" s="1"/>
  <c r="C10" i="21"/>
  <c r="C11" i="21"/>
  <c r="C12" i="21"/>
  <c r="C13" i="21"/>
  <c r="C14" i="21"/>
  <c r="C15" i="21"/>
  <c r="C9" i="21"/>
  <c r="A1" i="21"/>
  <c r="A2" i="21" s="1"/>
  <c r="C10" i="20"/>
  <c r="C11" i="20"/>
  <c r="C12" i="20"/>
  <c r="C13" i="20"/>
  <c r="C14" i="20"/>
  <c r="C15" i="20"/>
  <c r="C9" i="20"/>
  <c r="A1" i="20"/>
  <c r="A2" i="20" s="1"/>
  <c r="C10" i="19"/>
  <c r="C11" i="19"/>
  <c r="C12" i="19"/>
  <c r="C13" i="19"/>
  <c r="C14" i="19"/>
  <c r="C15" i="19"/>
  <c r="C9" i="19"/>
  <c r="A1" i="19"/>
  <c r="A2" i="19" s="1"/>
  <c r="C11" i="18"/>
  <c r="C12" i="18"/>
  <c r="C13" i="18"/>
  <c r="C14" i="18"/>
  <c r="C15" i="18"/>
  <c r="C16" i="18"/>
  <c r="C10" i="18"/>
  <c r="A1" i="18"/>
  <c r="A2" i="18" s="1"/>
  <c r="C11" i="17"/>
  <c r="C12" i="17"/>
  <c r="C13" i="17"/>
  <c r="C14" i="17"/>
  <c r="C15" i="17"/>
  <c r="C16" i="17"/>
  <c r="C10" i="17"/>
  <c r="A1" i="17"/>
  <c r="A2" i="17" s="1"/>
  <c r="C11" i="16"/>
  <c r="C12" i="16"/>
  <c r="C13" i="16"/>
  <c r="C14" i="16"/>
  <c r="C15" i="16"/>
  <c r="C16" i="16"/>
  <c r="C10" i="16"/>
  <c r="A1" i="16"/>
  <c r="A2" i="16" s="1"/>
  <c r="C11" i="15"/>
  <c r="C12" i="15"/>
  <c r="C13" i="15"/>
  <c r="C14" i="15"/>
  <c r="C15" i="15"/>
  <c r="C16" i="15"/>
  <c r="C10" i="15"/>
  <c r="A1" i="15"/>
  <c r="A2" i="15" s="1"/>
  <c r="C11" i="14"/>
  <c r="C12" i="14"/>
  <c r="C13" i="14"/>
  <c r="C14" i="14"/>
  <c r="C15" i="14"/>
  <c r="C16" i="14"/>
  <c r="C10" i="14"/>
  <c r="A1" i="14"/>
  <c r="A2" i="14" s="1"/>
  <c r="C11" i="13"/>
  <c r="C12" i="13"/>
  <c r="C13" i="13"/>
  <c r="C14" i="13"/>
  <c r="C15" i="13"/>
  <c r="C16" i="13"/>
  <c r="C10" i="13"/>
  <c r="A1" i="13"/>
  <c r="A2" i="13" s="1"/>
  <c r="C11" i="12"/>
  <c r="C12" i="12"/>
  <c r="C13" i="12"/>
  <c r="C14" i="12"/>
  <c r="C15" i="12"/>
  <c r="C16" i="12"/>
  <c r="C10" i="12"/>
  <c r="A1" i="12"/>
  <c r="A2" i="12" s="1"/>
  <c r="C11" i="11"/>
  <c r="C12" i="11"/>
  <c r="C13" i="11"/>
  <c r="C14" i="11"/>
  <c r="C15" i="11"/>
  <c r="C16" i="11"/>
  <c r="C10" i="11"/>
  <c r="A1" i="11"/>
  <c r="A2" i="11" s="1"/>
  <c r="C11" i="10"/>
  <c r="C12" i="10"/>
  <c r="C13" i="10"/>
  <c r="C14" i="10"/>
  <c r="C15" i="10"/>
  <c r="C16" i="10"/>
  <c r="C10" i="10"/>
  <c r="A1" i="10"/>
  <c r="A2" i="10" s="1"/>
  <c r="C11" i="4"/>
  <c r="C12" i="4"/>
  <c r="C13" i="4"/>
  <c r="C14" i="4"/>
  <c r="C15" i="4"/>
  <c r="C16" i="4"/>
  <c r="C10" i="4"/>
  <c r="A1" i="4"/>
  <c r="C10" i="9"/>
  <c r="C9" i="9"/>
  <c r="A1" i="9"/>
  <c r="A2" i="9" s="1"/>
  <c r="C10" i="8"/>
  <c r="C9" i="8"/>
  <c r="A1" i="8"/>
  <c r="A2" i="8" s="1"/>
  <c r="C10" i="7"/>
  <c r="C9" i="7"/>
  <c r="A1" i="7"/>
  <c r="A2" i="7" s="1"/>
  <c r="C10" i="6"/>
  <c r="C9" i="6"/>
  <c r="A1" i="6"/>
  <c r="A2" i="6" s="1"/>
  <c r="C17" i="86" l="1"/>
  <c r="B10" i="86" s="1"/>
  <c r="C17" i="60"/>
  <c r="B12" i="60" s="1"/>
  <c r="C17" i="67"/>
  <c r="B11" i="67" s="1"/>
  <c r="C17" i="4"/>
  <c r="C17" i="107"/>
  <c r="B13" i="107" s="1"/>
  <c r="C17" i="106"/>
  <c r="B13" i="106" s="1"/>
  <c r="C17" i="105"/>
  <c r="B13" i="105" s="1"/>
  <c r="C17" i="104"/>
  <c r="B13" i="104" s="1"/>
  <c r="C18" i="103"/>
  <c r="B14" i="103" s="1"/>
  <c r="C17" i="102"/>
  <c r="B14" i="102" s="1"/>
  <c r="C17" i="101"/>
  <c r="B10" i="101" s="1"/>
  <c r="C17" i="100"/>
  <c r="B13" i="100" s="1"/>
  <c r="C18" i="99"/>
  <c r="B14" i="99" s="1"/>
  <c r="C17" i="98"/>
  <c r="B13" i="98" s="1"/>
  <c r="C17" i="97"/>
  <c r="B13" i="97" s="1"/>
  <c r="C17" i="96"/>
  <c r="B13" i="96" s="1"/>
  <c r="C17" i="95"/>
  <c r="B13" i="95" s="1"/>
  <c r="C16" i="94"/>
  <c r="B12" i="94" s="1"/>
  <c r="C17" i="93"/>
  <c r="B13" i="93" s="1"/>
  <c r="C17" i="92"/>
  <c r="B10" i="92" s="1"/>
  <c r="C17" i="91"/>
  <c r="B13" i="91" s="1"/>
  <c r="C16" i="90"/>
  <c r="B12" i="90" s="1"/>
  <c r="C16" i="89"/>
  <c r="B14" i="89" s="1"/>
  <c r="C17" i="88"/>
  <c r="B13" i="88" s="1"/>
  <c r="C17" i="87"/>
  <c r="B11" i="87" s="1"/>
  <c r="C17" i="85"/>
  <c r="B13" i="85" s="1"/>
  <c r="C17" i="84"/>
  <c r="B13" i="84" s="1"/>
  <c r="C17" i="83"/>
  <c r="B13" i="83" s="1"/>
  <c r="C17" i="82"/>
  <c r="B13" i="82" s="1"/>
  <c r="C17" i="81"/>
  <c r="B13" i="81" s="1"/>
  <c r="C17" i="80"/>
  <c r="B11" i="80" s="1"/>
  <c r="C18" i="79"/>
  <c r="B14" i="79" s="1"/>
  <c r="C17" i="78"/>
  <c r="B11" i="78" s="1"/>
  <c r="C18" i="77"/>
  <c r="B14" i="77" s="1"/>
  <c r="C17" i="76"/>
  <c r="B11" i="76" s="1"/>
  <c r="C17" i="75"/>
  <c r="B13" i="75" s="1"/>
  <c r="C17" i="74"/>
  <c r="B11" i="74" s="1"/>
  <c r="C17" i="73"/>
  <c r="B13" i="73" s="1"/>
  <c r="C17" i="72"/>
  <c r="B13" i="72" s="1"/>
  <c r="C17" i="71"/>
  <c r="B13" i="71" s="1"/>
  <c r="C16" i="70"/>
  <c r="B15" i="70" s="1"/>
  <c r="C17" i="69"/>
  <c r="B13" i="69" s="1"/>
  <c r="C17" i="68"/>
  <c r="B13" i="68" s="1"/>
  <c r="C17" i="66"/>
  <c r="B13" i="66" s="1"/>
  <c r="C17" i="65"/>
  <c r="B13" i="65" s="1"/>
  <c r="C17" i="64"/>
  <c r="B13" i="64" s="1"/>
  <c r="C17" i="63"/>
  <c r="B13" i="63" s="1"/>
  <c r="C17" i="62"/>
  <c r="B13" i="62" s="1"/>
  <c r="C17" i="61"/>
  <c r="B13" i="61" s="1"/>
  <c r="B13" i="60"/>
  <c r="C17" i="59"/>
  <c r="B11" i="59" s="1"/>
  <c r="C17" i="58"/>
  <c r="B13" i="58" s="1"/>
  <c r="C17" i="57"/>
  <c r="B16" i="57" s="1"/>
  <c r="C17" i="56"/>
  <c r="B15" i="56" s="1"/>
  <c r="C17" i="55"/>
  <c r="B16" i="55" s="1"/>
  <c r="C17" i="54"/>
  <c r="B13" i="54" s="1"/>
  <c r="C17" i="53"/>
  <c r="B13" i="53" s="1"/>
  <c r="C17" i="52"/>
  <c r="B13" i="52" s="1"/>
  <c r="C17" i="51"/>
  <c r="B13" i="51" s="1"/>
  <c r="C17" i="50"/>
  <c r="B13" i="50" s="1"/>
  <c r="C17" i="49"/>
  <c r="B11" i="49" s="1"/>
  <c r="C17" i="48"/>
  <c r="B13" i="48" s="1"/>
  <c r="C17" i="47"/>
  <c r="B11" i="47" s="1"/>
  <c r="C17" i="46"/>
  <c r="B13" i="46" s="1"/>
  <c r="C17" i="45"/>
  <c r="B11" i="45" s="1"/>
  <c r="C17" i="44"/>
  <c r="B13" i="44" s="1"/>
  <c r="C17" i="43"/>
  <c r="B15" i="43" s="1"/>
  <c r="C17" i="42"/>
  <c r="B13" i="42" s="1"/>
  <c r="C17" i="41"/>
  <c r="B11" i="41" s="1"/>
  <c r="C17" i="40"/>
  <c r="B13" i="40" s="1"/>
  <c r="C17" i="39"/>
  <c r="B12" i="39" s="1"/>
  <c r="C16" i="38"/>
  <c r="B12" i="38" s="1"/>
  <c r="C17" i="37"/>
  <c r="B13" i="37" s="1"/>
  <c r="C17" i="36"/>
  <c r="B13" i="36" s="1"/>
  <c r="C17" i="35"/>
  <c r="B14" i="35" s="1"/>
  <c r="C17" i="34"/>
  <c r="B13" i="34" s="1"/>
  <c r="C17" i="33"/>
  <c r="B13" i="33" s="1"/>
  <c r="C17" i="32"/>
  <c r="B13" i="32" s="1"/>
  <c r="C17" i="31"/>
  <c r="B11" i="31" s="1"/>
  <c r="C17" i="30"/>
  <c r="B13" i="30" s="1"/>
  <c r="C17" i="29"/>
  <c r="B13" i="29" s="1"/>
  <c r="C18" i="28"/>
  <c r="B14" i="28" s="1"/>
  <c r="C11" i="27"/>
  <c r="B10" i="27" s="1"/>
  <c r="C17" i="26"/>
  <c r="B13" i="26" s="1"/>
  <c r="C17" i="25"/>
  <c r="B13" i="25" s="1"/>
  <c r="C17" i="24"/>
  <c r="B16" i="24" s="1"/>
  <c r="C17" i="23"/>
  <c r="B11" i="23" s="1"/>
  <c r="C17" i="22"/>
  <c r="B16" i="22" s="1"/>
  <c r="C16" i="21"/>
  <c r="B12" i="21" s="1"/>
  <c r="C16" i="20"/>
  <c r="B12" i="20" s="1"/>
  <c r="C16" i="19"/>
  <c r="B12" i="19" s="1"/>
  <c r="C17" i="18"/>
  <c r="B11" i="18" s="1"/>
  <c r="C17" i="17"/>
  <c r="B13" i="17" s="1"/>
  <c r="C17" i="16"/>
  <c r="B13" i="16" s="1"/>
  <c r="C17" i="15"/>
  <c r="B13" i="15" s="1"/>
  <c r="C17" i="14"/>
  <c r="B13" i="14" s="1"/>
  <c r="C17" i="13"/>
  <c r="B16" i="13" s="1"/>
  <c r="C17" i="12"/>
  <c r="B13" i="12" s="1"/>
  <c r="C17" i="11"/>
  <c r="B14" i="11" s="1"/>
  <c r="C17" i="10"/>
  <c r="B14" i="10" s="1"/>
  <c r="C11" i="9"/>
  <c r="B10" i="9" s="1"/>
  <c r="C11" i="8"/>
  <c r="B9" i="8" s="1"/>
  <c r="C11" i="7"/>
  <c r="B10" i="7" s="1"/>
  <c r="C11" i="6"/>
  <c r="B10" i="6" s="1"/>
  <c r="C10" i="5"/>
  <c r="A1" i="5"/>
  <c r="A2" i="5" s="1"/>
  <c r="A2" i="4"/>
  <c r="B14" i="60" l="1"/>
  <c r="B10" i="60"/>
  <c r="B11" i="60"/>
  <c r="B13" i="67"/>
  <c r="B15" i="60"/>
  <c r="B16" i="60"/>
  <c r="B14" i="36"/>
  <c r="B10" i="36"/>
  <c r="B16" i="36"/>
  <c r="B12" i="36"/>
  <c r="B11" i="36"/>
  <c r="B10" i="67"/>
  <c r="B15" i="36"/>
  <c r="B10" i="31"/>
  <c r="B12" i="73"/>
  <c r="B10" i="76"/>
  <c r="B14" i="31"/>
  <c r="B10" i="8"/>
  <c r="B11" i="11"/>
  <c r="B10" i="18"/>
  <c r="B12" i="31"/>
  <c r="B12" i="56"/>
  <c r="B10" i="59"/>
  <c r="B12" i="15"/>
  <c r="B12" i="18"/>
  <c r="B11" i="25"/>
  <c r="B14" i="38"/>
  <c r="B10" i="48"/>
  <c r="B11" i="51"/>
  <c r="B16" i="67"/>
  <c r="B11" i="79"/>
  <c r="B15" i="103"/>
  <c r="B11" i="15"/>
  <c r="B14" i="18"/>
  <c r="B15" i="35"/>
  <c r="B13" i="39"/>
  <c r="B15" i="52"/>
  <c r="B10" i="54"/>
  <c r="B16" i="61"/>
  <c r="B12" i="67"/>
  <c r="B12" i="71"/>
  <c r="B12" i="76"/>
  <c r="B14" i="78"/>
  <c r="B12" i="84"/>
  <c r="B16" i="103"/>
  <c r="B16" i="15"/>
  <c r="B15" i="17"/>
  <c r="B16" i="18"/>
  <c r="B11" i="52"/>
  <c r="B14" i="67"/>
  <c r="B10" i="69"/>
  <c r="B13" i="76"/>
  <c r="B12" i="103"/>
  <c r="B10" i="10"/>
  <c r="B16" i="31"/>
  <c r="B15" i="33"/>
  <c r="B10" i="35"/>
  <c r="B10" i="90"/>
  <c r="B11" i="10"/>
  <c r="B13" i="18"/>
  <c r="B14" i="21"/>
  <c r="B10" i="29"/>
  <c r="B13" i="31"/>
  <c r="B10" i="49"/>
  <c r="B14" i="51"/>
  <c r="B11" i="55"/>
  <c r="B10" i="57"/>
  <c r="B16" i="59"/>
  <c r="B12" i="74"/>
  <c r="B13" i="80"/>
  <c r="B11" i="83"/>
  <c r="B9" i="89"/>
  <c r="B11" i="103"/>
  <c r="B16" i="10"/>
  <c r="B12" i="12"/>
  <c r="B9" i="21"/>
  <c r="B13" i="24"/>
  <c r="B16" i="29"/>
  <c r="B12" i="37"/>
  <c r="B11" i="39"/>
  <c r="B10" i="41"/>
  <c r="B16" i="44"/>
  <c r="B12" i="61"/>
  <c r="B11" i="70"/>
  <c r="B13" i="74"/>
  <c r="B14" i="76"/>
  <c r="B11" i="77"/>
  <c r="B13" i="79"/>
  <c r="B11" i="89"/>
  <c r="B11" i="91"/>
  <c r="B13" i="103"/>
  <c r="B16" i="12"/>
  <c r="B14" i="14"/>
  <c r="B15" i="21"/>
  <c r="B14" i="23"/>
  <c r="B10" i="33"/>
  <c r="B9" i="38"/>
  <c r="B15" i="40"/>
  <c r="B15" i="48"/>
  <c r="B12" i="49"/>
  <c r="B12" i="57"/>
  <c r="B10" i="61"/>
  <c r="B11" i="61"/>
  <c r="B12" i="63"/>
  <c r="B15" i="69"/>
  <c r="B12" i="70"/>
  <c r="B16" i="71"/>
  <c r="B12" i="77"/>
  <c r="B12" i="79"/>
  <c r="B16" i="88"/>
  <c r="B13" i="89"/>
  <c r="B11" i="99"/>
  <c r="B15" i="102"/>
  <c r="B17" i="103"/>
  <c r="B11" i="30"/>
  <c r="B12" i="32"/>
  <c r="B12" i="33"/>
  <c r="B11" i="35"/>
  <c r="B11" i="40"/>
  <c r="B12" i="41"/>
  <c r="B15" i="44"/>
  <c r="B10" i="45"/>
  <c r="B15" i="47"/>
  <c r="B12" i="48"/>
  <c r="B13" i="49"/>
  <c r="B15" i="57"/>
  <c r="B14" i="57"/>
  <c r="B15" i="81"/>
  <c r="B15" i="89"/>
  <c r="B12" i="102"/>
  <c r="B15" i="10"/>
  <c r="B11" i="13"/>
  <c r="B10" i="21"/>
  <c r="B10" i="22"/>
  <c r="B12" i="24"/>
  <c r="B12" i="35"/>
  <c r="B11" i="44"/>
  <c r="B13" i="45"/>
  <c r="B11" i="57"/>
  <c r="B13" i="57"/>
  <c r="B12" i="59"/>
  <c r="B14" i="61"/>
  <c r="B10" i="62"/>
  <c r="B9" i="70"/>
  <c r="B11" i="71"/>
  <c r="B16" i="74"/>
  <c r="B10" i="78"/>
  <c r="B16" i="79"/>
  <c r="B10" i="80"/>
  <c r="B10" i="81"/>
  <c r="B16" i="95"/>
  <c r="B15" i="98"/>
  <c r="B9" i="20"/>
  <c r="B15" i="34"/>
  <c r="B11" i="66"/>
  <c r="B12" i="11"/>
  <c r="B11" i="17"/>
  <c r="B15" i="18"/>
  <c r="B14" i="20"/>
  <c r="B11" i="21"/>
  <c r="B11" i="22"/>
  <c r="B16" i="23"/>
  <c r="B14" i="24"/>
  <c r="B10" i="25"/>
  <c r="B15" i="29"/>
  <c r="B14" i="29"/>
  <c r="B14" i="30"/>
  <c r="B16" i="33"/>
  <c r="B11" i="34"/>
  <c r="B16" i="35"/>
  <c r="B13" i="38"/>
  <c r="B14" i="39"/>
  <c r="B13" i="41"/>
  <c r="B12" i="47"/>
  <c r="B14" i="48"/>
  <c r="B14" i="49"/>
  <c r="B15" i="51"/>
  <c r="B12" i="51"/>
  <c r="B12" i="52"/>
  <c r="B15" i="54"/>
  <c r="B10" i="55"/>
  <c r="B16" i="56"/>
  <c r="B15" i="61"/>
  <c r="B15" i="62"/>
  <c r="B10" i="63"/>
  <c r="B10" i="65"/>
  <c r="B10" i="66"/>
  <c r="B12" i="69"/>
  <c r="B14" i="70"/>
  <c r="B10" i="70"/>
  <c r="B16" i="78"/>
  <c r="B10" i="83"/>
  <c r="B10" i="91"/>
  <c r="B10" i="95"/>
  <c r="B15" i="95"/>
  <c r="B11" i="98"/>
  <c r="B10" i="102"/>
  <c r="B16" i="102"/>
  <c r="B12" i="107"/>
  <c r="B15" i="67"/>
  <c r="B9" i="9"/>
  <c r="B11" i="9" s="1"/>
  <c r="B10" i="11"/>
  <c r="B16" i="11"/>
  <c r="B15" i="12"/>
  <c r="B12" i="13"/>
  <c r="B10" i="14"/>
  <c r="B11" i="16"/>
  <c r="B12" i="17"/>
  <c r="B10" i="20"/>
  <c r="B13" i="21"/>
  <c r="B13" i="22"/>
  <c r="B13" i="23"/>
  <c r="B12" i="25"/>
  <c r="B10" i="30"/>
  <c r="B15" i="31"/>
  <c r="B14" i="33"/>
  <c r="B10" i="34"/>
  <c r="B13" i="35"/>
  <c r="B10" i="39"/>
  <c r="B14" i="47"/>
  <c r="B14" i="54"/>
  <c r="B13" i="55"/>
  <c r="B11" i="56"/>
  <c r="B11" i="62"/>
  <c r="B14" i="66"/>
  <c r="B14" i="69"/>
  <c r="B14" i="75"/>
  <c r="B15" i="79"/>
  <c r="B12" i="83"/>
  <c r="B10" i="88"/>
  <c r="B10" i="89"/>
  <c r="B12" i="91"/>
  <c r="B14" i="91"/>
  <c r="B12" i="95"/>
  <c r="B11" i="95"/>
  <c r="B11" i="97"/>
  <c r="B14" i="98"/>
  <c r="B10" i="100"/>
  <c r="B12" i="10"/>
  <c r="B15" i="11"/>
  <c r="B13" i="11"/>
  <c r="B11" i="12"/>
  <c r="B15" i="13"/>
  <c r="B15" i="14"/>
  <c r="B11" i="20"/>
  <c r="B14" i="25"/>
  <c r="B11" i="28"/>
  <c r="B12" i="29"/>
  <c r="B15" i="30"/>
  <c r="B16" i="30"/>
  <c r="B16" i="34"/>
  <c r="B10" i="38"/>
  <c r="B15" i="39"/>
  <c r="B16" i="39"/>
  <c r="B12" i="40"/>
  <c r="B14" i="41"/>
  <c r="B12" i="44"/>
  <c r="B12" i="45"/>
  <c r="B10" i="47"/>
  <c r="B16" i="47"/>
  <c r="B11" i="48"/>
  <c r="B10" i="51"/>
  <c r="B14" i="59"/>
  <c r="B16" i="62"/>
  <c r="B15" i="66"/>
  <c r="B12" i="66"/>
  <c r="B13" i="70"/>
  <c r="B16" i="76"/>
  <c r="B16" i="77"/>
  <c r="B15" i="78"/>
  <c r="B17" i="79"/>
  <c r="B12" i="80"/>
  <c r="B11" i="81"/>
  <c r="B15" i="83"/>
  <c r="B14" i="83"/>
  <c r="B12" i="88"/>
  <c r="B15" i="91"/>
  <c r="B16" i="91"/>
  <c r="B11" i="94"/>
  <c r="B14" i="95"/>
  <c r="B11" i="102"/>
  <c r="B15" i="42"/>
  <c r="B16" i="43"/>
  <c r="B15" i="50"/>
  <c r="B9" i="6"/>
  <c r="B3" i="108" s="1"/>
  <c r="B11" i="8"/>
  <c r="B5" i="108"/>
  <c r="B13" i="10"/>
  <c r="B13" i="13"/>
  <c r="B14" i="16"/>
  <c r="B14" i="17"/>
  <c r="B13" i="20"/>
  <c r="B15" i="28"/>
  <c r="B14" i="34"/>
  <c r="B14" i="40"/>
  <c r="B15" i="41"/>
  <c r="B11" i="42"/>
  <c r="B10" i="43"/>
  <c r="B13" i="43"/>
  <c r="B10" i="44"/>
  <c r="B13" i="47"/>
  <c r="B16" i="48"/>
  <c r="B15" i="49"/>
  <c r="B11" i="50"/>
  <c r="B13" i="59"/>
  <c r="B14" i="63"/>
  <c r="B12" i="64"/>
  <c r="B15" i="65"/>
  <c r="B14" i="65"/>
  <c r="B15" i="68"/>
  <c r="B12" i="68"/>
  <c r="B13" i="77"/>
  <c r="B13" i="78"/>
  <c r="B12" i="81"/>
  <c r="B16" i="83"/>
  <c r="B10" i="87"/>
  <c r="B15" i="88"/>
  <c r="B12" i="89"/>
  <c r="B9" i="90"/>
  <c r="B12" i="93"/>
  <c r="B13" i="94"/>
  <c r="B13" i="102"/>
  <c r="B15" i="64"/>
  <c r="B16" i="68"/>
  <c r="B10" i="12"/>
  <c r="B10" i="13"/>
  <c r="B11" i="14"/>
  <c r="B10" i="16"/>
  <c r="B15" i="20"/>
  <c r="B12" i="22"/>
  <c r="B10" i="23"/>
  <c r="B15" i="23"/>
  <c r="B11" i="24"/>
  <c r="B10" i="24"/>
  <c r="B16" i="28"/>
  <c r="B13" i="28"/>
  <c r="B11" i="29"/>
  <c r="B12" i="30"/>
  <c r="B11" i="38"/>
  <c r="B12" i="42"/>
  <c r="B14" i="43"/>
  <c r="B11" i="43"/>
  <c r="B14" i="44"/>
  <c r="B14" i="45"/>
  <c r="B12" i="46"/>
  <c r="B12" i="50"/>
  <c r="B16" i="51"/>
  <c r="B14" i="52"/>
  <c r="B12" i="53"/>
  <c r="B11" i="54"/>
  <c r="B12" i="55"/>
  <c r="B14" i="55"/>
  <c r="B14" i="56"/>
  <c r="B13" i="56"/>
  <c r="B15" i="58"/>
  <c r="B15" i="59"/>
  <c r="B12" i="62"/>
  <c r="B14" i="64"/>
  <c r="B11" i="65"/>
  <c r="B16" i="65"/>
  <c r="B16" i="66"/>
  <c r="B11" i="68"/>
  <c r="B14" i="68"/>
  <c r="B14" i="71"/>
  <c r="B12" i="72"/>
  <c r="B14" i="74"/>
  <c r="B15" i="74"/>
  <c r="B15" i="75"/>
  <c r="B15" i="76"/>
  <c r="B15" i="77"/>
  <c r="B12" i="78"/>
  <c r="B14" i="80"/>
  <c r="B12" i="85"/>
  <c r="B16" i="87"/>
  <c r="B11" i="90"/>
  <c r="B12" i="97"/>
  <c r="B10" i="98"/>
  <c r="B16" i="106"/>
  <c r="B9" i="7"/>
  <c r="B4" i="108" s="1"/>
  <c r="B14" i="12"/>
  <c r="B12" i="14"/>
  <c r="B10" i="15"/>
  <c r="B15" i="16"/>
  <c r="B12" i="16"/>
  <c r="B10" i="17"/>
  <c r="B15" i="19"/>
  <c r="B14" i="22"/>
  <c r="B12" i="23"/>
  <c r="B15" i="24"/>
  <c r="B12" i="26"/>
  <c r="B12" i="28"/>
  <c r="B17" i="28"/>
  <c r="B12" i="34"/>
  <c r="B11" i="37"/>
  <c r="B16" i="41"/>
  <c r="B10" i="42"/>
  <c r="B14" i="42"/>
  <c r="B12" i="43"/>
  <c r="B16" i="45"/>
  <c r="B16" i="49"/>
  <c r="B10" i="50"/>
  <c r="B14" i="50"/>
  <c r="B10" i="52"/>
  <c r="B12" i="54"/>
  <c r="B15" i="55"/>
  <c r="B10" i="56"/>
  <c r="B10" i="58"/>
  <c r="B14" i="62"/>
  <c r="B11" i="63"/>
  <c r="B10" i="64"/>
  <c r="B16" i="64"/>
  <c r="B12" i="65"/>
  <c r="B10" i="68"/>
  <c r="B11" i="69"/>
  <c r="B15" i="71"/>
  <c r="B10" i="71"/>
  <c r="B10" i="74"/>
  <c r="B12" i="75"/>
  <c r="B16" i="80"/>
  <c r="B13" i="87"/>
  <c r="B14" i="88"/>
  <c r="B14" i="90"/>
  <c r="B15" i="90"/>
  <c r="B14" i="94"/>
  <c r="B12" i="96"/>
  <c r="B12" i="98"/>
  <c r="B10" i="104"/>
  <c r="B10" i="107"/>
  <c r="B14" i="107"/>
  <c r="B15" i="107"/>
  <c r="B16" i="107"/>
  <c r="B11" i="107"/>
  <c r="B10" i="106"/>
  <c r="B15" i="106"/>
  <c r="B12" i="106"/>
  <c r="B11" i="106"/>
  <c r="B14" i="106"/>
  <c r="B15" i="105"/>
  <c r="B10" i="105"/>
  <c r="B14" i="105"/>
  <c r="B11" i="105"/>
  <c r="B16" i="105"/>
  <c r="B12" i="105"/>
  <c r="B12" i="104"/>
  <c r="B14" i="104"/>
  <c r="B15" i="104"/>
  <c r="B16" i="104"/>
  <c r="B11" i="104"/>
  <c r="B12" i="101"/>
  <c r="B14" i="101"/>
  <c r="B15" i="101"/>
  <c r="B16" i="101"/>
  <c r="B11" i="101"/>
  <c r="B13" i="101"/>
  <c r="B15" i="100"/>
  <c r="B12" i="100"/>
  <c r="B11" i="100"/>
  <c r="B16" i="100"/>
  <c r="B14" i="100"/>
  <c r="B13" i="99"/>
  <c r="B15" i="99"/>
  <c r="B16" i="99"/>
  <c r="B17" i="99"/>
  <c r="B12" i="99"/>
  <c r="B16" i="98"/>
  <c r="B15" i="97"/>
  <c r="B14" i="97"/>
  <c r="B16" i="97"/>
  <c r="B10" i="97"/>
  <c r="B15" i="96"/>
  <c r="B16" i="96"/>
  <c r="B11" i="96"/>
  <c r="B14" i="96"/>
  <c r="B10" i="96"/>
  <c r="B10" i="94"/>
  <c r="B15" i="94"/>
  <c r="B9" i="94"/>
  <c r="B15" i="93"/>
  <c r="B14" i="93"/>
  <c r="B11" i="93"/>
  <c r="B16" i="93"/>
  <c r="B10" i="93"/>
  <c r="B11" i="92"/>
  <c r="B16" i="92"/>
  <c r="B13" i="92"/>
  <c r="B12" i="92"/>
  <c r="B14" i="92"/>
  <c r="B15" i="92"/>
  <c r="B13" i="90"/>
  <c r="B11" i="88"/>
  <c r="B12" i="87"/>
  <c r="B15" i="87"/>
  <c r="B14" i="87"/>
  <c r="B11" i="86"/>
  <c r="B16" i="86"/>
  <c r="B13" i="86"/>
  <c r="B12" i="86"/>
  <c r="B14" i="86"/>
  <c r="B15" i="86"/>
  <c r="B10" i="85"/>
  <c r="B14" i="85"/>
  <c r="B15" i="85"/>
  <c r="B16" i="85"/>
  <c r="B11" i="85"/>
  <c r="B15" i="84"/>
  <c r="B14" i="84"/>
  <c r="B11" i="84"/>
  <c r="B16" i="84"/>
  <c r="B10" i="84"/>
  <c r="B10" i="82"/>
  <c r="B15" i="82"/>
  <c r="B12" i="82"/>
  <c r="B11" i="82"/>
  <c r="B16" i="82"/>
  <c r="B14" i="82"/>
  <c r="B16" i="81"/>
  <c r="B14" i="81"/>
  <c r="B15" i="80"/>
  <c r="B17" i="77"/>
  <c r="B11" i="75"/>
  <c r="B16" i="75"/>
  <c r="B10" i="75"/>
  <c r="B15" i="73"/>
  <c r="B14" i="73"/>
  <c r="B11" i="73"/>
  <c r="B16" i="73"/>
  <c r="B10" i="73"/>
  <c r="B10" i="72"/>
  <c r="B14" i="72"/>
  <c r="B15" i="72"/>
  <c r="B16" i="72"/>
  <c r="B11" i="72"/>
  <c r="B16" i="69"/>
  <c r="B11" i="64"/>
  <c r="B15" i="63"/>
  <c r="B16" i="63"/>
  <c r="B14" i="58"/>
  <c r="B11" i="58"/>
  <c r="B16" i="58"/>
  <c r="B12" i="58"/>
  <c r="B16" i="54"/>
  <c r="B15" i="53"/>
  <c r="B16" i="53"/>
  <c r="B14" i="53"/>
  <c r="B11" i="53"/>
  <c r="B10" i="53"/>
  <c r="B16" i="52"/>
  <c r="B16" i="50"/>
  <c r="B10" i="46"/>
  <c r="B14" i="46"/>
  <c r="B15" i="46"/>
  <c r="B16" i="46"/>
  <c r="B11" i="46"/>
  <c r="B15" i="45"/>
  <c r="B16" i="42"/>
  <c r="B10" i="40"/>
  <c r="B16" i="40"/>
  <c r="B15" i="38"/>
  <c r="B15" i="37"/>
  <c r="B16" i="37"/>
  <c r="B14" i="37"/>
  <c r="B10" i="37"/>
  <c r="B11" i="33"/>
  <c r="B15" i="32"/>
  <c r="B16" i="32"/>
  <c r="B11" i="32"/>
  <c r="B14" i="32"/>
  <c r="B10" i="32"/>
  <c r="B9" i="27"/>
  <c r="B11" i="27" s="1"/>
  <c r="B15" i="26"/>
  <c r="B16" i="26"/>
  <c r="B11" i="26"/>
  <c r="B14" i="26"/>
  <c r="B10" i="26"/>
  <c r="B16" i="25"/>
  <c r="B15" i="25"/>
  <c r="B15" i="22"/>
  <c r="B13" i="19"/>
  <c r="B14" i="19"/>
  <c r="B9" i="19"/>
  <c r="B10" i="19"/>
  <c r="B11" i="19"/>
  <c r="B16" i="17"/>
  <c r="B16" i="16"/>
  <c r="B15" i="15"/>
  <c r="B14" i="15"/>
  <c r="B16" i="14"/>
  <c r="B14" i="13"/>
  <c r="C11" i="5"/>
  <c r="B10" i="5" s="1"/>
  <c r="B16" i="4"/>
  <c r="B17" i="60" l="1"/>
  <c r="B17" i="36"/>
  <c r="B17" i="67"/>
  <c r="B17" i="78"/>
  <c r="B17" i="18"/>
  <c r="B17" i="33"/>
  <c r="B17" i="31"/>
  <c r="B11" i="6"/>
  <c r="B17" i="88"/>
  <c r="B17" i="56"/>
  <c r="B17" i="17"/>
  <c r="B17" i="11"/>
  <c r="B17" i="102"/>
  <c r="B17" i="29"/>
  <c r="B16" i="21"/>
  <c r="B17" i="57"/>
  <c r="B18" i="103"/>
  <c r="B17" i="51"/>
  <c r="B17" i="35"/>
  <c r="B17" i="15"/>
  <c r="B17" i="46"/>
  <c r="B17" i="24"/>
  <c r="B17" i="13"/>
  <c r="B17" i="34"/>
  <c r="B16" i="70"/>
  <c r="B16" i="89"/>
  <c r="B17" i="66"/>
  <c r="B17" i="48"/>
  <c r="B16" i="38"/>
  <c r="B17" i="30"/>
  <c r="B17" i="61"/>
  <c r="B17" i="85"/>
  <c r="B17" i="50"/>
  <c r="B17" i="72"/>
  <c r="B17" i="59"/>
  <c r="B17" i="10"/>
  <c r="B17" i="37"/>
  <c r="B17" i="58"/>
  <c r="B18" i="77"/>
  <c r="B17" i="98"/>
  <c r="B17" i="16"/>
  <c r="B17" i="74"/>
  <c r="B17" i="14"/>
  <c r="B17" i="68"/>
  <c r="B17" i="43"/>
  <c r="B17" i="95"/>
  <c r="B17" i="76"/>
  <c r="B17" i="91"/>
  <c r="B18" i="79"/>
  <c r="B17" i="47"/>
  <c r="B17" i="83"/>
  <c r="B17" i="39"/>
  <c r="B16" i="19"/>
  <c r="B17" i="22"/>
  <c r="B11" i="7"/>
  <c r="B17" i="26"/>
  <c r="B17" i="53"/>
  <c r="B17" i="64"/>
  <c r="B17" i="69"/>
  <c r="B16" i="90"/>
  <c r="B18" i="99"/>
  <c r="B17" i="40"/>
  <c r="B17" i="75"/>
  <c r="B17" i="81"/>
  <c r="B16" i="94"/>
  <c r="B17" i="101"/>
  <c r="B17" i="106"/>
  <c r="B17" i="107"/>
  <c r="B17" i="71"/>
  <c r="B17" i="65"/>
  <c r="B17" i="62"/>
  <c r="B17" i="54"/>
  <c r="B17" i="49"/>
  <c r="B17" i="42"/>
  <c r="B17" i="23"/>
  <c r="B17" i="12"/>
  <c r="B17" i="80"/>
  <c r="B17" i="55"/>
  <c r="B17" i="52"/>
  <c r="B18" i="28"/>
  <c r="B17" i="44"/>
  <c r="B17" i="41"/>
  <c r="B16" i="20"/>
  <c r="B17" i="25"/>
  <c r="B17" i="73"/>
  <c r="B17" i="96"/>
  <c r="B17" i="32"/>
  <c r="B17" i="87"/>
  <c r="B17" i="93"/>
  <c r="B17" i="97"/>
  <c r="B17" i="100"/>
  <c r="B17" i="104"/>
  <c r="B9" i="5"/>
  <c r="B17" i="45"/>
  <c r="B17" i="63"/>
  <c r="B17" i="84"/>
  <c r="B17" i="105"/>
  <c r="B17" i="92"/>
  <c r="B17" i="86"/>
  <c r="B17" i="82"/>
  <c r="B13" i="4"/>
  <c r="B12" i="4"/>
  <c r="B14" i="4"/>
  <c r="B15" i="4"/>
  <c r="B10" i="4"/>
  <c r="B11" i="4"/>
  <c r="B11" i="5" l="1"/>
  <c r="B2" i="108"/>
  <c r="B17" i="4"/>
</calcChain>
</file>

<file path=xl/sharedStrings.xml><?xml version="1.0" encoding="utf-8"?>
<sst xmlns="http://schemas.openxmlformats.org/spreadsheetml/2006/main" count="2636" uniqueCount="234">
  <si>
    <t>Curso</t>
  </si>
  <si>
    <t>Quanto a sua formação: [Mestrado na UFPR]</t>
  </si>
  <si>
    <t>Quanto a sua formação: [Graduação na UFPR]</t>
  </si>
  <si>
    <t>Quanto a sua formação: [Curso Técnico na UFPR]</t>
  </si>
  <si>
    <t>Quanto a sua formação: [Não tenho formação na UFPR]</t>
  </si>
  <si>
    <t>Como você avalia o conjunto de disciplinas da pós-graduação ofertadas durante o período da pandemia (regime remoto)- [Disponibilidade de oferta compatível com os créditos exigidos]</t>
  </si>
  <si>
    <t>Como você avalia o conjunto de disciplinas da pós-graduação ofertadas durante o período da pandemia (regime remoto)- [Pertinência com a área do curso]</t>
  </si>
  <si>
    <t>Como você avalia o conjunto de disciplinas da pós-graduação ofertadas durante o período da pandemia (regime remoto)- [Quantidade, qualidade e atualidade dos conteúdos]</t>
  </si>
  <si>
    <t>Como você avalia o conjunto de disciplinas da pós-graduação ofertadas durante o período da pandemia (regime remoto)- [Nível de profundidade dos conteúdos]</t>
  </si>
  <si>
    <t>Como você avalia o conjunto de disciplinas da pós-graduação ofertadas durante o período da pandemia (regime remoto)- [Aplicabilidade para a pesquisa]</t>
  </si>
  <si>
    <t>Como você avalia o conjunto de disciplinas da pós-graduação ofertadas durante o período da pandemia (regime remoto)- [Feedback do desempenho nas disciplinas]</t>
  </si>
  <si>
    <t>Como você avalia o conjunto de disciplinas da pós-graduação ofertadas durante o período da pandemia (regime remoto)- [Oferta de disciplinas em inglês]</t>
  </si>
  <si>
    <t>Como você avalia o conjunto de disciplinas da pós-graduação ofertadas durante o período da pandemia (regime remoto)- [Duração das aulas]</t>
  </si>
  <si>
    <t>Como você avalia o conjunto de disciplinas da pós-graduação ofertadas durante o período da pandemia (regime remoto)- [Quantidade de tarefas nas disciplinas]</t>
  </si>
  <si>
    <t>Como você avalia o conjunto de disciplinas da pós-graduação ofertadas durante o período da pandemia (regime remoto)- [Qualidade da transmissão]</t>
  </si>
  <si>
    <t>Como você avalia o conjunto de disciplinas da pós-graduação ofertadas durante o período da pandemia (regime remoto)- [Facilidade em acompanhar os conteúdos]</t>
  </si>
  <si>
    <t>Como você avalia o conjunto de disciplinas da pós-graduação ofertadas durante o período da pandemia (regime remoto)- [Plataforma de transmissão (facilidade de operação)]</t>
  </si>
  <si>
    <t>Como você avalia o conjunto de disciplinas da pós-graduação ofertadas durante o período da pandemia (regime remoto)- [Didática do docente nas atividades remotas]</t>
  </si>
  <si>
    <t>Como você avalia o conjunto de disciplinas da pós-graduação ofertadas durante o período da pandemia (regime remoto)- [Pertinência da proposta de avaliação]</t>
  </si>
  <si>
    <t>Como você avalia o conjunto de disciplinas da pós-graduação ofertadas durante o período da pandemia (regime remoto)- [Estabilidade das transmissões (quedas e interrupções na transmissão que causaram prejuízo no curso da disciplina)]</t>
  </si>
  <si>
    <t>Como você avalia o conjunto de disciplinas da pós-graduação ofertadas durante o período da pandemia (regime remoto)- [Bancas não presenciais]</t>
  </si>
  <si>
    <t>Como você avalia o conjunto de disciplinas da pós-graduação ofertadas durante o período da pandemia (regime remoto)- [Avaliação global das aulas remotas]</t>
  </si>
  <si>
    <t>Você cursou disciplinas transversais no ano de 2020-</t>
  </si>
  <si>
    <t>Como você avalia o conjunto de disciplinas transversais da pós-graduação- [Disponibilidade de oferta compatível com os créditos exigidos]</t>
  </si>
  <si>
    <t>Como você avalia o conjunto de disciplinas transversais da pós-graduação- [Pertinência com a área do meu curso]</t>
  </si>
  <si>
    <t>Como você avalia o conjunto de disciplinas transversais da pós-graduação- [Quantidade, qualidade e atualidade dos conteúdos]</t>
  </si>
  <si>
    <t>Como você avalia o conjunto de disciplinas transversais da pós-graduação- [Nível de profundidade dos conteúdos]</t>
  </si>
  <si>
    <t>Como você avalia o conjunto de disciplinas transversais da pós-graduação- [Aplicabilidade para a pesquisa]</t>
  </si>
  <si>
    <t>Como você avalia o conjunto de disciplinas transversais da pós-graduação- [Feedback do desempenho nas disciplinas]</t>
  </si>
  <si>
    <t>Como você avalia o conjunto de disciplinas transversais da pós-graduação- [Oferta de disciplinas em inglês]</t>
  </si>
  <si>
    <t>Como você avalia o conjunto de disciplinas transversais da pós-graduação- [Disciplinas transversais (oferta, acompanhamento, etc)]</t>
  </si>
  <si>
    <t>Como você avalia o conjunto de disciplinas transversais da pós-graduação- [Duração das aulas]</t>
  </si>
  <si>
    <t>Como você avalia o conjunto de disciplinas transversais da pós-graduação- [Quantidade de tarefas nas disciplinas]</t>
  </si>
  <si>
    <t>Como você avalia o conjunto de disciplinas transversais da pós-graduação- [Qualidade da transmissão]</t>
  </si>
  <si>
    <t>Como você avalia o conjunto de disciplinas transversais da pós-graduação- [Facilidade em acompanhar os conteúdos]</t>
  </si>
  <si>
    <t>Como você avalia o conjunto de disciplinas transversais da pós-graduação- [Plataforma de transmissão (facilidade de operação)]</t>
  </si>
  <si>
    <t>Como você avalia o conjunto de disciplinas transversais da pós-graduação- [Didática do(s) docente(s) nas atividades remotas]</t>
  </si>
  <si>
    <t>Como você avalia o conjunto de disciplinas transversais da pós-graduação- [Pertinência da proposta de avaliação]</t>
  </si>
  <si>
    <t>Como você avalia o conjunto de disciplinas transversais da pós-graduação- [Estabilidade das transmissões (quedas e interrupções na transmissão que causaram prejuízo no curso da disciplina)]</t>
  </si>
  <si>
    <t>Como você avalia o conjunto de disciplinas transversais da pós-graduação- [Avaliação global das disciplinas]</t>
  </si>
  <si>
    <t>Em relação ao quadro de docentes disponíveis para orientação, opine sobre: [O número de orientadores disponíveis]</t>
  </si>
  <si>
    <t>Em relação ao quadro de docentes disponíveis para orientação, opine sobre: [O conhecimento e a atualização do orientador]</t>
  </si>
  <si>
    <t>Em relação ao quadro de docentes disponíveis para orientação, opine sobre: [O número de tarefas solicitadas pelo orientador]</t>
  </si>
  <si>
    <t>Em relação ao quadro de docentes disponíveis para orientação, opine sobre: [A disponibilidade do docente para atividades de orientação]</t>
  </si>
  <si>
    <t>Em relação ao curso de Pós-Graduação, como você avalia: [O planejamento]</t>
  </si>
  <si>
    <t>Em relação ao curso de Pós-Graduação, como você avalia: [O processo seletivo do programa]</t>
  </si>
  <si>
    <t>Em relação ao curso de Pós-Graduação, como você avalia: [O regimento]</t>
  </si>
  <si>
    <t>Em relação à oferta de bolsas, como você avalia: [A divulgação]</t>
  </si>
  <si>
    <t>Em relação à oferta de bolsas, como você avalia: [Os critérios de seleção]</t>
  </si>
  <si>
    <t>Em relação à oferta de bolsas, como você avalia: [A disponibilidade]</t>
  </si>
  <si>
    <t>Em relação à oferta de bolsas, como você avalia: [O valor]</t>
  </si>
  <si>
    <t>Em relação à oferta de bolsas, como você avalia: [A aplicação dos critérios de seleção para a distribuição de bolsas]</t>
  </si>
  <si>
    <t>Avalie a sua interação (apoio a atividades práticas, discussão dos resultados, etc) com outros docentes: [Na UFPR]</t>
  </si>
  <si>
    <t>Avalie a sua interação (apoio a atividades práticas, discussão dos resultados, etc) com outros docentes: [No país]</t>
  </si>
  <si>
    <t>Avalie a sua interação (apoio a atividades práticas, discussão dos resultados, etc) com outros docentes: [No exterior]</t>
  </si>
  <si>
    <t>Avalie a sua interação (apoio a atividades práticas, discussão dos resultados, etc) com outros discentes que desenvolvem pesquisa: [Na UFPR]</t>
  </si>
  <si>
    <t>Avalie a sua interação (apoio a atividades práticas, discussão dos resultados, etc) com outros discentes que desenvolvem pesquisa: [No país]</t>
  </si>
  <si>
    <t>Avalie a sua interação (apoio a atividades práticas, discussão dos resultados, etc) com outros discentes que desenvolvem pesquisa: [No exterior]</t>
  </si>
  <si>
    <t>Opine sobre o funcionamento do(s) laboratório(s) na UFPR, para os seguintes temas: [Disponibilidade e condição dos equipamentos]</t>
  </si>
  <si>
    <t>Opine sobre o funcionamento do(s) laboratório(s) na UFPR, para os seguintes temas: [Disponibilidade de materiais de consumo e de insumos]</t>
  </si>
  <si>
    <t>Opine sobre o funcionamento do(s) laboratório(s) na UFPR, para os seguintes temas: [Apoio de técnico especializado]</t>
  </si>
  <si>
    <t>Opine sobre o funcionamento do(s) laboratório(s) na UFPR, para os seguintes temas: [Segurança]</t>
  </si>
  <si>
    <t>Opine sobre o funcionamento do(s) laboratório(s) na UFPR, para os seguintes temas: [Espaço físico disponível]</t>
  </si>
  <si>
    <t>Agora opine sobre o uso dos laboratórios durante a pandemia: [Facilidade de acesso]</t>
  </si>
  <si>
    <t>Agora opine sobre o uso dos laboratórios durante a pandemia: [Fornecimento de informações para o acesso]</t>
  </si>
  <si>
    <t>Agora opine sobre o uso dos laboratórios durante a pandemia: [Respeito às medidas de segurança em saúde (uso de máscara, distanciamento, etc)]</t>
  </si>
  <si>
    <t>Agora opine sobre o uso dos laboratórios durante a pandemia: [Número de pessoas utilizando os laboratórios ao mesmo tempo]</t>
  </si>
  <si>
    <t>Agora opine sobre o uso dos laboratórios durante a pandemia: [Controle das pessoas que utilizaram os laboratórios]</t>
  </si>
  <si>
    <t>Como você avalia o acesso à informação na UFPR, para os itens a seguir- [Programas de Pós-graduação]</t>
  </si>
  <si>
    <t>Como você avalia o acesso à informação na UFPR, para os itens a seguir- [Pesquisas em andamento na UFPR]</t>
  </si>
  <si>
    <t>Como você avalia o acesso à informação na UFPR, para os itens a seguir- [Pesquisas publicadas pela UFPR]</t>
  </si>
  <si>
    <t>Como você avalia o acesso à informação na UFPR, para os itens a seguir- [Programas de IC, IT, etc]</t>
  </si>
  <si>
    <t>Como você avalia o acesso à informação na UFPR, para os itens a seguir- [CAPA - Centro de Assessoria de Publicação Acadêmica]</t>
  </si>
  <si>
    <t>Como você avalia o acesso à informação na UFPR, para os itens a seguir- [Agência UFPR Internacional]</t>
  </si>
  <si>
    <t>Como você avalia o acesso à informação na UFPR, para os itens a seguir- [Editais de Pesquisa]</t>
  </si>
  <si>
    <t>Como você avalia o acesso à informação na UFPR, para os itens a seguir- [Assistência psicológica e à saúde]</t>
  </si>
  <si>
    <t>Qual a sua opinião sobre a divulgação de atividades de pesquisa da UFPR- [Internamente]</t>
  </si>
  <si>
    <t>Qual a sua opinião sobre a divulgação de atividades de pesquisa da UFPR- [Fora da UFPR]</t>
  </si>
  <si>
    <t>Como você avalia o funcionamento da secretaria de pós-graduação, antes e/ou durante o período de pandemia, com relação ao temas a seguir- [Horário de Atendimento]</t>
  </si>
  <si>
    <t>Como você avalia o funcionamento da secretaria de pós-graduação, antes e/ou durante o período de pandemia, com relação ao temas a seguir- [Disponibilidade de informações]</t>
  </si>
  <si>
    <t>Como você avalia o funcionamento da secretaria de pós-graduação, antes e/ou durante o período de pandemia, com relação ao temas a seguir- [Qualidade do atendimento]</t>
  </si>
  <si>
    <t>Como você avalia o funcionamento da secretaria de pós-graduação, antes e/ou durante o período de pandemia, com relação ao temas a seguir- [Efetividade do atendimento (supre as demandas dos docentes e discentes)]</t>
  </si>
  <si>
    <t>Como você avalia o funcionamento da secretaria de pós-graduação, antes e/ou durante o período de pandemia, com relação ao temas a seguir- [Quantidade de corpo técnico administrativo]</t>
  </si>
  <si>
    <t>Avalie a qualidade do site do programa de pós-graduação, considerando: [A estruturação (o layout é claro e intuitivo)]</t>
  </si>
  <si>
    <t>Avalie a qualidade do site do programa de pós-graduação, considerando: [A responsividade (o acesso por smartphones está configurado adequadamente)]</t>
  </si>
  <si>
    <t>Avalie a qualidade do site do programa de pós-graduação, considerando: [O acesso às informações]</t>
  </si>
  <si>
    <t>Avalie a qualidade do site do programa de pós-graduação, considerando: [A pertinência e relevância das informações]</t>
  </si>
  <si>
    <t>Avalie a qualidade do site do programa de pós-graduação, considerando: [A atualização das informações]</t>
  </si>
  <si>
    <t>Avalie o funcionamento do Sistema de Gestão Acadêmica - SIGA: [Acesso]</t>
  </si>
  <si>
    <t>Avalie o funcionamento do Sistema de Gestão Acadêmica - SIGA: [Informações disponíveis]</t>
  </si>
  <si>
    <t>Avalie o funcionamento do Sistema de Gestão Acadêmica - SIGA: [Facilidade de inserir informações/documentos]</t>
  </si>
  <si>
    <t>Avalie o funcionamento do Sistema de Gestão Acadêmica - SIGA: [Facilidade de extrair informações/documentos]</t>
  </si>
  <si>
    <t>Avalie o funcionamento do Sistema de Gestão Acadêmica - SIGA: [Celeridade Administrativa]</t>
  </si>
  <si>
    <t>Avalie o funcionamento do Sistema de Gestão Acadêmica - SIGA: [Confiabilidade]</t>
  </si>
  <si>
    <t>Observe os temas e avalie os serviços da PRPPG (antes e/ou durante o período da pandemia): [Atendimento]</t>
  </si>
  <si>
    <t>Observe os temas e avalie os serviços da PRPPG (antes e/ou durante o período da pandemia): [Acesso à informação]</t>
  </si>
  <si>
    <t>Observe os temas e avalie os serviços da PRPPG (antes e/ou durante o período da pandemia): [Divulgação da informação]</t>
  </si>
  <si>
    <t>Observe os temas e avalie os serviços da PRPPG (antes e/ou durante o período da pandemia): [Qualidade do site da PRPPG]</t>
  </si>
  <si>
    <t>Avalie os serviços da biblioteca (antes e/ou durante o período da pandemia), considerando os seguintes temas: [Acervo]</t>
  </si>
  <si>
    <t>Avalie os serviços da biblioteca (antes e/ou durante o período da pandemia), considerando os seguintes temas: [Acesso remoto ao acervo]</t>
  </si>
  <si>
    <t>Avalie os serviços da biblioteca (antes e/ou durante o período da pandemia), considerando os seguintes temas: [Acesso remoto aos serviços]</t>
  </si>
  <si>
    <t>Avalie os serviços da biblioteca (antes e/ou durante o período da pandemia), considerando os seguintes temas: [Acesso a portais de pesquisa]</t>
  </si>
  <si>
    <t>Avalie os serviços da biblioteca (antes e/ou durante o período da pandemia), considerando os seguintes temas: [Horário de atendimento]</t>
  </si>
  <si>
    <t>Avalie os serviços da biblioteca (antes e/ou durante o período da pandemia), considerando os seguintes temas: [Qualidade do atendimento]</t>
  </si>
  <si>
    <t>Sim</t>
  </si>
  <si>
    <t>Não</t>
  </si>
  <si>
    <t>Regular</t>
  </si>
  <si>
    <t>Excelente</t>
  </si>
  <si>
    <t>Bom</t>
  </si>
  <si>
    <t>Não se aplica</t>
  </si>
  <si>
    <t>Não sei responder</t>
  </si>
  <si>
    <t>Ruim</t>
  </si>
  <si>
    <t>Péssimo</t>
  </si>
  <si>
    <t>REDE NACIONAL PARA ENSINO DAS CIÊNCIAS AMBIENTAIS</t>
  </si>
  <si>
    <t>DESENVOLVIMENTO TERRITORIAL SUSTENTÁVEL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</si>
  <si>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</si>
  <si>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</si>
  <si>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</si>
  <si>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</si>
  <si>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</si>
  <si>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</si>
  <si>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</si>
  <si>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</si>
  <si>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</si>
  <si>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</si>
  <si>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</si>
  <si>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</si>
  <si>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</si>
  <si>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</si>
  <si>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</si>
  <si>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</si>
  <si>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</si>
  <si>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</si>
  <si>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</si>
  <si>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</si>
  <si>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</si>
  <si>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</si>
  <si>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</si>
  <si>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</si>
  <si>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</si>
  <si>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</si>
  <si>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</si>
  <si>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</si>
  <si>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</si>
  <si>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</si>
  <si>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</si>
  <si>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</si>
  <si>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</si>
  <si>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</si>
  <si>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</si>
  <si>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</si>
  <si>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</si>
  <si>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</si>
  <si>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</si>
  <si>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</si>
  <si>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</si>
  <si>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</si>
  <si>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</si>
  <si>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</si>
  <si>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</si>
  <si>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</si>
  <si>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</si>
  <si>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</si>
  <si>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</si>
  <si>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</si>
  <si>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</si>
  <si>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</si>
  <si>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</si>
  <si>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</si>
  <si>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</si>
  <si>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</si>
  <si>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</si>
  <si>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</si>
  <si>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</si>
  <si>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</si>
  <si>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</si>
  <si>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</si>
  <si>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</si>
  <si>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</si>
  <si>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</si>
  <si>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</si>
  <si>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</si>
  <si>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</si>
  <si>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</si>
  <si>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</si>
  <si>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</si>
  <si>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</si>
  <si>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</si>
  <si>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</si>
  <si>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</si>
  <si>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</si>
  <si>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</si>
  <si>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</si>
  <si>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</si>
  <si>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</si>
  <si>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</si>
  <si>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</si>
  <si>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</si>
  <si>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</si>
  <si>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</si>
  <si>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</si>
  <si>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</si>
  <si>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</si>
  <si>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</si>
  <si>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</si>
  <si>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</si>
  <si>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</si>
  <si>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</si>
  <si>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</si>
  <si>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</si>
  <si>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</si>
  <si>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</si>
  <si>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</si>
  <si>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</si>
  <si>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</si>
  <si>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</si>
  <si>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</si>
  <si>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</si>
  <si>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</si>
  <si>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PERCENTUAIS</t>
  </si>
  <si>
    <t>Total</t>
  </si>
  <si>
    <t>Mestrado</t>
  </si>
  <si>
    <t>Graduação</t>
  </si>
  <si>
    <t>Curso Técnico</t>
  </si>
  <si>
    <t>Não tem formação na UFPR</t>
  </si>
  <si>
    <t>Você teve aulas remotas durante o período de pandemia?</t>
  </si>
  <si>
    <t>Formação na UFPR</t>
  </si>
  <si>
    <t>TOTAL</t>
  </si>
  <si>
    <t>Setor Litoral</t>
  </si>
  <si>
    <t xml:space="preserve">PÓS-GRADUANDOS </t>
  </si>
  <si>
    <t>%</t>
  </si>
  <si>
    <t>Quantidade respostas</t>
  </si>
  <si>
    <t xml:space="preserve">Programas </t>
  </si>
  <si>
    <t>Quantidade de Pós-Graduandos por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</si>
</sst>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5" fillId="0" borderId="0"/>
    <xf numFmtId="43" fontId="5" fillId="0" borderId="0" applyFill="0" applyBorder="0" applyAlignment="0" applyProtection="0"/>
    <xf numFmtId="9" fontId="5" fillId="0" borderId="0" applyFill="0" applyBorder="0" applyAlignment="0" applyProtection="0"/>
  </cellStyleXfs>
  <cellXfs count="45">
    <xf numFmtId="0" fontId="0" fillId="0" borderId="0" xfId="0"/>
    <xf numFmtId="0" fontId="5" fillId="0" borderId="0" xfId="2" applyAlignment="1">
      <alignment wrapText="1"/>
    </xf>
    <xf numFmtId="0" fontId="5" fillId="0" borderId="0" xfId="2"/>
    <xf numFmtId="0" fontId="5" fillId="0" borderId="0" xfId="2" applyAlignment="1">
      <alignment horizontal="right"/>
    </xf>
    <xf numFmtId="0" fontId="4" fillId="0" borderId="9" xfId="2" applyFont="1" applyBorder="1" applyAlignment="1">
      <alignment wrapText="1"/>
    </xf>
    <xf numFmtId="2" fontId="5" fillId="0" borderId="0" xfId="2" applyNumberFormat="1" applyAlignment="1">
      <alignment horizontal="center"/>
    </xf>
    <xf numFmtId="43" fontId="5" fillId="0" borderId="0" xfId="3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10" fontId="5" fillId="0" borderId="9" xfId="4" applyNumberForma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10" fontId="5" fillId="0" borderId="9" xfId="2" applyNumberFormat="1" applyBorder="1" applyAlignment="1">
      <alignment horizontal="center"/>
    </xf>
    <xf numFmtId="0" fontId="0" fillId="0" borderId="0" xfId="0" applyFont="1" applyFill="1" applyAlignment="1">
      <alignment wrapText="1" shrinkToFit="1"/>
    </xf>
    <xf numFmtId="0" fontId="5" fillId="0" borderId="0" xfId="0" applyFont="1" applyFill="1" applyAlignment="1" applyProtection="1">
      <alignment wrapText="1" shrinkToFit="1"/>
      <protection locked="0"/>
    </xf>
    <xf numFmtId="0" fontId="1" fillId="0" borderId="0" xfId="0" applyFont="1" applyFill="1" applyAlignment="1">
      <alignment wrapText="1" shrinkToFit="1"/>
    </xf>
    <xf numFmtId="0" fontId="1" fillId="0" borderId="0" xfId="0" applyFont="1" applyFill="1" applyAlignment="1" applyProtection="1">
      <alignment wrapText="1" shrinkToFit="1"/>
      <protection locked="0"/>
    </xf>
    <xf numFmtId="0" fontId="0" fillId="0" borderId="0" xfId="0" applyFont="1" applyFill="1" applyAlignment="1" applyProtection="1">
      <alignment wrapText="1" shrinkToFit="1"/>
      <protection locked="0"/>
    </xf>
    <xf numFmtId="10" fontId="5" fillId="0" borderId="0" xfId="2" applyNumberFormat="1"/>
    <xf numFmtId="0" fontId="5" fillId="0" borderId="9" xfId="2" applyBorder="1"/>
    <xf numFmtId="10" fontId="5" fillId="0" borderId="9" xfId="2" applyNumberFormat="1" applyBorder="1"/>
    <xf numFmtId="0" fontId="4" fillId="0" borderId="0" xfId="0" applyFont="1" applyFill="1" applyAlignment="1" applyProtection="1">
      <alignment wrapText="1" shrinkToFit="1"/>
      <protection locked="0"/>
    </xf>
    <xf numFmtId="0" fontId="4" fillId="0" borderId="0" xfId="2" applyFont="1"/>
    <xf numFmtId="10" fontId="5" fillId="0" borderId="16" xfId="4" applyNumberForma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0" fontId="5" fillId="0" borderId="1" xfId="2" applyBorder="1" applyAlignment="1">
      <alignment horizontal="left" vertical="top" wrapText="1"/>
    </xf>
    <xf numFmtId="0" fontId="5" fillId="0" borderId="2" xfId="2" applyBorder="1" applyAlignment="1">
      <alignment horizontal="left" vertical="top" wrapText="1"/>
    </xf>
    <xf numFmtId="0" fontId="5" fillId="0" borderId="3" xfId="2" applyBorder="1" applyAlignment="1">
      <alignment horizontal="left" vertical="top" wrapText="1"/>
    </xf>
    <xf numFmtId="0" fontId="5" fillId="0" borderId="4" xfId="2" applyBorder="1" applyAlignment="1">
      <alignment horizontal="left" vertical="top" wrapText="1"/>
    </xf>
    <xf numFmtId="0" fontId="5" fillId="0" borderId="0" xfId="2" applyAlignment="1">
      <alignment horizontal="left" vertical="top" wrapText="1"/>
    </xf>
    <xf numFmtId="0" fontId="5" fillId="0" borderId="5" xfId="2" applyBorder="1" applyAlignment="1">
      <alignment horizontal="left" vertical="top" wrapText="1"/>
    </xf>
    <xf numFmtId="0" fontId="5" fillId="0" borderId="6" xfId="2" applyBorder="1" applyAlignment="1">
      <alignment horizontal="left" vertical="top" wrapText="1"/>
    </xf>
    <xf numFmtId="0" fontId="5" fillId="0" borderId="7" xfId="2" applyBorder="1" applyAlignment="1">
      <alignment horizontal="left" vertical="top" wrapText="1"/>
    </xf>
    <xf numFmtId="0" fontId="5" fillId="0" borderId="8" xfId="2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5" fillId="0" borderId="0" xfId="2" applyAlignment="1">
      <alignment horizontal="center"/>
    </xf>
    <xf numFmtId="0" fontId="0" fillId="0" borderId="13" xfId="0" applyFont="1" applyFill="1" applyBorder="1" applyAlignment="1">
      <alignment horizontal="center" wrapText="1" shrinkToFit="1"/>
    </xf>
    <xf numFmtId="0" fontId="5" fillId="0" borderId="14" xfId="2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5" fillId="0" borderId="17" xfId="2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Porcentagem 2" xfId="4" xr:uid="{00000000-0005-0000-0000-000002000000}"/>
    <cellStyle name="Sem título1" xfId="1" xr:uid="{00000000-0005-0000-0000-000003000000}"/>
    <cellStyle name="Vírgula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'Q1'!$B$9</c:f>
              <c:numCache>
                <c:formatCode>0.00%</c:formatCode>
                <c:ptCount val="1"/>
                <c:pt idx="0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4-4E63-A21E-B655078B3184}"/>
            </c:ext>
          </c:extLst>
        </c:ser>
        <c:ser>
          <c:idx val="1"/>
          <c:order val="1"/>
          <c:tx>
            <c:strRef>
              <c:f>'Q1'!$A$10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'Q1'!$B$10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4-4E63-A21E-B655078B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5D-856D-45046F92347B}"/>
            </c:ext>
          </c:extLst>
        </c:ser>
        <c:ser>
          <c:idx val="1"/>
          <c:order val="1"/>
          <c:tx>
            <c:strRef>
              <c:f>'Q9'!$A$11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7-405D-856D-45046F92347B}"/>
            </c:ext>
          </c:extLst>
        </c:ser>
        <c:ser>
          <c:idx val="2"/>
          <c:order val="2"/>
          <c:tx>
            <c:strRef>
              <c:f>'Q9'!$A$12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7-405D-856D-45046F92347B}"/>
            </c:ext>
          </c:extLst>
        </c:ser>
        <c:ser>
          <c:idx val="3"/>
          <c:order val="3"/>
          <c:tx>
            <c:strRef>
              <c:f>'Q9'!$A$13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7-405D-856D-45046F92347B}"/>
            </c:ext>
          </c:extLst>
        </c:ser>
        <c:ser>
          <c:idx val="4"/>
          <c:order val="4"/>
          <c:tx>
            <c:strRef>
              <c:f>'Q9'!$A$14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7-405D-856D-45046F92347B}"/>
            </c:ext>
          </c:extLst>
        </c:ser>
        <c:ser>
          <c:idx val="5"/>
          <c:order val="5"/>
          <c:tx>
            <c:strRef>
              <c:f>'Q9'!$A$15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7-405D-856D-45046F92347B}"/>
            </c:ext>
          </c:extLst>
        </c:ser>
        <c:ser>
          <c:idx val="6"/>
          <c:order val="6"/>
          <c:tx>
            <c:strRef>
              <c:f>'Q9'!$A$16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7-405D-856D-45046F92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'Q99'!$B$10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AD7-A552-7344AF977509}"/>
            </c:ext>
          </c:extLst>
        </c:ser>
        <c:ser>
          <c:idx val="1"/>
          <c:order val="1"/>
          <c:tx>
            <c:strRef>
              <c:f>'Q99'!$A$11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'Q99'!$B$11</c:f>
              <c:numCache>
                <c:formatCode>0.00%</c:formatCode>
                <c:ptCount val="1"/>
                <c:pt idx="0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AD7-A552-7344AF977509}"/>
            </c:ext>
          </c:extLst>
        </c:ser>
        <c:ser>
          <c:idx val="2"/>
          <c:order val="2"/>
          <c:tx>
            <c:strRef>
              <c:f>'Q99'!$A$12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'Q99'!$B$12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AD7-A552-7344AF977509}"/>
            </c:ext>
          </c:extLst>
        </c:ser>
        <c:ser>
          <c:idx val="3"/>
          <c:order val="3"/>
          <c:tx>
            <c:strRef>
              <c:f>'Q99'!$A$13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AD7-A552-7344AF977509}"/>
            </c:ext>
          </c:extLst>
        </c:ser>
        <c:ser>
          <c:idx val="4"/>
          <c:order val="4"/>
          <c:tx>
            <c:strRef>
              <c:f>'Q99'!$A$14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AD7-A552-7344AF977509}"/>
            </c:ext>
          </c:extLst>
        </c:ser>
        <c:ser>
          <c:idx val="5"/>
          <c:order val="5"/>
          <c:tx>
            <c:strRef>
              <c:f>'Q99'!$A$15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'Q99'!$B$15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AD7-A552-7344AF977509}"/>
            </c:ext>
          </c:extLst>
        </c:ser>
        <c:ser>
          <c:idx val="6"/>
          <c:order val="6"/>
          <c:tx>
            <c:strRef>
              <c:f>'Q99'!$A$16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'Q99'!$B$16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AD7-A552-7344AF97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'Q100'!$A$11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'Q100'!$B$11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88D-AB4D-0F26E55336B3}"/>
            </c:ext>
          </c:extLst>
        </c:ser>
        <c:ser>
          <c:idx val="1"/>
          <c:order val="1"/>
          <c:tx>
            <c:strRef>
              <c:f>'Q100'!$A$12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'Q100'!$B$12</c:f>
              <c:numCache>
                <c:formatCode>0.00%</c:formatCode>
                <c:ptCount val="1"/>
                <c:pt idx="0">
                  <c:v>0.52941176470588236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D-488D-AB4D-0F26E55336B3}"/>
            </c:ext>
          </c:extLst>
        </c:ser>
        <c:ser>
          <c:idx val="2"/>
          <c:order val="2"/>
          <c:tx>
            <c:strRef>
              <c:f>'Q100'!$A$13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D-488D-AB4D-0F26E55336B3}"/>
            </c:ext>
          </c:extLst>
        </c:ser>
        <c:ser>
          <c:idx val="3"/>
          <c:order val="3"/>
          <c:tx>
            <c:strRef>
              <c:f>'Q100'!$A$14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D-488D-AB4D-0F26E55336B3}"/>
            </c:ext>
          </c:extLst>
        </c:ser>
        <c:ser>
          <c:idx val="4"/>
          <c:order val="4"/>
          <c:tx>
            <c:strRef>
              <c:f>'Q100'!$A$15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7D-488D-AB4D-0F26E55336B3}"/>
            </c:ext>
          </c:extLst>
        </c:ser>
        <c:ser>
          <c:idx val="5"/>
          <c:order val="5"/>
          <c:tx>
            <c:strRef>
              <c:f>'Q100'!$A$16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'Q100'!$B$16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7D-488D-AB4D-0F26E55336B3}"/>
            </c:ext>
          </c:extLst>
        </c:ser>
        <c:ser>
          <c:idx val="6"/>
          <c:order val="6"/>
          <c:tx>
            <c:strRef>
              <c:f>'Q100'!$A$17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'Q100'!$B$17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7D-488D-AB4D-0F26E5533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'Q101'!$B$10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0-410E-9DDA-E32C8BF652A2}"/>
            </c:ext>
          </c:extLst>
        </c:ser>
        <c:ser>
          <c:idx val="1"/>
          <c:order val="1"/>
          <c:tx>
            <c:strRef>
              <c:f>'Q101'!$A$11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'Q101'!$B$11</c:f>
              <c:numCache>
                <c:formatCode>0.00%</c:formatCode>
                <c:ptCount val="1"/>
                <c:pt idx="0">
                  <c:v>0.52941176470588236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10E-9DDA-E32C8BF652A2}"/>
            </c:ext>
          </c:extLst>
        </c:ser>
        <c:ser>
          <c:idx val="2"/>
          <c:order val="2"/>
          <c:tx>
            <c:strRef>
              <c:f>'Q101'!$A$12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'Q101'!$B$12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0-410E-9DDA-E32C8BF652A2}"/>
            </c:ext>
          </c:extLst>
        </c:ser>
        <c:ser>
          <c:idx val="3"/>
          <c:order val="3"/>
          <c:tx>
            <c:strRef>
              <c:f>'Q101'!$A$13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10E-9DDA-E32C8BF652A2}"/>
            </c:ext>
          </c:extLst>
        </c:ser>
        <c:ser>
          <c:idx val="4"/>
          <c:order val="4"/>
          <c:tx>
            <c:strRef>
              <c:f>'Q101'!$A$14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0-410E-9DDA-E32C8BF652A2}"/>
            </c:ext>
          </c:extLst>
        </c:ser>
        <c:ser>
          <c:idx val="5"/>
          <c:order val="5"/>
          <c:tx>
            <c:strRef>
              <c:f>'Q101'!$A$15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'Q101'!$B$15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0-410E-9DDA-E32C8BF652A2}"/>
            </c:ext>
          </c:extLst>
        </c:ser>
        <c:ser>
          <c:idx val="6"/>
          <c:order val="6"/>
          <c:tx>
            <c:strRef>
              <c:f>'Q101'!$A$16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'Q101'!$B$16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0-410E-9DDA-E32C8BF6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'Q102'!$B$10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3-435F-BA12-B42FB2AC1992}"/>
            </c:ext>
          </c:extLst>
        </c:ser>
        <c:ser>
          <c:idx val="1"/>
          <c:order val="1"/>
          <c:tx>
            <c:strRef>
              <c:f>'Q102'!$A$11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'Q102'!$B$11</c:f>
              <c:numCache>
                <c:formatCode>0.00%</c:formatCode>
                <c:ptCount val="1"/>
                <c:pt idx="0">
                  <c:v>0.70588235294117652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3-435F-BA12-B42FB2AC1992}"/>
            </c:ext>
          </c:extLst>
        </c:ser>
        <c:ser>
          <c:idx val="2"/>
          <c:order val="2"/>
          <c:tx>
            <c:strRef>
              <c:f>'Q102'!$A$12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3-435F-BA12-B42FB2AC1992}"/>
            </c:ext>
          </c:extLst>
        </c:ser>
        <c:ser>
          <c:idx val="3"/>
          <c:order val="3"/>
          <c:tx>
            <c:strRef>
              <c:f>'Q102'!$A$13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3-435F-BA12-B42FB2AC1992}"/>
            </c:ext>
          </c:extLst>
        </c:ser>
        <c:ser>
          <c:idx val="4"/>
          <c:order val="4"/>
          <c:tx>
            <c:strRef>
              <c:f>'Q102'!$A$14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3-435F-BA12-B42FB2AC1992}"/>
            </c:ext>
          </c:extLst>
        </c:ser>
        <c:ser>
          <c:idx val="5"/>
          <c:order val="5"/>
          <c:tx>
            <c:strRef>
              <c:f>'Q102'!$A$15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'Q102'!$B$15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3-435F-BA12-B42FB2AC1992}"/>
            </c:ext>
          </c:extLst>
        </c:ser>
        <c:ser>
          <c:idx val="6"/>
          <c:order val="6"/>
          <c:tx>
            <c:strRef>
              <c:f>'Q102'!$A$16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'Q102'!$B$16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3-435F-BA12-B42FB2AC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'Q103'!$B$10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EB0-8BE3-849D778EFCFA}"/>
            </c:ext>
          </c:extLst>
        </c:ser>
        <c:ser>
          <c:idx val="1"/>
          <c:order val="1"/>
          <c:tx>
            <c:strRef>
              <c:f>'Q103'!$A$11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'Q103'!$B$11</c:f>
              <c:numCache>
                <c:formatCode>0.00%</c:formatCode>
                <c:ptCount val="1"/>
                <c:pt idx="0">
                  <c:v>0.52941176470588236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B-4EB0-8BE3-849D778EFCFA}"/>
            </c:ext>
          </c:extLst>
        </c:ser>
        <c:ser>
          <c:idx val="2"/>
          <c:order val="2"/>
          <c:tx>
            <c:strRef>
              <c:f>'Q103'!$A$12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B-4EB0-8BE3-849D778EFCFA}"/>
            </c:ext>
          </c:extLst>
        </c:ser>
        <c:ser>
          <c:idx val="3"/>
          <c:order val="3"/>
          <c:tx>
            <c:strRef>
              <c:f>'Q103'!$A$13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B-4EB0-8BE3-849D778EFCFA}"/>
            </c:ext>
          </c:extLst>
        </c:ser>
        <c:ser>
          <c:idx val="4"/>
          <c:order val="4"/>
          <c:tx>
            <c:strRef>
              <c:f>'Q103'!$A$14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B-4EB0-8BE3-849D778EFCFA}"/>
            </c:ext>
          </c:extLst>
        </c:ser>
        <c:ser>
          <c:idx val="5"/>
          <c:order val="5"/>
          <c:tx>
            <c:strRef>
              <c:f>'Q103'!$A$15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'Q103'!$B$15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B-4EB0-8BE3-849D778EFCFA}"/>
            </c:ext>
          </c:extLst>
        </c:ser>
        <c:ser>
          <c:idx val="6"/>
          <c:order val="6"/>
          <c:tx>
            <c:strRef>
              <c:f>'Q103'!$A$16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'Q103'!$B$16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B-4EB0-8BE3-849D778EF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'Q104'!$B$10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7C7-A06A-676E43D55FCB}"/>
            </c:ext>
          </c:extLst>
        </c:ser>
        <c:ser>
          <c:idx val="1"/>
          <c:order val="1"/>
          <c:tx>
            <c:strRef>
              <c:f>'Q104'!$A$11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'Q104'!$B$11</c:f>
              <c:numCache>
                <c:formatCode>0.00%</c:formatCode>
                <c:ptCount val="1"/>
                <c:pt idx="0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8-47C7-A06A-676E43D55FCB}"/>
            </c:ext>
          </c:extLst>
        </c:ser>
        <c:ser>
          <c:idx val="2"/>
          <c:order val="2"/>
          <c:tx>
            <c:strRef>
              <c:f>'Q104'!$A$12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'Q104'!$B$12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8-47C7-A06A-676E43D55FCB}"/>
            </c:ext>
          </c:extLst>
        </c:ser>
        <c:ser>
          <c:idx val="3"/>
          <c:order val="3"/>
          <c:tx>
            <c:strRef>
              <c:f>'Q104'!$A$13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8-47C7-A06A-676E43D55FCB}"/>
            </c:ext>
          </c:extLst>
        </c:ser>
        <c:ser>
          <c:idx val="4"/>
          <c:order val="4"/>
          <c:tx>
            <c:strRef>
              <c:f>'Q104'!$A$14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B8-47C7-A06A-676E43D55FCB}"/>
            </c:ext>
          </c:extLst>
        </c:ser>
        <c:ser>
          <c:idx val="5"/>
          <c:order val="5"/>
          <c:tx>
            <c:strRef>
              <c:f>'Q104'!$A$15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'Q104'!$B$15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B8-47C7-A06A-676E43D55FCB}"/>
            </c:ext>
          </c:extLst>
        </c:ser>
        <c:ser>
          <c:idx val="6"/>
          <c:order val="6"/>
          <c:tx>
            <c:strRef>
              <c:f>'Q104'!$A$16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'Q104'!$B$16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8-47C7-A06A-676E43D5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'Q10'!$B$10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097-B737-9A1F96187593}"/>
            </c:ext>
          </c:extLst>
        </c:ser>
        <c:ser>
          <c:idx val="1"/>
          <c:order val="1"/>
          <c:tx>
            <c:strRef>
              <c:f>'Q10'!$A$11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E-4097-B737-9A1F96187593}"/>
            </c:ext>
          </c:extLst>
        </c:ser>
        <c:ser>
          <c:idx val="2"/>
          <c:order val="2"/>
          <c:tx>
            <c:strRef>
              <c:f>'Q10'!$A$12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E-4097-B737-9A1F96187593}"/>
            </c:ext>
          </c:extLst>
        </c:ser>
        <c:ser>
          <c:idx val="3"/>
          <c:order val="3"/>
          <c:tx>
            <c:strRef>
              <c:f>'Q10'!$A$13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'Q10'!$B$13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E-4097-B737-9A1F96187593}"/>
            </c:ext>
          </c:extLst>
        </c:ser>
        <c:ser>
          <c:idx val="4"/>
          <c:order val="4"/>
          <c:tx>
            <c:strRef>
              <c:f>'Q10'!$A$14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6E-4097-B737-9A1F96187593}"/>
            </c:ext>
          </c:extLst>
        </c:ser>
        <c:ser>
          <c:idx val="5"/>
          <c:order val="5"/>
          <c:tx>
            <c:strRef>
              <c:f>'Q10'!$A$15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6E-4097-B737-9A1F96187593}"/>
            </c:ext>
          </c:extLst>
        </c:ser>
        <c:ser>
          <c:idx val="6"/>
          <c:order val="6"/>
          <c:tx>
            <c:strRef>
              <c:f>'Q10'!$A$16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6E-4097-B737-9A1F96187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3-4989-A9C8-30AB0366D2BC}"/>
            </c:ext>
          </c:extLst>
        </c:ser>
        <c:ser>
          <c:idx val="1"/>
          <c:order val="1"/>
          <c:tx>
            <c:strRef>
              <c:f>'Q11'!$A$11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'Q11'!$B$11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3-4989-A9C8-30AB0366D2BC}"/>
            </c:ext>
          </c:extLst>
        </c:ser>
        <c:ser>
          <c:idx val="2"/>
          <c:order val="2"/>
          <c:tx>
            <c:strRef>
              <c:f>'Q11'!$A$12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3-4989-A9C8-30AB0366D2BC}"/>
            </c:ext>
          </c:extLst>
        </c:ser>
        <c:ser>
          <c:idx val="3"/>
          <c:order val="3"/>
          <c:tx>
            <c:strRef>
              <c:f>'Q11'!$A$13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3-4989-A9C8-30AB0366D2BC}"/>
            </c:ext>
          </c:extLst>
        </c:ser>
        <c:ser>
          <c:idx val="4"/>
          <c:order val="4"/>
          <c:tx>
            <c:strRef>
              <c:f>'Q11'!$A$14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3-4989-A9C8-30AB0366D2BC}"/>
            </c:ext>
          </c:extLst>
        </c:ser>
        <c:ser>
          <c:idx val="5"/>
          <c:order val="5"/>
          <c:tx>
            <c:strRef>
              <c:f>'Q11'!$A$15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73-4989-A9C8-30AB0366D2BC}"/>
            </c:ext>
          </c:extLst>
        </c:ser>
        <c:ser>
          <c:idx val="6"/>
          <c:order val="6"/>
          <c:tx>
            <c:strRef>
              <c:f>'Q11'!$A$16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'Q11'!$B$16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73-4989-A9C8-30AB0366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'Q12'!$B$10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4-45F1-A0E4-6D443982BF61}"/>
            </c:ext>
          </c:extLst>
        </c:ser>
        <c:ser>
          <c:idx val="1"/>
          <c:order val="1"/>
          <c:tx>
            <c:strRef>
              <c:f>'Q12'!$A$11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4-45F1-A0E4-6D443982BF61}"/>
            </c:ext>
          </c:extLst>
        </c:ser>
        <c:ser>
          <c:idx val="2"/>
          <c:order val="2"/>
          <c:tx>
            <c:strRef>
              <c:f>'Q12'!$A$12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4-45F1-A0E4-6D443982BF61}"/>
            </c:ext>
          </c:extLst>
        </c:ser>
        <c:ser>
          <c:idx val="3"/>
          <c:order val="3"/>
          <c:tx>
            <c:strRef>
              <c:f>'Q12'!$A$13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4-45F1-A0E4-6D443982BF61}"/>
            </c:ext>
          </c:extLst>
        </c:ser>
        <c:ser>
          <c:idx val="4"/>
          <c:order val="4"/>
          <c:tx>
            <c:strRef>
              <c:f>'Q12'!$A$14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4-45F1-A0E4-6D443982BF61}"/>
            </c:ext>
          </c:extLst>
        </c:ser>
        <c:ser>
          <c:idx val="5"/>
          <c:order val="5"/>
          <c:tx>
            <c:strRef>
              <c:f>'Q12'!$A$15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'Q12'!$B$15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C4-45F1-A0E4-6D443982BF61}"/>
            </c:ext>
          </c:extLst>
        </c:ser>
        <c:ser>
          <c:idx val="6"/>
          <c:order val="6"/>
          <c:tx>
            <c:strRef>
              <c:f>'Q12'!$A$16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'Q12'!$B$16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C4-45F1-A0E4-6D443982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'Q13'!$B$10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D-4D0E-8159-A5C24E8EECB6}"/>
            </c:ext>
          </c:extLst>
        </c:ser>
        <c:ser>
          <c:idx val="1"/>
          <c:order val="1"/>
          <c:tx>
            <c:strRef>
              <c:f>'Q13'!$A$11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D-4D0E-8159-A5C24E8EECB6}"/>
            </c:ext>
          </c:extLst>
        </c:ser>
        <c:ser>
          <c:idx val="2"/>
          <c:order val="2"/>
          <c:tx>
            <c:strRef>
              <c:f>'Q13'!$A$12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D-4D0E-8159-A5C24E8EECB6}"/>
            </c:ext>
          </c:extLst>
        </c:ser>
        <c:ser>
          <c:idx val="3"/>
          <c:order val="3"/>
          <c:tx>
            <c:strRef>
              <c:f>'Q13'!$A$13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'Q13'!$B$13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D-4D0E-8159-A5C24E8EECB6}"/>
            </c:ext>
          </c:extLst>
        </c:ser>
        <c:ser>
          <c:idx val="4"/>
          <c:order val="4"/>
          <c:tx>
            <c:strRef>
              <c:f>'Q13'!$A$14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D-4D0E-8159-A5C24E8EECB6}"/>
            </c:ext>
          </c:extLst>
        </c:ser>
        <c:ser>
          <c:idx val="5"/>
          <c:order val="5"/>
          <c:tx>
            <c:strRef>
              <c:f>'Q13'!$A$15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AD-4D0E-8159-A5C24E8EECB6}"/>
            </c:ext>
          </c:extLst>
        </c:ser>
        <c:ser>
          <c:idx val="6"/>
          <c:order val="6"/>
          <c:tx>
            <c:strRef>
              <c:f>'Q13'!$A$16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AD-4D0E-8159-A5C24E8E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2-449A-AE75-53D6A716ABBC}"/>
            </c:ext>
          </c:extLst>
        </c:ser>
        <c:ser>
          <c:idx val="1"/>
          <c:order val="1"/>
          <c:tx>
            <c:strRef>
              <c:f>'Q14'!$A$11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'Q14'!$B$11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2-449A-AE75-53D6A716ABBC}"/>
            </c:ext>
          </c:extLst>
        </c:ser>
        <c:ser>
          <c:idx val="2"/>
          <c:order val="2"/>
          <c:tx>
            <c:strRef>
              <c:f>'Q14'!$A$12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2-449A-AE75-53D6A716ABBC}"/>
            </c:ext>
          </c:extLst>
        </c:ser>
        <c:ser>
          <c:idx val="3"/>
          <c:order val="3"/>
          <c:tx>
            <c:strRef>
              <c:f>'Q14'!$A$13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2-449A-AE75-53D6A716ABBC}"/>
            </c:ext>
          </c:extLst>
        </c:ser>
        <c:ser>
          <c:idx val="4"/>
          <c:order val="4"/>
          <c:tx>
            <c:strRef>
              <c:f>'Q14'!$A$14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2-449A-AE75-53D6A716ABBC}"/>
            </c:ext>
          </c:extLst>
        </c:ser>
        <c:ser>
          <c:idx val="5"/>
          <c:order val="5"/>
          <c:tx>
            <c:strRef>
              <c:f>'Q14'!$A$15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2-449A-AE75-53D6A716ABBC}"/>
            </c:ext>
          </c:extLst>
        </c:ser>
        <c:ser>
          <c:idx val="6"/>
          <c:order val="6"/>
          <c:tx>
            <c:strRef>
              <c:f>'Q14'!$A$16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2-449A-AE75-53D6A716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6-4C29-9941-71229F0FEEDA}"/>
            </c:ext>
          </c:extLst>
        </c:ser>
        <c:ser>
          <c:idx val="1"/>
          <c:order val="1"/>
          <c:tx>
            <c:strRef>
              <c:f>'Q15'!$A$11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'Q15'!$B$11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6-4C29-9941-71229F0FEEDA}"/>
            </c:ext>
          </c:extLst>
        </c:ser>
        <c:ser>
          <c:idx val="2"/>
          <c:order val="2"/>
          <c:tx>
            <c:strRef>
              <c:f>'Q15'!$A$12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6-4C29-9941-71229F0FEEDA}"/>
            </c:ext>
          </c:extLst>
        </c:ser>
        <c:ser>
          <c:idx val="3"/>
          <c:order val="3"/>
          <c:tx>
            <c:strRef>
              <c:f>'Q15'!$A$13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'Q15'!$B$13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6-4C29-9941-71229F0FEEDA}"/>
            </c:ext>
          </c:extLst>
        </c:ser>
        <c:ser>
          <c:idx val="4"/>
          <c:order val="4"/>
          <c:tx>
            <c:strRef>
              <c:f>'Q15'!$A$14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6-4C29-9941-71229F0FEEDA}"/>
            </c:ext>
          </c:extLst>
        </c:ser>
        <c:ser>
          <c:idx val="5"/>
          <c:order val="5"/>
          <c:tx>
            <c:strRef>
              <c:f>'Q15'!$A$15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6-4C29-9941-71229F0FEEDA}"/>
            </c:ext>
          </c:extLst>
        </c:ser>
        <c:ser>
          <c:idx val="6"/>
          <c:order val="6"/>
          <c:tx>
            <c:strRef>
              <c:f>'Q15'!$A$16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06-4C29-9941-71229F0F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'Q16'!$B$9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1-4CFA-B838-6F5F5801B684}"/>
            </c:ext>
          </c:extLst>
        </c:ser>
        <c:ser>
          <c:idx val="1"/>
          <c:order val="1"/>
          <c:tx>
            <c:strRef>
              <c:f>'Q16'!$A$10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1-4CFA-B838-6F5F5801B684}"/>
            </c:ext>
          </c:extLst>
        </c:ser>
        <c:ser>
          <c:idx val="2"/>
          <c:order val="2"/>
          <c:tx>
            <c:strRef>
              <c:f>'Q16'!$A$11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1-4CFA-B838-6F5F5801B684}"/>
            </c:ext>
          </c:extLst>
        </c:ser>
        <c:ser>
          <c:idx val="3"/>
          <c:order val="3"/>
          <c:tx>
            <c:strRef>
              <c:f>'Q16'!$A$12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1-4CFA-B838-6F5F5801B684}"/>
            </c:ext>
          </c:extLst>
        </c:ser>
        <c:ser>
          <c:idx val="4"/>
          <c:order val="4"/>
          <c:tx>
            <c:strRef>
              <c:f>'Q16'!$A$13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1-4CFA-B838-6F5F5801B684}"/>
            </c:ext>
          </c:extLst>
        </c:ser>
        <c:ser>
          <c:idx val="5"/>
          <c:order val="5"/>
          <c:tx>
            <c:strRef>
              <c:f>'Q16'!$A$14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31-4CFA-B838-6F5F5801B684}"/>
            </c:ext>
          </c:extLst>
        </c:ser>
        <c:ser>
          <c:idx val="6"/>
          <c:order val="6"/>
          <c:tx>
            <c:strRef>
              <c:f>'Q16'!$A$15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1-4CFA-B838-6F5F5801B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'Q17'!$B$9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D-4271-9350-502B809B5E5E}"/>
            </c:ext>
          </c:extLst>
        </c:ser>
        <c:ser>
          <c:idx val="1"/>
          <c:order val="1"/>
          <c:tx>
            <c:strRef>
              <c:f>'Q17'!$A$10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D-4271-9350-502B809B5E5E}"/>
            </c:ext>
          </c:extLst>
        </c:ser>
        <c:ser>
          <c:idx val="2"/>
          <c:order val="2"/>
          <c:tx>
            <c:strRef>
              <c:f>'Q17'!$A$11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'Q17'!$B$11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D-4271-9350-502B809B5E5E}"/>
            </c:ext>
          </c:extLst>
        </c:ser>
        <c:ser>
          <c:idx val="3"/>
          <c:order val="3"/>
          <c:tx>
            <c:strRef>
              <c:f>'Q17'!$A$12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D-4271-9350-502B809B5E5E}"/>
            </c:ext>
          </c:extLst>
        </c:ser>
        <c:ser>
          <c:idx val="4"/>
          <c:order val="4"/>
          <c:tx>
            <c:strRef>
              <c:f>'Q17'!$A$13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1D-4271-9350-502B809B5E5E}"/>
            </c:ext>
          </c:extLst>
        </c:ser>
        <c:ser>
          <c:idx val="5"/>
          <c:order val="5"/>
          <c:tx>
            <c:strRef>
              <c:f>'Q17'!$A$14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1D-4271-9350-502B809B5E5E}"/>
            </c:ext>
          </c:extLst>
        </c:ser>
        <c:ser>
          <c:idx val="6"/>
          <c:order val="6"/>
          <c:tx>
            <c:strRef>
              <c:f>'Q17'!$A$15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1D-4271-9350-502B809B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'Q18'!$A$9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'Q18'!$B$9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7-49DA-B33C-F9F247C8C557}"/>
            </c:ext>
          </c:extLst>
        </c:ser>
        <c:ser>
          <c:idx val="1"/>
          <c:order val="1"/>
          <c:tx>
            <c:strRef>
              <c:f>'Q18'!$A$10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7-49DA-B33C-F9F247C8C557}"/>
            </c:ext>
          </c:extLst>
        </c:ser>
        <c:ser>
          <c:idx val="2"/>
          <c:order val="2"/>
          <c:tx>
            <c:strRef>
              <c:f>'Q18'!$A$11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7-49DA-B33C-F9F247C8C557}"/>
            </c:ext>
          </c:extLst>
        </c:ser>
        <c:ser>
          <c:idx val="3"/>
          <c:order val="3"/>
          <c:tx>
            <c:strRef>
              <c:f>'Q18'!$A$12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7-49DA-B33C-F9F247C8C557}"/>
            </c:ext>
          </c:extLst>
        </c:ser>
        <c:ser>
          <c:idx val="4"/>
          <c:order val="4"/>
          <c:tx>
            <c:strRef>
              <c:f>'Q18'!$A$13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67-49DA-B33C-F9F247C8C557}"/>
            </c:ext>
          </c:extLst>
        </c:ser>
        <c:ser>
          <c:idx val="5"/>
          <c:order val="5"/>
          <c:tx>
            <c:strRef>
              <c:f>'Q18'!$A$14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67-49DA-B33C-F9F247C8C557}"/>
            </c:ext>
          </c:extLst>
        </c:ser>
        <c:ser>
          <c:idx val="6"/>
          <c:order val="6"/>
          <c:tx>
            <c:strRef>
              <c:f>'Q18'!$A$15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67-49DA-B33C-F9F247C8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'Q2'!$B$9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57D-9AA9-3B75798342AB}"/>
            </c:ext>
          </c:extLst>
        </c:ser>
        <c:ser>
          <c:idx val="1"/>
          <c:order val="1"/>
          <c:tx>
            <c:strRef>
              <c:f>'Q2'!$A$10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'Q2'!$B$10</c:f>
              <c:numCache>
                <c:formatCode>0.00%</c:formatCode>
                <c:ptCount val="1"/>
                <c:pt idx="0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6-457D-9AA9-3B757983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'Q19'!$B$10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F-4AC4-A499-7B12A45D78AC}"/>
            </c:ext>
          </c:extLst>
        </c:ser>
        <c:ser>
          <c:idx val="1"/>
          <c:order val="1"/>
          <c:tx>
            <c:strRef>
              <c:f>'Q19'!$A$11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F-4AC4-A499-7B12A45D78AC}"/>
            </c:ext>
          </c:extLst>
        </c:ser>
        <c:ser>
          <c:idx val="2"/>
          <c:order val="2"/>
          <c:tx>
            <c:strRef>
              <c:f>'Q19'!$A$12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F-4AC4-A499-7B12A45D78AC}"/>
            </c:ext>
          </c:extLst>
        </c:ser>
        <c:ser>
          <c:idx val="3"/>
          <c:order val="3"/>
          <c:tx>
            <c:strRef>
              <c:f>'Q19'!$A$13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1F-4AC4-A499-7B12A45D78AC}"/>
            </c:ext>
          </c:extLst>
        </c:ser>
        <c:ser>
          <c:idx val="4"/>
          <c:order val="4"/>
          <c:tx>
            <c:strRef>
              <c:f>'Q19'!$A$14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F-4AC4-A499-7B12A45D78AC}"/>
            </c:ext>
          </c:extLst>
        </c:ser>
        <c:ser>
          <c:idx val="5"/>
          <c:order val="5"/>
          <c:tx>
            <c:strRef>
              <c:f>'Q19'!$A$15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'Q19'!$B$15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F-4AC4-A499-7B12A45D78AC}"/>
            </c:ext>
          </c:extLst>
        </c:ser>
        <c:ser>
          <c:idx val="6"/>
          <c:order val="6"/>
          <c:tx>
            <c:strRef>
              <c:f>'Q19'!$A$16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1F-4AC4-A499-7B12A45D7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4-4E2E-8EF8-B9219A0A1478}"/>
            </c:ext>
          </c:extLst>
        </c:ser>
        <c:ser>
          <c:idx val="1"/>
          <c:order val="1"/>
          <c:tx>
            <c:strRef>
              <c:f>'Q20'!$A$11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4-4E2E-8EF8-B9219A0A1478}"/>
            </c:ext>
          </c:extLst>
        </c:ser>
        <c:ser>
          <c:idx val="2"/>
          <c:order val="2"/>
          <c:tx>
            <c:strRef>
              <c:f>'Q20'!$A$12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'Q20'!$B$12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4-4E2E-8EF8-B9219A0A1478}"/>
            </c:ext>
          </c:extLst>
        </c:ser>
        <c:ser>
          <c:idx val="3"/>
          <c:order val="3"/>
          <c:tx>
            <c:strRef>
              <c:f>'Q20'!$A$13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'Q20'!$B$13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E4-4E2E-8EF8-B9219A0A1478}"/>
            </c:ext>
          </c:extLst>
        </c:ser>
        <c:ser>
          <c:idx val="4"/>
          <c:order val="4"/>
          <c:tx>
            <c:strRef>
              <c:f>'Q20'!$A$14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4-4E2E-8EF8-B9219A0A1478}"/>
            </c:ext>
          </c:extLst>
        </c:ser>
        <c:ser>
          <c:idx val="5"/>
          <c:order val="5"/>
          <c:tx>
            <c:strRef>
              <c:f>'Q20'!$A$15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4-4E2E-8EF8-B9219A0A1478}"/>
            </c:ext>
          </c:extLst>
        </c:ser>
        <c:ser>
          <c:idx val="6"/>
          <c:order val="6"/>
          <c:tx>
            <c:strRef>
              <c:f>'Q20'!$A$16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4-4E2E-8EF8-B9219A0A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0-4414-AF42-826015294445}"/>
            </c:ext>
          </c:extLst>
        </c:ser>
        <c:ser>
          <c:idx val="1"/>
          <c:order val="1"/>
          <c:tx>
            <c:strRef>
              <c:f>'Q21'!$A$11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0-4414-AF42-826015294445}"/>
            </c:ext>
          </c:extLst>
        </c:ser>
        <c:ser>
          <c:idx val="2"/>
          <c:order val="2"/>
          <c:tx>
            <c:strRef>
              <c:f>'Q21'!$A$12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0-4414-AF42-826015294445}"/>
            </c:ext>
          </c:extLst>
        </c:ser>
        <c:ser>
          <c:idx val="3"/>
          <c:order val="3"/>
          <c:tx>
            <c:strRef>
              <c:f>'Q21'!$A$13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0-4414-AF42-826015294445}"/>
            </c:ext>
          </c:extLst>
        </c:ser>
        <c:ser>
          <c:idx val="4"/>
          <c:order val="4"/>
          <c:tx>
            <c:strRef>
              <c:f>'Q21'!$A$14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0-4414-AF42-826015294445}"/>
            </c:ext>
          </c:extLst>
        </c:ser>
        <c:ser>
          <c:idx val="5"/>
          <c:order val="5"/>
          <c:tx>
            <c:strRef>
              <c:f>'Q21'!$A$15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'Q21'!$B$15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00-4414-AF42-826015294445}"/>
            </c:ext>
          </c:extLst>
        </c:ser>
        <c:ser>
          <c:idx val="6"/>
          <c:order val="6"/>
          <c:tx>
            <c:strRef>
              <c:f>'Q21'!$A$16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0-4414-AF42-82601529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1-4525-B923-2C049316C792}"/>
            </c:ext>
          </c:extLst>
        </c:ser>
        <c:ser>
          <c:idx val="1"/>
          <c:order val="1"/>
          <c:tx>
            <c:strRef>
              <c:f>'Q22'!$A$11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1-4525-B923-2C049316C792}"/>
            </c:ext>
          </c:extLst>
        </c:ser>
        <c:ser>
          <c:idx val="2"/>
          <c:order val="2"/>
          <c:tx>
            <c:strRef>
              <c:f>'Q22'!$A$12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1-4525-B923-2C049316C792}"/>
            </c:ext>
          </c:extLst>
        </c:ser>
        <c:ser>
          <c:idx val="3"/>
          <c:order val="3"/>
          <c:tx>
            <c:strRef>
              <c:f>'Q22'!$A$13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1-4525-B923-2C049316C792}"/>
            </c:ext>
          </c:extLst>
        </c:ser>
        <c:ser>
          <c:idx val="4"/>
          <c:order val="4"/>
          <c:tx>
            <c:strRef>
              <c:f>'Q22'!$A$14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1-4525-B923-2C049316C792}"/>
            </c:ext>
          </c:extLst>
        </c:ser>
        <c:ser>
          <c:idx val="5"/>
          <c:order val="5"/>
          <c:tx>
            <c:strRef>
              <c:f>'Q22'!$A$15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D1-4525-B923-2C049316C792}"/>
            </c:ext>
          </c:extLst>
        </c:ser>
        <c:ser>
          <c:idx val="6"/>
          <c:order val="6"/>
          <c:tx>
            <c:strRef>
              <c:f>'Q22'!$A$16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1-4525-B923-2C049316C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'Q23'!$B$9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4-43E0-8DFE-6B03D0F361C9}"/>
            </c:ext>
          </c:extLst>
        </c:ser>
        <c:ser>
          <c:idx val="1"/>
          <c:order val="1"/>
          <c:tx>
            <c:strRef>
              <c:f>'Q23'!$A$10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'Q23'!$B$10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4-43E0-8DFE-6B03D0F3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'Q24'!$B$10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C-43DB-9F6D-2284416AFF7A}"/>
            </c:ext>
          </c:extLst>
        </c:ser>
        <c:ser>
          <c:idx val="1"/>
          <c:order val="1"/>
          <c:tx>
            <c:strRef>
              <c:f>'Q24'!$A$11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C-43DB-9F6D-2284416AFF7A}"/>
            </c:ext>
          </c:extLst>
        </c:ser>
        <c:ser>
          <c:idx val="2"/>
          <c:order val="2"/>
          <c:tx>
            <c:strRef>
              <c:f>'Q24'!$A$12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C-43DB-9F6D-2284416AFF7A}"/>
            </c:ext>
          </c:extLst>
        </c:ser>
        <c:ser>
          <c:idx val="3"/>
          <c:order val="3"/>
          <c:tx>
            <c:strRef>
              <c:f>'Q24'!$A$13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C-43DB-9F6D-2284416AFF7A}"/>
            </c:ext>
          </c:extLst>
        </c:ser>
        <c:ser>
          <c:idx val="4"/>
          <c:order val="4"/>
          <c:tx>
            <c:strRef>
              <c:f>'Q24'!$A$14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C-43DB-9F6D-2284416AFF7A}"/>
            </c:ext>
          </c:extLst>
        </c:ser>
        <c:ser>
          <c:idx val="5"/>
          <c:order val="5"/>
          <c:tx>
            <c:strRef>
              <c:f>'Q24'!$A$15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C-43DB-9F6D-2284416AFF7A}"/>
            </c:ext>
          </c:extLst>
        </c:ser>
        <c:ser>
          <c:idx val="6"/>
          <c:order val="6"/>
          <c:tx>
            <c:strRef>
              <c:f>'Q24'!$A$16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C-43DB-9F6D-2284416A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'Q25'!$A$11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6-4C0A-BD80-022FB7F8D0A8}"/>
            </c:ext>
          </c:extLst>
        </c:ser>
        <c:ser>
          <c:idx val="1"/>
          <c:order val="1"/>
          <c:tx>
            <c:strRef>
              <c:f>'Q25'!$A$12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6-4C0A-BD80-022FB7F8D0A8}"/>
            </c:ext>
          </c:extLst>
        </c:ser>
        <c:ser>
          <c:idx val="2"/>
          <c:order val="2"/>
          <c:tx>
            <c:strRef>
              <c:f>'Q25'!$A$13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6-4C0A-BD80-022FB7F8D0A8}"/>
            </c:ext>
          </c:extLst>
        </c:ser>
        <c:ser>
          <c:idx val="3"/>
          <c:order val="3"/>
          <c:tx>
            <c:strRef>
              <c:f>'Q25'!$A$14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6-4C0A-BD80-022FB7F8D0A8}"/>
            </c:ext>
          </c:extLst>
        </c:ser>
        <c:ser>
          <c:idx val="4"/>
          <c:order val="4"/>
          <c:tx>
            <c:strRef>
              <c:f>'Q25'!$A$15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E6-4C0A-BD80-022FB7F8D0A8}"/>
            </c:ext>
          </c:extLst>
        </c:ser>
        <c:ser>
          <c:idx val="5"/>
          <c:order val="5"/>
          <c:tx>
            <c:strRef>
              <c:f>'Q25'!$A$16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E6-4C0A-BD80-022FB7F8D0A8}"/>
            </c:ext>
          </c:extLst>
        </c:ser>
        <c:ser>
          <c:idx val="6"/>
          <c:order val="6"/>
          <c:tx>
            <c:strRef>
              <c:f>'Q25'!$A$17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E6-4C0A-BD80-022FB7F8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'Q26'!$B$10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930-B400-CE438049F46A}"/>
            </c:ext>
          </c:extLst>
        </c:ser>
        <c:ser>
          <c:idx val="1"/>
          <c:order val="1"/>
          <c:tx>
            <c:strRef>
              <c:f>'Q26'!$A$11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930-B400-CE438049F46A}"/>
            </c:ext>
          </c:extLst>
        </c:ser>
        <c:ser>
          <c:idx val="2"/>
          <c:order val="2"/>
          <c:tx>
            <c:strRef>
              <c:f>'Q26'!$A$12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4-4930-B400-CE438049F46A}"/>
            </c:ext>
          </c:extLst>
        </c:ser>
        <c:ser>
          <c:idx val="3"/>
          <c:order val="3"/>
          <c:tx>
            <c:strRef>
              <c:f>'Q26'!$A$13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4-4930-B400-CE438049F46A}"/>
            </c:ext>
          </c:extLst>
        </c:ser>
        <c:ser>
          <c:idx val="4"/>
          <c:order val="4"/>
          <c:tx>
            <c:strRef>
              <c:f>'Q26'!$A$14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4-4930-B400-CE438049F46A}"/>
            </c:ext>
          </c:extLst>
        </c:ser>
        <c:ser>
          <c:idx val="5"/>
          <c:order val="5"/>
          <c:tx>
            <c:strRef>
              <c:f>'Q26'!$A$15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04-4930-B400-CE438049F46A}"/>
            </c:ext>
          </c:extLst>
        </c:ser>
        <c:ser>
          <c:idx val="6"/>
          <c:order val="6"/>
          <c:tx>
            <c:strRef>
              <c:f>'Q26'!$A$16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4-4930-B400-CE438049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C-473F-9912-9F651F1507DB}"/>
            </c:ext>
          </c:extLst>
        </c:ser>
        <c:ser>
          <c:idx val="1"/>
          <c:order val="1"/>
          <c:tx>
            <c:strRef>
              <c:f>'Q27'!$A$11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C-473F-9912-9F651F1507DB}"/>
            </c:ext>
          </c:extLst>
        </c:ser>
        <c:ser>
          <c:idx val="2"/>
          <c:order val="2"/>
          <c:tx>
            <c:strRef>
              <c:f>'Q27'!$A$12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C-473F-9912-9F651F1507DB}"/>
            </c:ext>
          </c:extLst>
        </c:ser>
        <c:ser>
          <c:idx val="3"/>
          <c:order val="3"/>
          <c:tx>
            <c:strRef>
              <c:f>'Q27'!$A$13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AC-473F-9912-9F651F1507DB}"/>
            </c:ext>
          </c:extLst>
        </c:ser>
        <c:ser>
          <c:idx val="4"/>
          <c:order val="4"/>
          <c:tx>
            <c:strRef>
              <c:f>'Q27'!$A$14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C-473F-9912-9F651F1507DB}"/>
            </c:ext>
          </c:extLst>
        </c:ser>
        <c:ser>
          <c:idx val="5"/>
          <c:order val="5"/>
          <c:tx>
            <c:strRef>
              <c:f>'Q27'!$A$15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AC-473F-9912-9F651F1507DB}"/>
            </c:ext>
          </c:extLst>
        </c:ser>
        <c:ser>
          <c:idx val="6"/>
          <c:order val="6"/>
          <c:tx>
            <c:strRef>
              <c:f>'Q27'!$A$16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AC-473F-9912-9F651F15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'Q28'!$B$10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E-4E11-83A2-C57FCD54AC9C}"/>
            </c:ext>
          </c:extLst>
        </c:ser>
        <c:ser>
          <c:idx val="1"/>
          <c:order val="1"/>
          <c:tx>
            <c:strRef>
              <c:f>'Q28'!$A$11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E11-83A2-C57FCD54AC9C}"/>
            </c:ext>
          </c:extLst>
        </c:ser>
        <c:ser>
          <c:idx val="2"/>
          <c:order val="2"/>
          <c:tx>
            <c:strRef>
              <c:f>'Q28'!$A$12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E-4E11-83A2-C57FCD54AC9C}"/>
            </c:ext>
          </c:extLst>
        </c:ser>
        <c:ser>
          <c:idx val="3"/>
          <c:order val="3"/>
          <c:tx>
            <c:strRef>
              <c:f>'Q28'!$A$13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E-4E11-83A2-C57FCD54AC9C}"/>
            </c:ext>
          </c:extLst>
        </c:ser>
        <c:ser>
          <c:idx val="4"/>
          <c:order val="4"/>
          <c:tx>
            <c:strRef>
              <c:f>'Q28'!$A$14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E-4E11-83A2-C57FCD54AC9C}"/>
            </c:ext>
          </c:extLst>
        </c:ser>
        <c:ser>
          <c:idx val="5"/>
          <c:order val="5"/>
          <c:tx>
            <c:strRef>
              <c:f>'Q28'!$A$15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E-4E11-83A2-C57FCD54AC9C}"/>
            </c:ext>
          </c:extLst>
        </c:ser>
        <c:ser>
          <c:idx val="6"/>
          <c:order val="6"/>
          <c:tx>
            <c:strRef>
              <c:f>'Q28'!$A$16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2E-4E11-83A2-C57FCD54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5-4429-A0AB-C56A3EA55EFB}"/>
            </c:ext>
          </c:extLst>
        </c:ser>
        <c:ser>
          <c:idx val="1"/>
          <c:order val="1"/>
          <c:tx>
            <c:strRef>
              <c:f>'Q3'!$A$10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'Q3'!$B$10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5-4429-A0AB-C56A3EA5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'Q29'!$B$10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C-45FC-966E-E41AF6025A4D}"/>
            </c:ext>
          </c:extLst>
        </c:ser>
        <c:ser>
          <c:idx val="1"/>
          <c:order val="1"/>
          <c:tx>
            <c:strRef>
              <c:f>'Q29'!$A$11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C-45FC-966E-E41AF6025A4D}"/>
            </c:ext>
          </c:extLst>
        </c:ser>
        <c:ser>
          <c:idx val="2"/>
          <c:order val="2"/>
          <c:tx>
            <c:strRef>
              <c:f>'Q29'!$A$12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C-45FC-966E-E41AF6025A4D}"/>
            </c:ext>
          </c:extLst>
        </c:ser>
        <c:ser>
          <c:idx val="3"/>
          <c:order val="3"/>
          <c:tx>
            <c:strRef>
              <c:f>'Q29'!$A$13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C-45FC-966E-E41AF6025A4D}"/>
            </c:ext>
          </c:extLst>
        </c:ser>
        <c:ser>
          <c:idx val="4"/>
          <c:order val="4"/>
          <c:tx>
            <c:strRef>
              <c:f>'Q29'!$A$14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C-45FC-966E-E41AF6025A4D}"/>
            </c:ext>
          </c:extLst>
        </c:ser>
        <c:ser>
          <c:idx val="5"/>
          <c:order val="5"/>
          <c:tx>
            <c:strRef>
              <c:f>'Q29'!$A$15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9C-45FC-966E-E41AF6025A4D}"/>
            </c:ext>
          </c:extLst>
        </c:ser>
        <c:ser>
          <c:idx val="6"/>
          <c:order val="6"/>
          <c:tx>
            <c:strRef>
              <c:f>'Q29'!$A$16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C-45FC-966E-E41AF602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A-48AF-9149-6C5D09C090F7}"/>
            </c:ext>
          </c:extLst>
        </c:ser>
        <c:ser>
          <c:idx val="1"/>
          <c:order val="1"/>
          <c:tx>
            <c:strRef>
              <c:f>'Q30'!$A$11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A-48AF-9149-6C5D09C090F7}"/>
            </c:ext>
          </c:extLst>
        </c:ser>
        <c:ser>
          <c:idx val="2"/>
          <c:order val="2"/>
          <c:tx>
            <c:strRef>
              <c:f>'Q30'!$A$12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A-48AF-9149-6C5D09C090F7}"/>
            </c:ext>
          </c:extLst>
        </c:ser>
        <c:ser>
          <c:idx val="3"/>
          <c:order val="3"/>
          <c:tx>
            <c:strRef>
              <c:f>'Q30'!$A$13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A-48AF-9149-6C5D09C090F7}"/>
            </c:ext>
          </c:extLst>
        </c:ser>
        <c:ser>
          <c:idx val="4"/>
          <c:order val="4"/>
          <c:tx>
            <c:strRef>
              <c:f>'Q30'!$A$14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A-48AF-9149-6C5D09C090F7}"/>
            </c:ext>
          </c:extLst>
        </c:ser>
        <c:ser>
          <c:idx val="5"/>
          <c:order val="5"/>
          <c:tx>
            <c:strRef>
              <c:f>'Q30'!$A$15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'Q30'!$B$15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A-48AF-9149-6C5D09C090F7}"/>
            </c:ext>
          </c:extLst>
        </c:ser>
        <c:ser>
          <c:idx val="6"/>
          <c:order val="6"/>
          <c:tx>
            <c:strRef>
              <c:f>'Q30'!$A$16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1A-48AF-9149-6C5D09C0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7-462C-8227-2B4020C5AE45}"/>
            </c:ext>
          </c:extLst>
        </c:ser>
        <c:ser>
          <c:idx val="1"/>
          <c:order val="1"/>
          <c:tx>
            <c:strRef>
              <c:f>'Q31'!$A$11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7-462C-8227-2B4020C5AE45}"/>
            </c:ext>
          </c:extLst>
        </c:ser>
        <c:ser>
          <c:idx val="2"/>
          <c:order val="2"/>
          <c:tx>
            <c:strRef>
              <c:f>'Q31'!$A$12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7-462C-8227-2B4020C5AE45}"/>
            </c:ext>
          </c:extLst>
        </c:ser>
        <c:ser>
          <c:idx val="3"/>
          <c:order val="3"/>
          <c:tx>
            <c:strRef>
              <c:f>'Q31'!$A$13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37-462C-8227-2B4020C5AE45}"/>
            </c:ext>
          </c:extLst>
        </c:ser>
        <c:ser>
          <c:idx val="4"/>
          <c:order val="4"/>
          <c:tx>
            <c:strRef>
              <c:f>'Q31'!$A$14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37-462C-8227-2B4020C5AE45}"/>
            </c:ext>
          </c:extLst>
        </c:ser>
        <c:ser>
          <c:idx val="5"/>
          <c:order val="5"/>
          <c:tx>
            <c:strRef>
              <c:f>'Q31'!$A$15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7-462C-8227-2B4020C5AE45}"/>
            </c:ext>
          </c:extLst>
        </c:ser>
        <c:ser>
          <c:idx val="6"/>
          <c:order val="6"/>
          <c:tx>
            <c:strRef>
              <c:f>'Q31'!$A$16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37-462C-8227-2B4020C5A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0-4E75-838C-541279D7DDE5}"/>
            </c:ext>
          </c:extLst>
        </c:ser>
        <c:ser>
          <c:idx val="1"/>
          <c:order val="1"/>
          <c:tx>
            <c:strRef>
              <c:f>'Q32'!$A$11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0-4E75-838C-541279D7DDE5}"/>
            </c:ext>
          </c:extLst>
        </c:ser>
        <c:ser>
          <c:idx val="2"/>
          <c:order val="2"/>
          <c:tx>
            <c:strRef>
              <c:f>'Q32'!$A$12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40-4E75-838C-541279D7DDE5}"/>
            </c:ext>
          </c:extLst>
        </c:ser>
        <c:ser>
          <c:idx val="3"/>
          <c:order val="3"/>
          <c:tx>
            <c:strRef>
              <c:f>'Q32'!$A$13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40-4E75-838C-541279D7DDE5}"/>
            </c:ext>
          </c:extLst>
        </c:ser>
        <c:ser>
          <c:idx val="4"/>
          <c:order val="4"/>
          <c:tx>
            <c:strRef>
              <c:f>'Q32'!$A$14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40-4E75-838C-541279D7DDE5}"/>
            </c:ext>
          </c:extLst>
        </c:ser>
        <c:ser>
          <c:idx val="5"/>
          <c:order val="5"/>
          <c:tx>
            <c:strRef>
              <c:f>'Q32'!$A$15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40-4E75-838C-541279D7DDE5}"/>
            </c:ext>
          </c:extLst>
        </c:ser>
        <c:ser>
          <c:idx val="6"/>
          <c:order val="6"/>
          <c:tx>
            <c:strRef>
              <c:f>'Q32'!$A$16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40-4E75-838C-541279D7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49D2-B200-28B569AA75B6}"/>
            </c:ext>
          </c:extLst>
        </c:ser>
        <c:ser>
          <c:idx val="1"/>
          <c:order val="1"/>
          <c:tx>
            <c:strRef>
              <c:f>'Q33'!$A$11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5-49D2-B200-28B569AA75B6}"/>
            </c:ext>
          </c:extLst>
        </c:ser>
        <c:ser>
          <c:idx val="2"/>
          <c:order val="2"/>
          <c:tx>
            <c:strRef>
              <c:f>'Q33'!$A$12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5-49D2-B200-28B569AA75B6}"/>
            </c:ext>
          </c:extLst>
        </c:ser>
        <c:ser>
          <c:idx val="3"/>
          <c:order val="3"/>
          <c:tx>
            <c:strRef>
              <c:f>'Q33'!$A$13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15-49D2-B200-28B569AA75B6}"/>
            </c:ext>
          </c:extLst>
        </c:ser>
        <c:ser>
          <c:idx val="4"/>
          <c:order val="4"/>
          <c:tx>
            <c:strRef>
              <c:f>'Q33'!$A$14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15-49D2-B200-28B569AA75B6}"/>
            </c:ext>
          </c:extLst>
        </c:ser>
        <c:ser>
          <c:idx val="5"/>
          <c:order val="5"/>
          <c:tx>
            <c:strRef>
              <c:f>'Q33'!$A$15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15-49D2-B200-28B569AA75B6}"/>
            </c:ext>
          </c:extLst>
        </c:ser>
        <c:ser>
          <c:idx val="6"/>
          <c:order val="6"/>
          <c:tx>
            <c:strRef>
              <c:f>'Q33'!$A$16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5-49D2-B200-28B569AA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5-436C-A074-9A49CF0FF4B0}"/>
            </c:ext>
          </c:extLst>
        </c:ser>
        <c:ser>
          <c:idx val="1"/>
          <c:order val="1"/>
          <c:tx>
            <c:strRef>
              <c:f>'Q34'!$A$11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36C-A074-9A49CF0FF4B0}"/>
            </c:ext>
          </c:extLst>
        </c:ser>
        <c:ser>
          <c:idx val="2"/>
          <c:order val="2"/>
          <c:tx>
            <c:strRef>
              <c:f>'Q34'!$A$12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36C-A074-9A49CF0FF4B0}"/>
            </c:ext>
          </c:extLst>
        </c:ser>
        <c:ser>
          <c:idx val="3"/>
          <c:order val="3"/>
          <c:tx>
            <c:strRef>
              <c:f>'Q34'!$A$13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5-436C-A074-9A49CF0FF4B0}"/>
            </c:ext>
          </c:extLst>
        </c:ser>
        <c:ser>
          <c:idx val="4"/>
          <c:order val="4"/>
          <c:tx>
            <c:strRef>
              <c:f>'Q34'!$A$14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5-436C-A074-9A49CF0FF4B0}"/>
            </c:ext>
          </c:extLst>
        </c:ser>
        <c:ser>
          <c:idx val="5"/>
          <c:order val="5"/>
          <c:tx>
            <c:strRef>
              <c:f>'Q34'!$A$15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5-436C-A074-9A49CF0FF4B0}"/>
            </c:ext>
          </c:extLst>
        </c:ser>
        <c:ser>
          <c:idx val="6"/>
          <c:order val="6"/>
          <c:tx>
            <c:strRef>
              <c:f>'Q34'!$A$16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5-436C-A074-9A49CF0F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'Q35'!$A$9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'Q35'!$B$9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88E-8B2D-FD0783C4CDA2}"/>
            </c:ext>
          </c:extLst>
        </c:ser>
        <c:ser>
          <c:idx val="1"/>
          <c:order val="1"/>
          <c:tx>
            <c:strRef>
              <c:f>'Q35'!$A$10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'Q35'!$B$10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1-488E-8B2D-FD0783C4CDA2}"/>
            </c:ext>
          </c:extLst>
        </c:ser>
        <c:ser>
          <c:idx val="2"/>
          <c:order val="2"/>
          <c:tx>
            <c:strRef>
              <c:f>'Q35'!$A$11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1-488E-8B2D-FD0783C4CDA2}"/>
            </c:ext>
          </c:extLst>
        </c:ser>
        <c:ser>
          <c:idx val="3"/>
          <c:order val="3"/>
          <c:tx>
            <c:strRef>
              <c:f>'Q35'!$A$12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1-488E-8B2D-FD0783C4CDA2}"/>
            </c:ext>
          </c:extLst>
        </c:ser>
        <c:ser>
          <c:idx val="4"/>
          <c:order val="4"/>
          <c:tx>
            <c:strRef>
              <c:f>'Q35'!$A$13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B1-488E-8B2D-FD0783C4CDA2}"/>
            </c:ext>
          </c:extLst>
        </c:ser>
        <c:ser>
          <c:idx val="5"/>
          <c:order val="5"/>
          <c:tx>
            <c:strRef>
              <c:f>'Q35'!$A$14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B1-488E-8B2D-FD0783C4CDA2}"/>
            </c:ext>
          </c:extLst>
        </c:ser>
        <c:ser>
          <c:idx val="6"/>
          <c:order val="6"/>
          <c:tx>
            <c:strRef>
              <c:f>'Q35'!$A$15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B1-488E-8B2D-FD0783C4C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E-4BCC-B9C4-C7D3E450A411}"/>
            </c:ext>
          </c:extLst>
        </c:ser>
        <c:ser>
          <c:idx val="1"/>
          <c:order val="1"/>
          <c:tx>
            <c:strRef>
              <c:f>'Q36'!$A$11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E-4BCC-B9C4-C7D3E450A411}"/>
            </c:ext>
          </c:extLst>
        </c:ser>
        <c:ser>
          <c:idx val="2"/>
          <c:order val="2"/>
          <c:tx>
            <c:strRef>
              <c:f>'Q36'!$A$12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E-4BCC-B9C4-C7D3E450A411}"/>
            </c:ext>
          </c:extLst>
        </c:ser>
        <c:ser>
          <c:idx val="3"/>
          <c:order val="3"/>
          <c:tx>
            <c:strRef>
              <c:f>'Q36'!$A$13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E-4BCC-B9C4-C7D3E450A411}"/>
            </c:ext>
          </c:extLst>
        </c:ser>
        <c:ser>
          <c:idx val="4"/>
          <c:order val="4"/>
          <c:tx>
            <c:strRef>
              <c:f>'Q36'!$A$14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E-4BCC-B9C4-C7D3E450A411}"/>
            </c:ext>
          </c:extLst>
        </c:ser>
        <c:ser>
          <c:idx val="5"/>
          <c:order val="5"/>
          <c:tx>
            <c:strRef>
              <c:f>'Q36'!$A$15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E-4BCC-B9C4-C7D3E450A411}"/>
            </c:ext>
          </c:extLst>
        </c:ser>
        <c:ser>
          <c:idx val="6"/>
          <c:order val="6"/>
          <c:tx>
            <c:strRef>
              <c:f>'Q36'!$A$16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E-4BCC-B9C4-C7D3E450A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'Q37'!$B$10</c:f>
              <c:numCache>
                <c:formatCode>0.00%</c:formatCode>
                <c:ptCount val="1"/>
                <c:pt idx="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7-4B7C-BF93-B0F1CBD79111}"/>
            </c:ext>
          </c:extLst>
        </c:ser>
        <c:ser>
          <c:idx val="1"/>
          <c:order val="1"/>
          <c:tx>
            <c:strRef>
              <c:f>'Q37'!$A$11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7-4B7C-BF93-B0F1CBD79111}"/>
            </c:ext>
          </c:extLst>
        </c:ser>
        <c:ser>
          <c:idx val="2"/>
          <c:order val="2"/>
          <c:tx>
            <c:strRef>
              <c:f>'Q37'!$A$12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7-4B7C-BF93-B0F1CBD79111}"/>
            </c:ext>
          </c:extLst>
        </c:ser>
        <c:ser>
          <c:idx val="3"/>
          <c:order val="3"/>
          <c:tx>
            <c:strRef>
              <c:f>'Q37'!$A$13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47-4B7C-BF93-B0F1CBD79111}"/>
            </c:ext>
          </c:extLst>
        </c:ser>
        <c:ser>
          <c:idx val="4"/>
          <c:order val="4"/>
          <c:tx>
            <c:strRef>
              <c:f>'Q37'!$A$14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47-4B7C-BF93-B0F1CBD79111}"/>
            </c:ext>
          </c:extLst>
        </c:ser>
        <c:ser>
          <c:idx val="5"/>
          <c:order val="5"/>
          <c:tx>
            <c:strRef>
              <c:f>'Q37'!$A$15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7-4B7C-BF93-B0F1CBD79111}"/>
            </c:ext>
          </c:extLst>
        </c:ser>
        <c:ser>
          <c:idx val="6"/>
          <c:order val="6"/>
          <c:tx>
            <c:strRef>
              <c:f>'Q37'!$A$16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47-4B7C-BF93-B0F1CBD7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F-47C0-9632-4C93227C7A27}"/>
            </c:ext>
          </c:extLst>
        </c:ser>
        <c:ser>
          <c:idx val="1"/>
          <c:order val="1"/>
          <c:tx>
            <c:strRef>
              <c:f>'Q38'!$A$11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F-47C0-9632-4C93227C7A27}"/>
            </c:ext>
          </c:extLst>
        </c:ser>
        <c:ser>
          <c:idx val="2"/>
          <c:order val="2"/>
          <c:tx>
            <c:strRef>
              <c:f>'Q38'!$A$12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F-47C0-9632-4C93227C7A27}"/>
            </c:ext>
          </c:extLst>
        </c:ser>
        <c:ser>
          <c:idx val="3"/>
          <c:order val="3"/>
          <c:tx>
            <c:strRef>
              <c:f>'Q38'!$A$13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F-47C0-9632-4C93227C7A27}"/>
            </c:ext>
          </c:extLst>
        </c:ser>
        <c:ser>
          <c:idx val="4"/>
          <c:order val="4"/>
          <c:tx>
            <c:strRef>
              <c:f>'Q38'!$A$14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F-47C0-9632-4C93227C7A27}"/>
            </c:ext>
          </c:extLst>
        </c:ser>
        <c:ser>
          <c:idx val="5"/>
          <c:order val="5"/>
          <c:tx>
            <c:strRef>
              <c:f>'Q38'!$A$15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F-47C0-9632-4C93227C7A27}"/>
            </c:ext>
          </c:extLst>
        </c:ser>
        <c:ser>
          <c:idx val="6"/>
          <c:order val="6"/>
          <c:tx>
            <c:strRef>
              <c:f>'Q38'!$A$16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F-47C0-9632-4C93227C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'Q4'!$B$9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E5D-9B3F-8F7EA8D3C537}"/>
            </c:ext>
          </c:extLst>
        </c:ser>
        <c:ser>
          <c:idx val="1"/>
          <c:order val="1"/>
          <c:tx>
            <c:strRef>
              <c:f>'Q4'!$A$10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'Q4'!$B$10</c:f>
              <c:numCache>
                <c:formatCode>0.00%</c:formatCode>
                <c:ptCount val="1"/>
                <c:pt idx="0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E5D-9B3F-8F7EA8D3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8-4C04-AE18-28838BB88F27}"/>
            </c:ext>
          </c:extLst>
        </c:ser>
        <c:ser>
          <c:idx val="1"/>
          <c:order val="1"/>
          <c:tx>
            <c:strRef>
              <c:f>'Q39'!$A$11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8-4C04-AE18-28838BB88F27}"/>
            </c:ext>
          </c:extLst>
        </c:ser>
        <c:ser>
          <c:idx val="2"/>
          <c:order val="2"/>
          <c:tx>
            <c:strRef>
              <c:f>'Q39'!$A$12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8-4C04-AE18-28838BB88F27}"/>
            </c:ext>
          </c:extLst>
        </c:ser>
        <c:ser>
          <c:idx val="3"/>
          <c:order val="3"/>
          <c:tx>
            <c:strRef>
              <c:f>'Q39'!$A$13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8-4C04-AE18-28838BB88F27}"/>
            </c:ext>
          </c:extLst>
        </c:ser>
        <c:ser>
          <c:idx val="4"/>
          <c:order val="4"/>
          <c:tx>
            <c:strRef>
              <c:f>'Q39'!$A$14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'Q39'!$B$14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8-4C04-AE18-28838BB88F27}"/>
            </c:ext>
          </c:extLst>
        </c:ser>
        <c:ser>
          <c:idx val="5"/>
          <c:order val="5"/>
          <c:tx>
            <c:strRef>
              <c:f>'Q39'!$A$15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8-4C04-AE18-28838BB88F27}"/>
            </c:ext>
          </c:extLst>
        </c:ser>
        <c:ser>
          <c:idx val="6"/>
          <c:order val="6"/>
          <c:tx>
            <c:strRef>
              <c:f>'Q39'!$A$16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8-4C04-AE18-28838BB88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'Q40'!$B$10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A-4242-A631-3627FFC516FB}"/>
            </c:ext>
          </c:extLst>
        </c:ser>
        <c:ser>
          <c:idx val="1"/>
          <c:order val="1"/>
          <c:tx>
            <c:strRef>
              <c:f>'Q40'!$A$11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A-4242-A631-3627FFC516FB}"/>
            </c:ext>
          </c:extLst>
        </c:ser>
        <c:ser>
          <c:idx val="2"/>
          <c:order val="2"/>
          <c:tx>
            <c:strRef>
              <c:f>'Q40'!$A$12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A-4242-A631-3627FFC516FB}"/>
            </c:ext>
          </c:extLst>
        </c:ser>
        <c:ser>
          <c:idx val="3"/>
          <c:order val="3"/>
          <c:tx>
            <c:strRef>
              <c:f>'Q40'!$A$13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A-4242-A631-3627FFC516FB}"/>
            </c:ext>
          </c:extLst>
        </c:ser>
        <c:ser>
          <c:idx val="4"/>
          <c:order val="4"/>
          <c:tx>
            <c:strRef>
              <c:f>'Q40'!$A$14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6A-4242-A631-3627FFC516FB}"/>
            </c:ext>
          </c:extLst>
        </c:ser>
        <c:ser>
          <c:idx val="5"/>
          <c:order val="5"/>
          <c:tx>
            <c:strRef>
              <c:f>'Q40'!$A$15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6A-4242-A631-3627FFC516FB}"/>
            </c:ext>
          </c:extLst>
        </c:ser>
        <c:ser>
          <c:idx val="6"/>
          <c:order val="6"/>
          <c:tx>
            <c:strRef>
              <c:f>'Q40'!$A$16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6A-4242-A631-3627FFC5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F-459C-94BB-131917E320AD}"/>
            </c:ext>
          </c:extLst>
        </c:ser>
        <c:ser>
          <c:idx val="1"/>
          <c:order val="1"/>
          <c:tx>
            <c:strRef>
              <c:f>'Q41'!$A$11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'Q41'!$B$11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F-459C-94BB-131917E320AD}"/>
            </c:ext>
          </c:extLst>
        </c:ser>
        <c:ser>
          <c:idx val="2"/>
          <c:order val="2"/>
          <c:tx>
            <c:strRef>
              <c:f>'Q41'!$A$12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'Q41'!$B$12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F-459C-94BB-131917E320AD}"/>
            </c:ext>
          </c:extLst>
        </c:ser>
        <c:ser>
          <c:idx val="3"/>
          <c:order val="3"/>
          <c:tx>
            <c:strRef>
              <c:f>'Q41'!$A$13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'Q41'!$B$13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F-459C-94BB-131917E320AD}"/>
            </c:ext>
          </c:extLst>
        </c:ser>
        <c:ser>
          <c:idx val="4"/>
          <c:order val="4"/>
          <c:tx>
            <c:strRef>
              <c:f>'Q41'!$A$14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F-459C-94BB-131917E320AD}"/>
            </c:ext>
          </c:extLst>
        </c:ser>
        <c:ser>
          <c:idx val="5"/>
          <c:order val="5"/>
          <c:tx>
            <c:strRef>
              <c:f>'Q41'!$A$15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'Q41'!$B$15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8F-459C-94BB-131917E320AD}"/>
            </c:ext>
          </c:extLst>
        </c:ser>
        <c:ser>
          <c:idx val="6"/>
          <c:order val="6"/>
          <c:tx>
            <c:strRef>
              <c:f>'Q41'!$A$16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8F-459C-94BB-131917E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'Q42'!$B$10</c:f>
              <c:numCache>
                <c:formatCode>0.00%</c:formatCode>
                <c:ptCount val="1"/>
                <c:pt idx="0">
                  <c:v>0.61111111111111116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8-4928-B2E9-95405FC7FA66}"/>
            </c:ext>
          </c:extLst>
        </c:ser>
        <c:ser>
          <c:idx val="1"/>
          <c:order val="1"/>
          <c:tx>
            <c:strRef>
              <c:f>'Q42'!$A$11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'Q42'!$B$11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8-4928-B2E9-95405FC7FA66}"/>
            </c:ext>
          </c:extLst>
        </c:ser>
        <c:ser>
          <c:idx val="2"/>
          <c:order val="2"/>
          <c:tx>
            <c:strRef>
              <c:f>'Q42'!$A$12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'Q42'!$B$12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8-4928-B2E9-95405FC7FA66}"/>
            </c:ext>
          </c:extLst>
        </c:ser>
        <c:ser>
          <c:idx val="3"/>
          <c:order val="3"/>
          <c:tx>
            <c:strRef>
              <c:f>'Q42'!$A$13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8-4928-B2E9-95405FC7FA66}"/>
            </c:ext>
          </c:extLst>
        </c:ser>
        <c:ser>
          <c:idx val="4"/>
          <c:order val="4"/>
          <c:tx>
            <c:strRef>
              <c:f>'Q42'!$A$14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98-4928-B2E9-95405FC7FA66}"/>
            </c:ext>
          </c:extLst>
        </c:ser>
        <c:ser>
          <c:idx val="5"/>
          <c:order val="5"/>
          <c:tx>
            <c:strRef>
              <c:f>'Q42'!$A$15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98-4928-B2E9-95405FC7FA66}"/>
            </c:ext>
          </c:extLst>
        </c:ser>
        <c:ser>
          <c:idx val="6"/>
          <c:order val="6"/>
          <c:tx>
            <c:strRef>
              <c:f>'Q42'!$A$16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8-4928-B2E9-95405FC7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'Q43'!$B$10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B72-8A87-14E4207E449B}"/>
            </c:ext>
          </c:extLst>
        </c:ser>
        <c:ser>
          <c:idx val="1"/>
          <c:order val="1"/>
          <c:tx>
            <c:strRef>
              <c:f>'Q43'!$A$11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'Q43'!$B$11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F-4B72-8A87-14E4207E449B}"/>
            </c:ext>
          </c:extLst>
        </c:ser>
        <c:ser>
          <c:idx val="2"/>
          <c:order val="2"/>
          <c:tx>
            <c:strRef>
              <c:f>'Q43'!$A$12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'Q43'!$B$12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F-4B72-8A87-14E4207E449B}"/>
            </c:ext>
          </c:extLst>
        </c:ser>
        <c:ser>
          <c:idx val="3"/>
          <c:order val="3"/>
          <c:tx>
            <c:strRef>
              <c:f>'Q43'!$A$13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F-4B72-8A87-14E4207E449B}"/>
            </c:ext>
          </c:extLst>
        </c:ser>
        <c:ser>
          <c:idx val="4"/>
          <c:order val="4"/>
          <c:tx>
            <c:strRef>
              <c:f>'Q43'!$A$14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F-4B72-8A87-14E4207E449B}"/>
            </c:ext>
          </c:extLst>
        </c:ser>
        <c:ser>
          <c:idx val="5"/>
          <c:order val="5"/>
          <c:tx>
            <c:strRef>
              <c:f>'Q43'!$A$15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DF-4B72-8A87-14E4207E449B}"/>
            </c:ext>
          </c:extLst>
        </c:ser>
        <c:ser>
          <c:idx val="6"/>
          <c:order val="6"/>
          <c:tx>
            <c:strRef>
              <c:f>'Q43'!$A$16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'Q43'!$B$16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DF-4B72-8A87-14E4207E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'Q44'!$B$10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A-4092-B81C-662D8FE0C91F}"/>
            </c:ext>
          </c:extLst>
        </c:ser>
        <c:ser>
          <c:idx val="1"/>
          <c:order val="1"/>
          <c:tx>
            <c:strRef>
              <c:f>'Q44'!$A$11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'Q44'!$B$11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A-4092-B81C-662D8FE0C91F}"/>
            </c:ext>
          </c:extLst>
        </c:ser>
        <c:ser>
          <c:idx val="2"/>
          <c:order val="2"/>
          <c:tx>
            <c:strRef>
              <c:f>'Q44'!$A$12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A-4092-B81C-662D8FE0C91F}"/>
            </c:ext>
          </c:extLst>
        </c:ser>
        <c:ser>
          <c:idx val="3"/>
          <c:order val="3"/>
          <c:tx>
            <c:strRef>
              <c:f>'Q44'!$A$13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'Q44'!$B$13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A-4092-B81C-662D8FE0C91F}"/>
            </c:ext>
          </c:extLst>
        </c:ser>
        <c:ser>
          <c:idx val="4"/>
          <c:order val="4"/>
          <c:tx>
            <c:strRef>
              <c:f>'Q44'!$A$14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A-4092-B81C-662D8FE0C91F}"/>
            </c:ext>
          </c:extLst>
        </c:ser>
        <c:ser>
          <c:idx val="5"/>
          <c:order val="5"/>
          <c:tx>
            <c:strRef>
              <c:f>'Q44'!$A$15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4A-4092-B81C-662D8FE0C91F}"/>
            </c:ext>
          </c:extLst>
        </c:ser>
        <c:ser>
          <c:idx val="6"/>
          <c:order val="6"/>
          <c:tx>
            <c:strRef>
              <c:f>'Q44'!$A$16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4A-4092-B81C-662D8FE0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F-4042-ABC3-2C8C6F150F47}"/>
            </c:ext>
          </c:extLst>
        </c:ser>
        <c:ser>
          <c:idx val="1"/>
          <c:order val="1"/>
          <c:tx>
            <c:strRef>
              <c:f>'Q45'!$A$11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'Q45'!$B$11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F-4042-ABC3-2C8C6F150F47}"/>
            </c:ext>
          </c:extLst>
        </c:ser>
        <c:ser>
          <c:idx val="2"/>
          <c:order val="2"/>
          <c:tx>
            <c:strRef>
              <c:f>'Q45'!$A$12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'Q45'!$B$12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F-4042-ABC3-2C8C6F150F47}"/>
            </c:ext>
          </c:extLst>
        </c:ser>
        <c:ser>
          <c:idx val="3"/>
          <c:order val="3"/>
          <c:tx>
            <c:strRef>
              <c:f>'Q45'!$A$13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F-4042-ABC3-2C8C6F150F47}"/>
            </c:ext>
          </c:extLst>
        </c:ser>
        <c:ser>
          <c:idx val="4"/>
          <c:order val="4"/>
          <c:tx>
            <c:strRef>
              <c:f>'Q45'!$A$14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F-4042-ABC3-2C8C6F150F47}"/>
            </c:ext>
          </c:extLst>
        </c:ser>
        <c:ser>
          <c:idx val="5"/>
          <c:order val="5"/>
          <c:tx>
            <c:strRef>
              <c:f>'Q45'!$A$15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F-4042-ABC3-2C8C6F150F47}"/>
            </c:ext>
          </c:extLst>
        </c:ser>
        <c:ser>
          <c:idx val="6"/>
          <c:order val="6"/>
          <c:tx>
            <c:strRef>
              <c:f>'Q45'!$A$16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8F-4042-ABC3-2C8C6F15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'Q46'!$B$10</c:f>
              <c:numCache>
                <c:formatCode>0.00%</c:formatCode>
                <c:ptCount val="1"/>
                <c:pt idx="0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9-40FD-9D65-F46DD8D02824}"/>
            </c:ext>
          </c:extLst>
        </c:ser>
        <c:ser>
          <c:idx val="1"/>
          <c:order val="1"/>
          <c:tx>
            <c:strRef>
              <c:f>'Q46'!$A$11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9-40FD-9D65-F46DD8D02824}"/>
            </c:ext>
          </c:extLst>
        </c:ser>
        <c:ser>
          <c:idx val="2"/>
          <c:order val="2"/>
          <c:tx>
            <c:strRef>
              <c:f>'Q46'!$A$12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'Q46'!$B$12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9-40FD-9D65-F46DD8D02824}"/>
            </c:ext>
          </c:extLst>
        </c:ser>
        <c:ser>
          <c:idx val="3"/>
          <c:order val="3"/>
          <c:tx>
            <c:strRef>
              <c:f>'Q46'!$A$13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9-40FD-9D65-F46DD8D02824}"/>
            </c:ext>
          </c:extLst>
        </c:ser>
        <c:ser>
          <c:idx val="4"/>
          <c:order val="4"/>
          <c:tx>
            <c:strRef>
              <c:f>'Q46'!$A$14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A9-40FD-9D65-F46DD8D02824}"/>
            </c:ext>
          </c:extLst>
        </c:ser>
        <c:ser>
          <c:idx val="5"/>
          <c:order val="5"/>
          <c:tx>
            <c:strRef>
              <c:f>'Q46'!$A$15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A9-40FD-9D65-F46DD8D02824}"/>
            </c:ext>
          </c:extLst>
        </c:ser>
        <c:ser>
          <c:idx val="6"/>
          <c:order val="6"/>
          <c:tx>
            <c:strRef>
              <c:f>'Q46'!$A$16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A9-40FD-9D65-F46DD8D02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C4D-A2DA-16713059EC2E}"/>
            </c:ext>
          </c:extLst>
        </c:ser>
        <c:ser>
          <c:idx val="1"/>
          <c:order val="1"/>
          <c:tx>
            <c:strRef>
              <c:f>'Q47'!$A$11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2-4C4D-A2DA-16713059EC2E}"/>
            </c:ext>
          </c:extLst>
        </c:ser>
        <c:ser>
          <c:idx val="2"/>
          <c:order val="2"/>
          <c:tx>
            <c:strRef>
              <c:f>'Q47'!$A$12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'Q47'!$B$12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2-4C4D-A2DA-16713059EC2E}"/>
            </c:ext>
          </c:extLst>
        </c:ser>
        <c:ser>
          <c:idx val="3"/>
          <c:order val="3"/>
          <c:tx>
            <c:strRef>
              <c:f>'Q47'!$A$13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2-4C4D-A2DA-16713059EC2E}"/>
            </c:ext>
          </c:extLst>
        </c:ser>
        <c:ser>
          <c:idx val="4"/>
          <c:order val="4"/>
          <c:tx>
            <c:strRef>
              <c:f>'Q47'!$A$14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2-4C4D-A2DA-16713059EC2E}"/>
            </c:ext>
          </c:extLst>
        </c:ser>
        <c:ser>
          <c:idx val="5"/>
          <c:order val="5"/>
          <c:tx>
            <c:strRef>
              <c:f>'Q47'!$A$15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'Q47'!$B$15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2-4C4D-A2DA-16713059EC2E}"/>
            </c:ext>
          </c:extLst>
        </c:ser>
        <c:ser>
          <c:idx val="6"/>
          <c:order val="6"/>
          <c:tx>
            <c:strRef>
              <c:f>'Q47'!$A$16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C2-4C4D-A2DA-16713059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'Q48'!$B$10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2-4018-980F-6F5EF134E9E1}"/>
            </c:ext>
          </c:extLst>
        </c:ser>
        <c:ser>
          <c:idx val="1"/>
          <c:order val="1"/>
          <c:tx>
            <c:strRef>
              <c:f>'Q48'!$A$11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'Q48'!$B$11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2-4018-980F-6F5EF134E9E1}"/>
            </c:ext>
          </c:extLst>
        </c:ser>
        <c:ser>
          <c:idx val="2"/>
          <c:order val="2"/>
          <c:tx>
            <c:strRef>
              <c:f>'Q48'!$A$12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'Q48'!$B$12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2-4018-980F-6F5EF134E9E1}"/>
            </c:ext>
          </c:extLst>
        </c:ser>
        <c:ser>
          <c:idx val="3"/>
          <c:order val="3"/>
          <c:tx>
            <c:strRef>
              <c:f>'Q48'!$A$13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2-4018-980F-6F5EF134E9E1}"/>
            </c:ext>
          </c:extLst>
        </c:ser>
        <c:ser>
          <c:idx val="4"/>
          <c:order val="4"/>
          <c:tx>
            <c:strRef>
              <c:f>'Q48'!$A$14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'Q48'!$B$14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2-4018-980F-6F5EF134E9E1}"/>
            </c:ext>
          </c:extLst>
        </c:ser>
        <c:ser>
          <c:idx val="5"/>
          <c:order val="5"/>
          <c:tx>
            <c:strRef>
              <c:f>'Q48'!$A$15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C2-4018-980F-6F5EF134E9E1}"/>
            </c:ext>
          </c:extLst>
        </c:ser>
        <c:ser>
          <c:idx val="6"/>
          <c:order val="6"/>
          <c:tx>
            <c:strRef>
              <c:f>'Q48'!$A$16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'Q48'!$B$16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C2-4018-980F-6F5EF134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'q1-q4- SIM'!$A$2</c:f>
              <c:strCache>
                <c:ptCount val="1"/>
                <c:pt idx="0">
                  <c:v>Mestrado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SIM'!$B$2</c:f>
              <c:numCache>
                <c:formatCode>0.00%</c:formatCode>
                <c:ptCount val="1"/>
                <c:pt idx="0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0-42E4-8CCC-2FCC51D54ECD}"/>
            </c:ext>
          </c:extLst>
        </c:ser>
        <c:ser>
          <c:idx val="1"/>
          <c:order val="1"/>
          <c:tx>
            <c:strRef>
              <c:f>'q1-q4- SIM'!$A$3</c:f>
              <c:strCache>
                <c:ptCount val="1"/>
                <c:pt idx="0">
                  <c:v>Graduação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SIM'!$B$3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0-42E4-8CCC-2FCC51D54ECD}"/>
            </c:ext>
          </c:extLst>
        </c:ser>
        <c:ser>
          <c:idx val="2"/>
          <c:order val="2"/>
          <c:tx>
            <c:strRef>
              <c:f>'q1-q4- SIM'!$A$4</c:f>
              <c:strCache>
                <c:ptCount val="1"/>
                <c:pt idx="0">
                  <c:v>Curso Técnico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0-42E4-8CCC-2FCC51D54ECD}"/>
            </c:ext>
          </c:extLst>
        </c:ser>
        <c:ser>
          <c:idx val="3"/>
          <c:order val="3"/>
          <c:tx>
            <c:strRef>
              <c:f>'q1-q4- SIM'!$A$5</c:f>
              <c:strCache>
                <c:ptCount val="1"/>
                <c:pt idx="0">
                  <c:v>Não tem formação na UFPR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SIM'!$B$5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0-42E4-8CCC-2FCC51D54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D-4E85-933E-35DA9CD51663}"/>
            </c:ext>
          </c:extLst>
        </c:ser>
        <c:ser>
          <c:idx val="1"/>
          <c:order val="1"/>
          <c:tx>
            <c:strRef>
              <c:f>'Q49'!$A$11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'Q49'!$B$11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D-4E85-933E-35DA9CD51663}"/>
            </c:ext>
          </c:extLst>
        </c:ser>
        <c:ser>
          <c:idx val="2"/>
          <c:order val="2"/>
          <c:tx>
            <c:strRef>
              <c:f>'Q49'!$A$12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D-4E85-933E-35DA9CD51663}"/>
            </c:ext>
          </c:extLst>
        </c:ser>
        <c:ser>
          <c:idx val="3"/>
          <c:order val="3"/>
          <c:tx>
            <c:strRef>
              <c:f>'Q49'!$A$13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D-4E85-933E-35DA9CD51663}"/>
            </c:ext>
          </c:extLst>
        </c:ser>
        <c:ser>
          <c:idx val="4"/>
          <c:order val="4"/>
          <c:tx>
            <c:strRef>
              <c:f>'Q49'!$A$14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8D-4E85-933E-35DA9CD51663}"/>
            </c:ext>
          </c:extLst>
        </c:ser>
        <c:ser>
          <c:idx val="5"/>
          <c:order val="5"/>
          <c:tx>
            <c:strRef>
              <c:f>'Q49'!$A$15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8D-4E85-933E-35DA9CD51663}"/>
            </c:ext>
          </c:extLst>
        </c:ser>
        <c:ser>
          <c:idx val="6"/>
          <c:order val="6"/>
          <c:tx>
            <c:strRef>
              <c:f>'Q49'!$A$16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'Q49'!$B$16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8D-4E85-933E-35DA9CD5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'Q50'!$B$10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2-4059-BA98-C9709723C17B}"/>
            </c:ext>
          </c:extLst>
        </c:ser>
        <c:ser>
          <c:idx val="1"/>
          <c:order val="1"/>
          <c:tx>
            <c:strRef>
              <c:f>'Q50'!$A$11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'Q50'!$B$11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2-4059-BA98-C9709723C17B}"/>
            </c:ext>
          </c:extLst>
        </c:ser>
        <c:ser>
          <c:idx val="2"/>
          <c:order val="2"/>
          <c:tx>
            <c:strRef>
              <c:f>'Q50'!$A$12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2-4059-BA98-C9709723C17B}"/>
            </c:ext>
          </c:extLst>
        </c:ser>
        <c:ser>
          <c:idx val="3"/>
          <c:order val="3"/>
          <c:tx>
            <c:strRef>
              <c:f>'Q50'!$A$13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2-4059-BA98-C9709723C17B}"/>
            </c:ext>
          </c:extLst>
        </c:ser>
        <c:ser>
          <c:idx val="4"/>
          <c:order val="4"/>
          <c:tx>
            <c:strRef>
              <c:f>'Q50'!$A$14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'Q50'!$B$14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2-4059-BA98-C9709723C17B}"/>
            </c:ext>
          </c:extLst>
        </c:ser>
        <c:ser>
          <c:idx val="5"/>
          <c:order val="5"/>
          <c:tx>
            <c:strRef>
              <c:f>'Q50'!$A$15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2-4059-BA98-C9709723C17B}"/>
            </c:ext>
          </c:extLst>
        </c:ser>
        <c:ser>
          <c:idx val="6"/>
          <c:order val="6"/>
          <c:tx>
            <c:strRef>
              <c:f>'Q50'!$A$16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'Q50'!$B$16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D2-4059-BA98-C9709723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A-4BEA-A89A-D00C6287C6D5}"/>
            </c:ext>
          </c:extLst>
        </c:ser>
        <c:ser>
          <c:idx val="1"/>
          <c:order val="1"/>
          <c:tx>
            <c:strRef>
              <c:f>'Q51'!$A$11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'Q51'!$B$11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A-4BEA-A89A-D00C6287C6D5}"/>
            </c:ext>
          </c:extLst>
        </c:ser>
        <c:ser>
          <c:idx val="2"/>
          <c:order val="2"/>
          <c:tx>
            <c:strRef>
              <c:f>'Q51'!$A$12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'Q51'!$B$12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A-4BEA-A89A-D00C6287C6D5}"/>
            </c:ext>
          </c:extLst>
        </c:ser>
        <c:ser>
          <c:idx val="3"/>
          <c:order val="3"/>
          <c:tx>
            <c:strRef>
              <c:f>'Q51'!$A$13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'Q51'!$B$13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A-4BEA-A89A-D00C6287C6D5}"/>
            </c:ext>
          </c:extLst>
        </c:ser>
        <c:ser>
          <c:idx val="4"/>
          <c:order val="4"/>
          <c:tx>
            <c:strRef>
              <c:f>'Q51'!$A$14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'Q51'!$B$14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A-4BEA-A89A-D00C6287C6D5}"/>
            </c:ext>
          </c:extLst>
        </c:ser>
        <c:ser>
          <c:idx val="5"/>
          <c:order val="5"/>
          <c:tx>
            <c:strRef>
              <c:f>'Q51'!$A$15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7A-4BEA-A89A-D00C6287C6D5}"/>
            </c:ext>
          </c:extLst>
        </c:ser>
        <c:ser>
          <c:idx val="6"/>
          <c:order val="6"/>
          <c:tx>
            <c:strRef>
              <c:f>'Q51'!$A$16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'Q51'!$B$16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7A-4BEA-A89A-D00C6287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3-4D25-962F-266D1C730569}"/>
            </c:ext>
          </c:extLst>
        </c:ser>
        <c:ser>
          <c:idx val="1"/>
          <c:order val="1"/>
          <c:tx>
            <c:strRef>
              <c:f>'Q52'!$A$11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'Q52'!$B$11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3-4D25-962F-266D1C730569}"/>
            </c:ext>
          </c:extLst>
        </c:ser>
        <c:ser>
          <c:idx val="2"/>
          <c:order val="2"/>
          <c:tx>
            <c:strRef>
              <c:f>'Q52'!$A$12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3-4D25-962F-266D1C730569}"/>
            </c:ext>
          </c:extLst>
        </c:ser>
        <c:ser>
          <c:idx val="3"/>
          <c:order val="3"/>
          <c:tx>
            <c:strRef>
              <c:f>'Q52'!$A$13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3-4D25-962F-266D1C730569}"/>
            </c:ext>
          </c:extLst>
        </c:ser>
        <c:ser>
          <c:idx val="4"/>
          <c:order val="4"/>
          <c:tx>
            <c:strRef>
              <c:f>'Q52'!$A$14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'Q52'!$B$14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3-4D25-962F-266D1C730569}"/>
            </c:ext>
          </c:extLst>
        </c:ser>
        <c:ser>
          <c:idx val="5"/>
          <c:order val="5"/>
          <c:tx>
            <c:strRef>
              <c:f>'Q52'!$A$15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'Q52'!$B$15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23-4D25-962F-266D1C730569}"/>
            </c:ext>
          </c:extLst>
        </c:ser>
        <c:ser>
          <c:idx val="6"/>
          <c:order val="6"/>
          <c:tx>
            <c:strRef>
              <c:f>'Q52'!$A$16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'Q52'!$B$16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23-4D25-962F-266D1C73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'Q53'!$B$10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C-41BE-BDD4-9741E7BC6D5B}"/>
            </c:ext>
          </c:extLst>
        </c:ser>
        <c:ser>
          <c:idx val="1"/>
          <c:order val="1"/>
          <c:tx>
            <c:strRef>
              <c:f>'Q53'!$A$11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'Q53'!$B$11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C-41BE-BDD4-9741E7BC6D5B}"/>
            </c:ext>
          </c:extLst>
        </c:ser>
        <c:ser>
          <c:idx val="2"/>
          <c:order val="2"/>
          <c:tx>
            <c:strRef>
              <c:f>'Q53'!$A$12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C-41BE-BDD4-9741E7BC6D5B}"/>
            </c:ext>
          </c:extLst>
        </c:ser>
        <c:ser>
          <c:idx val="3"/>
          <c:order val="3"/>
          <c:tx>
            <c:strRef>
              <c:f>'Q53'!$A$13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4C-41BE-BDD4-9741E7BC6D5B}"/>
            </c:ext>
          </c:extLst>
        </c:ser>
        <c:ser>
          <c:idx val="4"/>
          <c:order val="4"/>
          <c:tx>
            <c:strRef>
              <c:f>'Q53'!$A$14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C-41BE-BDD4-9741E7BC6D5B}"/>
            </c:ext>
          </c:extLst>
        </c:ser>
        <c:ser>
          <c:idx val="5"/>
          <c:order val="5"/>
          <c:tx>
            <c:strRef>
              <c:f>'Q53'!$A$15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'Q53'!$B$15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4C-41BE-BDD4-9741E7BC6D5B}"/>
            </c:ext>
          </c:extLst>
        </c:ser>
        <c:ser>
          <c:idx val="6"/>
          <c:order val="6"/>
          <c:tx>
            <c:strRef>
              <c:f>'Q53'!$A$16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C-41BE-BDD4-9741E7BC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'Q54'!$B$10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6-40AA-A535-571159B99FD1}"/>
            </c:ext>
          </c:extLst>
        </c:ser>
        <c:ser>
          <c:idx val="1"/>
          <c:order val="1"/>
          <c:tx>
            <c:strRef>
              <c:f>'Q54'!$A$11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'Q54'!$B$11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6-40AA-A535-571159B99FD1}"/>
            </c:ext>
          </c:extLst>
        </c:ser>
        <c:ser>
          <c:idx val="2"/>
          <c:order val="2"/>
          <c:tx>
            <c:strRef>
              <c:f>'Q54'!$A$12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6-40AA-A535-571159B99FD1}"/>
            </c:ext>
          </c:extLst>
        </c:ser>
        <c:ser>
          <c:idx val="3"/>
          <c:order val="3"/>
          <c:tx>
            <c:strRef>
              <c:f>'Q54'!$A$13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6-40AA-A535-571159B99FD1}"/>
            </c:ext>
          </c:extLst>
        </c:ser>
        <c:ser>
          <c:idx val="4"/>
          <c:order val="4"/>
          <c:tx>
            <c:strRef>
              <c:f>'Q54'!$A$14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6-40AA-A535-571159B99FD1}"/>
            </c:ext>
          </c:extLst>
        </c:ser>
        <c:ser>
          <c:idx val="5"/>
          <c:order val="5"/>
          <c:tx>
            <c:strRef>
              <c:f>'Q54'!$A$15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'Q54'!$B$15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66-40AA-A535-571159B99FD1}"/>
            </c:ext>
          </c:extLst>
        </c:ser>
        <c:ser>
          <c:idx val="6"/>
          <c:order val="6"/>
          <c:tx>
            <c:strRef>
              <c:f>'Q54'!$A$16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'Q54'!$B$16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66-40AA-A535-571159B9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2-4D27-B972-808DE5E53BE1}"/>
            </c:ext>
          </c:extLst>
        </c:ser>
        <c:ser>
          <c:idx val="1"/>
          <c:order val="1"/>
          <c:tx>
            <c:strRef>
              <c:f>'Q55'!$A$11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'Q55'!$B$11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2-4D27-B972-808DE5E53BE1}"/>
            </c:ext>
          </c:extLst>
        </c:ser>
        <c:ser>
          <c:idx val="2"/>
          <c:order val="2"/>
          <c:tx>
            <c:strRef>
              <c:f>'Q55'!$A$12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'Q55'!$B$12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2-4D27-B972-808DE5E53BE1}"/>
            </c:ext>
          </c:extLst>
        </c:ser>
        <c:ser>
          <c:idx val="3"/>
          <c:order val="3"/>
          <c:tx>
            <c:strRef>
              <c:f>'Q55'!$A$13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'Q55'!$B$13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2-4D27-B972-808DE5E53BE1}"/>
            </c:ext>
          </c:extLst>
        </c:ser>
        <c:ser>
          <c:idx val="4"/>
          <c:order val="4"/>
          <c:tx>
            <c:strRef>
              <c:f>'Q55'!$A$14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'Q55'!$B$14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2-4D27-B972-808DE5E53BE1}"/>
            </c:ext>
          </c:extLst>
        </c:ser>
        <c:ser>
          <c:idx val="5"/>
          <c:order val="5"/>
          <c:tx>
            <c:strRef>
              <c:f>'Q55'!$A$15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2-4D27-B972-808DE5E53BE1}"/>
            </c:ext>
          </c:extLst>
        </c:ser>
        <c:ser>
          <c:idx val="6"/>
          <c:order val="6"/>
          <c:tx>
            <c:strRef>
              <c:f>'Q55'!$A$16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'Q55'!$B$16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E2-4D27-B972-808DE5E5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'Q56'!$B$10</c:f>
              <c:numCache>
                <c:formatCode>0.00%</c:formatCode>
                <c:ptCount val="1"/>
                <c:pt idx="0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D68-8476-002F856549A9}"/>
            </c:ext>
          </c:extLst>
        </c:ser>
        <c:ser>
          <c:idx val="1"/>
          <c:order val="1"/>
          <c:tx>
            <c:strRef>
              <c:f>'Q56'!$A$11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'Q56'!$B$11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6-4D68-8476-002F856549A9}"/>
            </c:ext>
          </c:extLst>
        </c:ser>
        <c:ser>
          <c:idx val="2"/>
          <c:order val="2"/>
          <c:tx>
            <c:strRef>
              <c:f>'Q56'!$A$12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6-4D68-8476-002F856549A9}"/>
            </c:ext>
          </c:extLst>
        </c:ser>
        <c:ser>
          <c:idx val="3"/>
          <c:order val="3"/>
          <c:tx>
            <c:strRef>
              <c:f>'Q56'!$A$13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6-4D68-8476-002F856549A9}"/>
            </c:ext>
          </c:extLst>
        </c:ser>
        <c:ser>
          <c:idx val="4"/>
          <c:order val="4"/>
          <c:tx>
            <c:strRef>
              <c:f>'Q56'!$A$14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56-4D68-8476-002F856549A9}"/>
            </c:ext>
          </c:extLst>
        </c:ser>
        <c:ser>
          <c:idx val="5"/>
          <c:order val="5"/>
          <c:tx>
            <c:strRef>
              <c:f>'Q56'!$A$15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56-4D68-8476-002F856549A9}"/>
            </c:ext>
          </c:extLst>
        </c:ser>
        <c:ser>
          <c:idx val="6"/>
          <c:order val="6"/>
          <c:tx>
            <c:strRef>
              <c:f>'Q56'!$A$16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56-4D68-8476-002F85654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'Q57'!$B$10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5-483F-AE9A-02E9F751E08F}"/>
            </c:ext>
          </c:extLst>
        </c:ser>
        <c:ser>
          <c:idx val="1"/>
          <c:order val="1"/>
          <c:tx>
            <c:strRef>
              <c:f>'Q57'!$A$11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'Q57'!$B$11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5-483F-AE9A-02E9F751E08F}"/>
            </c:ext>
          </c:extLst>
        </c:ser>
        <c:ser>
          <c:idx val="2"/>
          <c:order val="2"/>
          <c:tx>
            <c:strRef>
              <c:f>'Q57'!$A$12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5-483F-AE9A-02E9F751E08F}"/>
            </c:ext>
          </c:extLst>
        </c:ser>
        <c:ser>
          <c:idx val="3"/>
          <c:order val="3"/>
          <c:tx>
            <c:strRef>
              <c:f>'Q57'!$A$13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05-483F-AE9A-02E9F751E08F}"/>
            </c:ext>
          </c:extLst>
        </c:ser>
        <c:ser>
          <c:idx val="4"/>
          <c:order val="4"/>
          <c:tx>
            <c:strRef>
              <c:f>'Q57'!$A$14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5-483F-AE9A-02E9F751E08F}"/>
            </c:ext>
          </c:extLst>
        </c:ser>
        <c:ser>
          <c:idx val="5"/>
          <c:order val="5"/>
          <c:tx>
            <c:strRef>
              <c:f>'Q57'!$A$15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'Q57'!$B$15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5-483F-AE9A-02E9F751E08F}"/>
            </c:ext>
          </c:extLst>
        </c:ser>
        <c:ser>
          <c:idx val="6"/>
          <c:order val="6"/>
          <c:tx>
            <c:strRef>
              <c:f>'Q57'!$A$16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'Q57'!$B$16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05-483F-AE9A-02E9F751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'Q58'!$B$10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9-4AA1-A938-C969BB3DBD81}"/>
            </c:ext>
          </c:extLst>
        </c:ser>
        <c:ser>
          <c:idx val="1"/>
          <c:order val="1"/>
          <c:tx>
            <c:strRef>
              <c:f>'Q58'!$A$11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9-4AA1-A938-C969BB3DBD81}"/>
            </c:ext>
          </c:extLst>
        </c:ser>
        <c:ser>
          <c:idx val="2"/>
          <c:order val="2"/>
          <c:tx>
            <c:strRef>
              <c:f>'Q58'!$A$12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'Q58'!$B$12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9-4AA1-A938-C969BB3DBD81}"/>
            </c:ext>
          </c:extLst>
        </c:ser>
        <c:ser>
          <c:idx val="3"/>
          <c:order val="3"/>
          <c:tx>
            <c:strRef>
              <c:f>'Q58'!$A$13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'Q58'!$B$13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9-4AA1-A938-C969BB3DBD81}"/>
            </c:ext>
          </c:extLst>
        </c:ser>
        <c:ser>
          <c:idx val="4"/>
          <c:order val="4"/>
          <c:tx>
            <c:strRef>
              <c:f>'Q58'!$A$14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'Q58'!$B$14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29-4AA1-A938-C969BB3DBD81}"/>
            </c:ext>
          </c:extLst>
        </c:ser>
        <c:ser>
          <c:idx val="5"/>
          <c:order val="5"/>
          <c:tx>
            <c:strRef>
              <c:f>'Q58'!$A$15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29-4AA1-A938-C969BB3DBD81}"/>
            </c:ext>
          </c:extLst>
        </c:ser>
        <c:ser>
          <c:idx val="6"/>
          <c:order val="6"/>
          <c:tx>
            <c:strRef>
              <c:f>'Q58'!$A$16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'Q58'!$B$16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29-4AA1-A938-C969BB3D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'Q5'!$B$9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C-4530-873C-93CBD16627A7}"/>
            </c:ext>
          </c:extLst>
        </c:ser>
        <c:ser>
          <c:idx val="1"/>
          <c:order val="1"/>
          <c:tx>
            <c:strRef>
              <c:f>'Q5'!$A$10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'Q5'!$B$10</c:f>
              <c:numCache>
                <c:formatCode>0.00%</c:formatCode>
                <c:ptCount val="1"/>
                <c:pt idx="0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C-4530-873C-93CBD166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'Q59'!$B$10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8-4259-9CA7-8E4A5AF1ED03}"/>
            </c:ext>
          </c:extLst>
        </c:ser>
        <c:ser>
          <c:idx val="1"/>
          <c:order val="1"/>
          <c:tx>
            <c:strRef>
              <c:f>'Q59'!$A$11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'Q59'!$B$11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8-4259-9CA7-8E4A5AF1ED03}"/>
            </c:ext>
          </c:extLst>
        </c:ser>
        <c:ser>
          <c:idx val="2"/>
          <c:order val="2"/>
          <c:tx>
            <c:strRef>
              <c:f>'Q59'!$A$12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'Q59'!$B$12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8-4259-9CA7-8E4A5AF1ED03}"/>
            </c:ext>
          </c:extLst>
        </c:ser>
        <c:ser>
          <c:idx val="3"/>
          <c:order val="3"/>
          <c:tx>
            <c:strRef>
              <c:f>'Q59'!$A$13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'Q59'!$B$13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259-9CA7-8E4A5AF1ED03}"/>
            </c:ext>
          </c:extLst>
        </c:ser>
        <c:ser>
          <c:idx val="4"/>
          <c:order val="4"/>
          <c:tx>
            <c:strRef>
              <c:f>'Q59'!$A$14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8-4259-9CA7-8E4A5AF1ED03}"/>
            </c:ext>
          </c:extLst>
        </c:ser>
        <c:ser>
          <c:idx val="5"/>
          <c:order val="5"/>
          <c:tx>
            <c:strRef>
              <c:f>'Q59'!$A$15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E8-4259-9CA7-8E4A5AF1ED03}"/>
            </c:ext>
          </c:extLst>
        </c:ser>
        <c:ser>
          <c:idx val="6"/>
          <c:order val="6"/>
          <c:tx>
            <c:strRef>
              <c:f>'Q59'!$A$16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'Q59'!$B$16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E8-4259-9CA7-8E4A5AF1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'Q60'!$B$10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252-A5B3-EF5A3D961886}"/>
            </c:ext>
          </c:extLst>
        </c:ser>
        <c:ser>
          <c:idx val="1"/>
          <c:order val="1"/>
          <c:tx>
            <c:strRef>
              <c:f>'Q60'!$A$11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252-A5B3-EF5A3D961886}"/>
            </c:ext>
          </c:extLst>
        </c:ser>
        <c:ser>
          <c:idx val="2"/>
          <c:order val="2"/>
          <c:tx>
            <c:strRef>
              <c:f>'Q60'!$A$12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'Q60'!$B$12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252-A5B3-EF5A3D961886}"/>
            </c:ext>
          </c:extLst>
        </c:ser>
        <c:ser>
          <c:idx val="3"/>
          <c:order val="3"/>
          <c:tx>
            <c:strRef>
              <c:f>'Q60'!$A$13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3-4252-A5B3-EF5A3D961886}"/>
            </c:ext>
          </c:extLst>
        </c:ser>
        <c:ser>
          <c:idx val="4"/>
          <c:order val="4"/>
          <c:tx>
            <c:strRef>
              <c:f>'Q60'!$A$14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3-4252-A5B3-EF5A3D961886}"/>
            </c:ext>
          </c:extLst>
        </c:ser>
        <c:ser>
          <c:idx val="5"/>
          <c:order val="5"/>
          <c:tx>
            <c:strRef>
              <c:f>'Q60'!$A$15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3-4252-A5B3-EF5A3D961886}"/>
            </c:ext>
          </c:extLst>
        </c:ser>
        <c:ser>
          <c:idx val="6"/>
          <c:order val="6"/>
          <c:tx>
            <c:strRef>
              <c:f>'Q60'!$A$16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'Q60'!$B$16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D3-4252-A5B3-EF5A3D961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'Q61'!$B$10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F-4FEB-A279-4AD1B4471498}"/>
            </c:ext>
          </c:extLst>
        </c:ser>
        <c:ser>
          <c:idx val="1"/>
          <c:order val="1"/>
          <c:tx>
            <c:strRef>
              <c:f>'Q61'!$A$11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'Q61'!$B$11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F-4FEB-A279-4AD1B4471498}"/>
            </c:ext>
          </c:extLst>
        </c:ser>
        <c:ser>
          <c:idx val="2"/>
          <c:order val="2"/>
          <c:tx>
            <c:strRef>
              <c:f>'Q61'!$A$12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'Q61'!$B$12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F-4FEB-A279-4AD1B4471498}"/>
            </c:ext>
          </c:extLst>
        </c:ser>
        <c:ser>
          <c:idx val="3"/>
          <c:order val="3"/>
          <c:tx>
            <c:strRef>
              <c:f>'Q61'!$A$13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F-4FEB-A279-4AD1B4471498}"/>
            </c:ext>
          </c:extLst>
        </c:ser>
        <c:ser>
          <c:idx val="4"/>
          <c:order val="4"/>
          <c:tx>
            <c:strRef>
              <c:f>'Q61'!$A$14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F-4FEB-A279-4AD1B4471498}"/>
            </c:ext>
          </c:extLst>
        </c:ser>
        <c:ser>
          <c:idx val="5"/>
          <c:order val="5"/>
          <c:tx>
            <c:strRef>
              <c:f>'Q61'!$A$15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F-4FEB-A279-4AD1B4471498}"/>
            </c:ext>
          </c:extLst>
        </c:ser>
        <c:ser>
          <c:idx val="6"/>
          <c:order val="6"/>
          <c:tx>
            <c:strRef>
              <c:f>'Q61'!$A$16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'Q61'!$B$16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F-4FEB-A279-4AD1B447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'Q62'!$B$10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404D-8A16-335846A9A48F}"/>
            </c:ext>
          </c:extLst>
        </c:ser>
        <c:ser>
          <c:idx val="1"/>
          <c:order val="1"/>
          <c:tx>
            <c:strRef>
              <c:f>'Q62'!$A$11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'Q62'!$B$11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4-404D-8A16-335846A9A48F}"/>
            </c:ext>
          </c:extLst>
        </c:ser>
        <c:ser>
          <c:idx val="2"/>
          <c:order val="2"/>
          <c:tx>
            <c:strRef>
              <c:f>'Q62'!$A$12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4-404D-8A16-335846A9A48F}"/>
            </c:ext>
          </c:extLst>
        </c:ser>
        <c:ser>
          <c:idx val="3"/>
          <c:order val="3"/>
          <c:tx>
            <c:strRef>
              <c:f>'Q62'!$A$13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'Q62'!$B$13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4-404D-8A16-335846A9A48F}"/>
            </c:ext>
          </c:extLst>
        </c:ser>
        <c:ser>
          <c:idx val="4"/>
          <c:order val="4"/>
          <c:tx>
            <c:strRef>
              <c:f>'Q62'!$A$14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4-404D-8A16-335846A9A48F}"/>
            </c:ext>
          </c:extLst>
        </c:ser>
        <c:ser>
          <c:idx val="5"/>
          <c:order val="5"/>
          <c:tx>
            <c:strRef>
              <c:f>'Q62'!$A$15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4-404D-8A16-335846A9A48F}"/>
            </c:ext>
          </c:extLst>
        </c:ser>
        <c:ser>
          <c:idx val="6"/>
          <c:order val="6"/>
          <c:tx>
            <c:strRef>
              <c:f>'Q62'!$A$16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'Q62'!$B$16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94-404D-8A16-335846A9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'Q63'!$B$10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D-4FBF-A818-9AB9ED67FB50}"/>
            </c:ext>
          </c:extLst>
        </c:ser>
        <c:ser>
          <c:idx val="1"/>
          <c:order val="1"/>
          <c:tx>
            <c:strRef>
              <c:f>'Q63'!$A$11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'Q63'!$B$11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D-4FBF-A818-9AB9ED67FB50}"/>
            </c:ext>
          </c:extLst>
        </c:ser>
        <c:ser>
          <c:idx val="2"/>
          <c:order val="2"/>
          <c:tx>
            <c:strRef>
              <c:f>'Q63'!$A$12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'Q63'!$B$12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D-4FBF-A818-9AB9ED67FB50}"/>
            </c:ext>
          </c:extLst>
        </c:ser>
        <c:ser>
          <c:idx val="3"/>
          <c:order val="3"/>
          <c:tx>
            <c:strRef>
              <c:f>'Q63'!$A$13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D-4FBF-A818-9AB9ED67FB50}"/>
            </c:ext>
          </c:extLst>
        </c:ser>
        <c:ser>
          <c:idx val="4"/>
          <c:order val="4"/>
          <c:tx>
            <c:strRef>
              <c:f>'Q63'!$A$14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D-4FBF-A818-9AB9ED67FB50}"/>
            </c:ext>
          </c:extLst>
        </c:ser>
        <c:ser>
          <c:idx val="5"/>
          <c:order val="5"/>
          <c:tx>
            <c:strRef>
              <c:f>'Q63'!$A$15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D-4FBF-A818-9AB9ED67FB50}"/>
            </c:ext>
          </c:extLst>
        </c:ser>
        <c:ser>
          <c:idx val="6"/>
          <c:order val="6"/>
          <c:tx>
            <c:strRef>
              <c:f>'Q63'!$A$16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'Q63'!$B$16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D-4FBF-A818-9AB9ED67F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'Q64'!$B$10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7-46B5-8CEC-9832B10FC5E3}"/>
            </c:ext>
          </c:extLst>
        </c:ser>
        <c:ser>
          <c:idx val="1"/>
          <c:order val="1"/>
          <c:tx>
            <c:strRef>
              <c:f>'Q64'!$A$11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'Q64'!$B$11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7-46B5-8CEC-9832B10FC5E3}"/>
            </c:ext>
          </c:extLst>
        </c:ser>
        <c:ser>
          <c:idx val="2"/>
          <c:order val="2"/>
          <c:tx>
            <c:strRef>
              <c:f>'Q64'!$A$12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7-46B5-8CEC-9832B10FC5E3}"/>
            </c:ext>
          </c:extLst>
        </c:ser>
        <c:ser>
          <c:idx val="3"/>
          <c:order val="3"/>
          <c:tx>
            <c:strRef>
              <c:f>'Q64'!$A$13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7-46B5-8CEC-9832B10FC5E3}"/>
            </c:ext>
          </c:extLst>
        </c:ser>
        <c:ser>
          <c:idx val="4"/>
          <c:order val="4"/>
          <c:tx>
            <c:strRef>
              <c:f>'Q64'!$A$14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7-46B5-8CEC-9832B10FC5E3}"/>
            </c:ext>
          </c:extLst>
        </c:ser>
        <c:ser>
          <c:idx val="5"/>
          <c:order val="5"/>
          <c:tx>
            <c:strRef>
              <c:f>'Q64'!$A$15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'Q64'!$B$15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7-46B5-8CEC-9832B10FC5E3}"/>
            </c:ext>
          </c:extLst>
        </c:ser>
        <c:ser>
          <c:idx val="6"/>
          <c:order val="6"/>
          <c:tx>
            <c:strRef>
              <c:f>'Q64'!$A$16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'Q64'!$B$16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7-46B5-8CEC-9832B10F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'Q65'!$B$10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6-4246-ABFA-C95DB842EBE8}"/>
            </c:ext>
          </c:extLst>
        </c:ser>
        <c:ser>
          <c:idx val="1"/>
          <c:order val="1"/>
          <c:tx>
            <c:strRef>
              <c:f>'Q65'!$A$11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'Q65'!$B$11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6-4246-ABFA-C95DB842EBE8}"/>
            </c:ext>
          </c:extLst>
        </c:ser>
        <c:ser>
          <c:idx val="2"/>
          <c:order val="2"/>
          <c:tx>
            <c:strRef>
              <c:f>'Q65'!$A$12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6-4246-ABFA-C95DB842EBE8}"/>
            </c:ext>
          </c:extLst>
        </c:ser>
        <c:ser>
          <c:idx val="3"/>
          <c:order val="3"/>
          <c:tx>
            <c:strRef>
              <c:f>'Q65'!$A$13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6-4246-ABFA-C95DB842EBE8}"/>
            </c:ext>
          </c:extLst>
        </c:ser>
        <c:ser>
          <c:idx val="4"/>
          <c:order val="4"/>
          <c:tx>
            <c:strRef>
              <c:f>'Q65'!$A$14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6-4246-ABFA-C95DB842EBE8}"/>
            </c:ext>
          </c:extLst>
        </c:ser>
        <c:ser>
          <c:idx val="5"/>
          <c:order val="5"/>
          <c:tx>
            <c:strRef>
              <c:f>'Q65'!$A$15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76-4246-ABFA-C95DB842EBE8}"/>
            </c:ext>
          </c:extLst>
        </c:ser>
        <c:ser>
          <c:idx val="6"/>
          <c:order val="6"/>
          <c:tx>
            <c:strRef>
              <c:f>'Q65'!$A$16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'Q65'!$B$16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76-4246-ABFA-C95DB842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'Q66'!$B$10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F-4824-8CD4-AA669B5DEE7C}"/>
            </c:ext>
          </c:extLst>
        </c:ser>
        <c:ser>
          <c:idx val="1"/>
          <c:order val="1"/>
          <c:tx>
            <c:strRef>
              <c:f>'Q66'!$A$11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'Q66'!$B$11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F-4824-8CD4-AA669B5DEE7C}"/>
            </c:ext>
          </c:extLst>
        </c:ser>
        <c:ser>
          <c:idx val="2"/>
          <c:order val="2"/>
          <c:tx>
            <c:strRef>
              <c:f>'Q66'!$A$12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F-4824-8CD4-AA669B5DEE7C}"/>
            </c:ext>
          </c:extLst>
        </c:ser>
        <c:ser>
          <c:idx val="3"/>
          <c:order val="3"/>
          <c:tx>
            <c:strRef>
              <c:f>'Q66'!$A$13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F-4824-8CD4-AA669B5DEE7C}"/>
            </c:ext>
          </c:extLst>
        </c:ser>
        <c:ser>
          <c:idx val="4"/>
          <c:order val="4"/>
          <c:tx>
            <c:strRef>
              <c:f>'Q66'!$A$14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F-4824-8CD4-AA669B5DEE7C}"/>
            </c:ext>
          </c:extLst>
        </c:ser>
        <c:ser>
          <c:idx val="5"/>
          <c:order val="5"/>
          <c:tx>
            <c:strRef>
              <c:f>'Q66'!$A$15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'Q66'!$B$15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BF-4824-8CD4-AA669B5DEE7C}"/>
            </c:ext>
          </c:extLst>
        </c:ser>
        <c:ser>
          <c:idx val="6"/>
          <c:order val="6"/>
          <c:tx>
            <c:strRef>
              <c:f>'Q66'!$A$16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'Q66'!$B$16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F-4824-8CD4-AA669B5D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'Q67'!$B$9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0-4025-AE11-EADCC3A3CD3A}"/>
            </c:ext>
          </c:extLst>
        </c:ser>
        <c:ser>
          <c:idx val="1"/>
          <c:order val="1"/>
          <c:tx>
            <c:strRef>
              <c:f>'Q67'!$A$10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'Q67'!$B$10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0-4025-AE11-EADCC3A3CD3A}"/>
            </c:ext>
          </c:extLst>
        </c:ser>
        <c:ser>
          <c:idx val="2"/>
          <c:order val="2"/>
          <c:tx>
            <c:strRef>
              <c:f>'Q67'!$A$11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0-4025-AE11-EADCC3A3CD3A}"/>
            </c:ext>
          </c:extLst>
        </c:ser>
        <c:ser>
          <c:idx val="3"/>
          <c:order val="3"/>
          <c:tx>
            <c:strRef>
              <c:f>'Q67'!$A$12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0-4025-AE11-EADCC3A3CD3A}"/>
            </c:ext>
          </c:extLst>
        </c:ser>
        <c:ser>
          <c:idx val="4"/>
          <c:order val="4"/>
          <c:tx>
            <c:strRef>
              <c:f>'Q67'!$A$13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0-4025-AE11-EADCC3A3CD3A}"/>
            </c:ext>
          </c:extLst>
        </c:ser>
        <c:ser>
          <c:idx val="5"/>
          <c:order val="5"/>
          <c:tx>
            <c:strRef>
              <c:f>'Q67'!$A$14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'Q67'!$B$14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20-4025-AE11-EADCC3A3CD3A}"/>
            </c:ext>
          </c:extLst>
        </c:ser>
        <c:ser>
          <c:idx val="6"/>
          <c:order val="6"/>
          <c:tx>
            <c:strRef>
              <c:f>'Q67'!$A$15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'Q67'!$B$15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20-4025-AE11-EADCC3A3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'Q68'!$B$10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B-42CE-AC94-14EF28750A6F}"/>
            </c:ext>
          </c:extLst>
        </c:ser>
        <c:ser>
          <c:idx val="1"/>
          <c:order val="1"/>
          <c:tx>
            <c:strRef>
              <c:f>'Q68'!$A$11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'Q68'!$B$11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B-42CE-AC94-14EF28750A6F}"/>
            </c:ext>
          </c:extLst>
        </c:ser>
        <c:ser>
          <c:idx val="2"/>
          <c:order val="2"/>
          <c:tx>
            <c:strRef>
              <c:f>'Q68'!$A$12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B-42CE-AC94-14EF28750A6F}"/>
            </c:ext>
          </c:extLst>
        </c:ser>
        <c:ser>
          <c:idx val="3"/>
          <c:order val="3"/>
          <c:tx>
            <c:strRef>
              <c:f>'Q68'!$A$13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B-42CE-AC94-14EF28750A6F}"/>
            </c:ext>
          </c:extLst>
        </c:ser>
        <c:ser>
          <c:idx val="4"/>
          <c:order val="4"/>
          <c:tx>
            <c:strRef>
              <c:f>'Q68'!$A$14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B-42CE-AC94-14EF28750A6F}"/>
            </c:ext>
          </c:extLst>
        </c:ser>
        <c:ser>
          <c:idx val="5"/>
          <c:order val="5"/>
          <c:tx>
            <c:strRef>
              <c:f>'Q68'!$A$15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'Q68'!$B$15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0B-42CE-AC94-14EF28750A6F}"/>
            </c:ext>
          </c:extLst>
        </c:ser>
        <c:ser>
          <c:idx val="6"/>
          <c:order val="6"/>
          <c:tx>
            <c:strRef>
              <c:f>'Q68'!$A$16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'Q68'!$B$16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0B-42CE-AC94-14EF2875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1-4526-84F6-FD5B9251B298}"/>
            </c:ext>
          </c:extLst>
        </c:ser>
        <c:ser>
          <c:idx val="1"/>
          <c:order val="1"/>
          <c:tx>
            <c:strRef>
              <c:f>'Q6'!$A$11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1-4526-84F6-FD5B9251B298}"/>
            </c:ext>
          </c:extLst>
        </c:ser>
        <c:ser>
          <c:idx val="2"/>
          <c:order val="2"/>
          <c:tx>
            <c:strRef>
              <c:f>'Q6'!$A$12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1-4526-84F6-FD5B9251B298}"/>
            </c:ext>
          </c:extLst>
        </c:ser>
        <c:ser>
          <c:idx val="3"/>
          <c:order val="3"/>
          <c:tx>
            <c:strRef>
              <c:f>'Q6'!$A$13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1-4526-84F6-FD5B9251B298}"/>
            </c:ext>
          </c:extLst>
        </c:ser>
        <c:ser>
          <c:idx val="4"/>
          <c:order val="4"/>
          <c:tx>
            <c:strRef>
              <c:f>'Q6'!$A$14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1-4526-84F6-FD5B9251B298}"/>
            </c:ext>
          </c:extLst>
        </c:ser>
        <c:ser>
          <c:idx val="5"/>
          <c:order val="5"/>
          <c:tx>
            <c:strRef>
              <c:f>'Q6'!$A$15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21-4526-84F6-FD5B9251B298}"/>
            </c:ext>
          </c:extLst>
        </c:ser>
        <c:ser>
          <c:idx val="6"/>
          <c:order val="6"/>
          <c:tx>
            <c:strRef>
              <c:f>'Q6'!$A$16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21-4526-84F6-FD5B9251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4-4A69-BC20-42759A6EC6CA}"/>
            </c:ext>
          </c:extLst>
        </c:ser>
        <c:ser>
          <c:idx val="1"/>
          <c:order val="1"/>
          <c:tx>
            <c:strRef>
              <c:f>'Q69'!$A$11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'Q69'!$B$11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A69-BC20-42759A6EC6CA}"/>
            </c:ext>
          </c:extLst>
        </c:ser>
        <c:ser>
          <c:idx val="2"/>
          <c:order val="2"/>
          <c:tx>
            <c:strRef>
              <c:f>'Q69'!$A$12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A69-BC20-42759A6EC6CA}"/>
            </c:ext>
          </c:extLst>
        </c:ser>
        <c:ser>
          <c:idx val="3"/>
          <c:order val="3"/>
          <c:tx>
            <c:strRef>
              <c:f>'Q69'!$A$13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4-4A69-BC20-42759A6EC6CA}"/>
            </c:ext>
          </c:extLst>
        </c:ser>
        <c:ser>
          <c:idx val="4"/>
          <c:order val="4"/>
          <c:tx>
            <c:strRef>
              <c:f>'Q69'!$A$14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4-4A69-BC20-42759A6EC6CA}"/>
            </c:ext>
          </c:extLst>
        </c:ser>
        <c:ser>
          <c:idx val="5"/>
          <c:order val="5"/>
          <c:tx>
            <c:strRef>
              <c:f>'Q69'!$A$15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4-4A69-BC20-42759A6EC6CA}"/>
            </c:ext>
          </c:extLst>
        </c:ser>
        <c:ser>
          <c:idx val="6"/>
          <c:order val="6"/>
          <c:tx>
            <c:strRef>
              <c:f>'Q69'!$A$16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54-4A69-BC20-42759A6E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5-4125-B608-F139339E5043}"/>
            </c:ext>
          </c:extLst>
        </c:ser>
        <c:ser>
          <c:idx val="1"/>
          <c:order val="1"/>
          <c:tx>
            <c:strRef>
              <c:f>'Q70'!$A$11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'Q70'!$B$11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5-4125-B608-F139339E5043}"/>
            </c:ext>
          </c:extLst>
        </c:ser>
        <c:ser>
          <c:idx val="2"/>
          <c:order val="2"/>
          <c:tx>
            <c:strRef>
              <c:f>'Q70'!$A$12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5-4125-B608-F139339E5043}"/>
            </c:ext>
          </c:extLst>
        </c:ser>
        <c:ser>
          <c:idx val="3"/>
          <c:order val="3"/>
          <c:tx>
            <c:strRef>
              <c:f>'Q70'!$A$13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5-4125-B608-F139339E5043}"/>
            </c:ext>
          </c:extLst>
        </c:ser>
        <c:ser>
          <c:idx val="4"/>
          <c:order val="4"/>
          <c:tx>
            <c:strRef>
              <c:f>'Q70'!$A$14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5-4125-B608-F139339E5043}"/>
            </c:ext>
          </c:extLst>
        </c:ser>
        <c:ser>
          <c:idx val="5"/>
          <c:order val="5"/>
          <c:tx>
            <c:strRef>
              <c:f>'Q70'!$A$15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5-4125-B608-F139339E5043}"/>
            </c:ext>
          </c:extLst>
        </c:ser>
        <c:ser>
          <c:idx val="6"/>
          <c:order val="6"/>
          <c:tx>
            <c:strRef>
              <c:f>'Q70'!$A$16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75-4125-B608-F139339E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'Q71'!$B$10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400E-9B49-E03DA8D87FAD}"/>
            </c:ext>
          </c:extLst>
        </c:ser>
        <c:ser>
          <c:idx val="1"/>
          <c:order val="1"/>
          <c:tx>
            <c:strRef>
              <c:f>'Q71'!$A$11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'Q71'!$B$11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1-400E-9B49-E03DA8D87FAD}"/>
            </c:ext>
          </c:extLst>
        </c:ser>
        <c:ser>
          <c:idx val="2"/>
          <c:order val="2"/>
          <c:tx>
            <c:strRef>
              <c:f>'Q71'!$A$12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1-400E-9B49-E03DA8D87FAD}"/>
            </c:ext>
          </c:extLst>
        </c:ser>
        <c:ser>
          <c:idx val="3"/>
          <c:order val="3"/>
          <c:tx>
            <c:strRef>
              <c:f>'Q71'!$A$13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'Q71'!$B$13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1-400E-9B49-E03DA8D87FAD}"/>
            </c:ext>
          </c:extLst>
        </c:ser>
        <c:ser>
          <c:idx val="4"/>
          <c:order val="4"/>
          <c:tx>
            <c:strRef>
              <c:f>'Q71'!$A$14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1-400E-9B49-E03DA8D87FAD}"/>
            </c:ext>
          </c:extLst>
        </c:ser>
        <c:ser>
          <c:idx val="5"/>
          <c:order val="5"/>
          <c:tx>
            <c:strRef>
              <c:f>'Q71'!$A$15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1-400E-9B49-E03DA8D87FAD}"/>
            </c:ext>
          </c:extLst>
        </c:ser>
        <c:ser>
          <c:idx val="6"/>
          <c:order val="6"/>
          <c:tx>
            <c:strRef>
              <c:f>'Q71'!$A$16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1-400E-9B49-E03DA8D8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'Q72'!$B$10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E-4219-9360-0D7599C96960}"/>
            </c:ext>
          </c:extLst>
        </c:ser>
        <c:ser>
          <c:idx val="1"/>
          <c:order val="1"/>
          <c:tx>
            <c:strRef>
              <c:f>'Q72'!$A$11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'Q72'!$B$11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E-4219-9360-0D7599C96960}"/>
            </c:ext>
          </c:extLst>
        </c:ser>
        <c:ser>
          <c:idx val="2"/>
          <c:order val="2"/>
          <c:tx>
            <c:strRef>
              <c:f>'Q72'!$A$12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E-4219-9360-0D7599C96960}"/>
            </c:ext>
          </c:extLst>
        </c:ser>
        <c:ser>
          <c:idx val="3"/>
          <c:order val="3"/>
          <c:tx>
            <c:strRef>
              <c:f>'Q72'!$A$13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E-4219-9360-0D7599C96960}"/>
            </c:ext>
          </c:extLst>
        </c:ser>
        <c:ser>
          <c:idx val="4"/>
          <c:order val="4"/>
          <c:tx>
            <c:strRef>
              <c:f>'Q72'!$A$14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E-4219-9360-0D7599C96960}"/>
            </c:ext>
          </c:extLst>
        </c:ser>
        <c:ser>
          <c:idx val="5"/>
          <c:order val="5"/>
          <c:tx>
            <c:strRef>
              <c:f>'Q72'!$A$15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'Q72'!$B$15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8E-4219-9360-0D7599C96960}"/>
            </c:ext>
          </c:extLst>
        </c:ser>
        <c:ser>
          <c:idx val="6"/>
          <c:order val="6"/>
          <c:tx>
            <c:strRef>
              <c:f>'Q72'!$A$16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E-4219-9360-0D7599C9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4-4C59-ACEA-BD09D9D54AFA}"/>
            </c:ext>
          </c:extLst>
        </c:ser>
        <c:ser>
          <c:idx val="1"/>
          <c:order val="1"/>
          <c:tx>
            <c:strRef>
              <c:f>'Q73'!$A$11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'Q73'!$B$11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4-4C59-ACEA-BD09D9D54AFA}"/>
            </c:ext>
          </c:extLst>
        </c:ser>
        <c:ser>
          <c:idx val="2"/>
          <c:order val="2"/>
          <c:tx>
            <c:strRef>
              <c:f>'Q73'!$A$12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'Q73'!$B$12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4-4C59-ACEA-BD09D9D54AFA}"/>
            </c:ext>
          </c:extLst>
        </c:ser>
        <c:ser>
          <c:idx val="3"/>
          <c:order val="3"/>
          <c:tx>
            <c:strRef>
              <c:f>'Q73'!$A$13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4-4C59-ACEA-BD09D9D54AFA}"/>
            </c:ext>
          </c:extLst>
        </c:ser>
        <c:ser>
          <c:idx val="4"/>
          <c:order val="4"/>
          <c:tx>
            <c:strRef>
              <c:f>'Q73'!$A$14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4-4C59-ACEA-BD09D9D54AFA}"/>
            </c:ext>
          </c:extLst>
        </c:ser>
        <c:ser>
          <c:idx val="5"/>
          <c:order val="5"/>
          <c:tx>
            <c:strRef>
              <c:f>'Q73'!$A$15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'Q73'!$B$15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4-4C59-ACEA-BD09D9D54AFA}"/>
            </c:ext>
          </c:extLst>
        </c:ser>
        <c:ser>
          <c:idx val="6"/>
          <c:order val="6"/>
          <c:tx>
            <c:strRef>
              <c:f>'Q73'!$A$16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4-4C59-ACEA-BD09D9D5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'Q74'!$A$11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'Q74'!$B$11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8-419E-A1AE-705645C47D80}"/>
            </c:ext>
          </c:extLst>
        </c:ser>
        <c:ser>
          <c:idx val="1"/>
          <c:order val="1"/>
          <c:tx>
            <c:strRef>
              <c:f>'Q74'!$A$12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'Q74'!$B$12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8-419E-A1AE-705645C47D80}"/>
            </c:ext>
          </c:extLst>
        </c:ser>
        <c:ser>
          <c:idx val="2"/>
          <c:order val="2"/>
          <c:tx>
            <c:strRef>
              <c:f>'Q74'!$A$13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'Q74'!$B$13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8-419E-A1AE-705645C47D80}"/>
            </c:ext>
          </c:extLst>
        </c:ser>
        <c:ser>
          <c:idx val="3"/>
          <c:order val="3"/>
          <c:tx>
            <c:strRef>
              <c:f>'Q74'!$A$14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'Q74'!$B$14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08-419E-A1AE-705645C47D80}"/>
            </c:ext>
          </c:extLst>
        </c:ser>
        <c:ser>
          <c:idx val="4"/>
          <c:order val="4"/>
          <c:tx>
            <c:strRef>
              <c:f>'Q74'!$A$15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8-419E-A1AE-705645C47D80}"/>
            </c:ext>
          </c:extLst>
        </c:ser>
        <c:ser>
          <c:idx val="5"/>
          <c:order val="5"/>
          <c:tx>
            <c:strRef>
              <c:f>'Q74'!$A$16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'Q74'!$B$16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08-419E-A1AE-705645C47D80}"/>
            </c:ext>
          </c:extLst>
        </c:ser>
        <c:ser>
          <c:idx val="6"/>
          <c:order val="6"/>
          <c:tx>
            <c:strRef>
              <c:f>'Q74'!$A$17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08-419E-A1AE-705645C4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'Q75'!$B$10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7-475A-8025-CDE100CCABAB}"/>
            </c:ext>
          </c:extLst>
        </c:ser>
        <c:ser>
          <c:idx val="1"/>
          <c:order val="1"/>
          <c:tx>
            <c:strRef>
              <c:f>'Q75'!$A$11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'Q75'!$B$11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7-475A-8025-CDE100CCABAB}"/>
            </c:ext>
          </c:extLst>
        </c:ser>
        <c:ser>
          <c:idx val="2"/>
          <c:order val="2"/>
          <c:tx>
            <c:strRef>
              <c:f>'Q75'!$A$12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7-475A-8025-CDE100CCABAB}"/>
            </c:ext>
          </c:extLst>
        </c:ser>
        <c:ser>
          <c:idx val="3"/>
          <c:order val="3"/>
          <c:tx>
            <c:strRef>
              <c:f>'Q75'!$A$13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A7-475A-8025-CDE100CCABAB}"/>
            </c:ext>
          </c:extLst>
        </c:ser>
        <c:ser>
          <c:idx val="4"/>
          <c:order val="4"/>
          <c:tx>
            <c:strRef>
              <c:f>'Q75'!$A$14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7-475A-8025-CDE100CCABAB}"/>
            </c:ext>
          </c:extLst>
        </c:ser>
        <c:ser>
          <c:idx val="5"/>
          <c:order val="5"/>
          <c:tx>
            <c:strRef>
              <c:f>'Q75'!$A$15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'Q75'!$B$15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7-475A-8025-CDE100CCABAB}"/>
            </c:ext>
          </c:extLst>
        </c:ser>
        <c:ser>
          <c:idx val="6"/>
          <c:order val="6"/>
          <c:tx>
            <c:strRef>
              <c:f>'Q75'!$A$16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A7-475A-8025-CDE100CCA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'Q76'!$B$11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48B9-852E-CEE69676538E}"/>
            </c:ext>
          </c:extLst>
        </c:ser>
        <c:ser>
          <c:idx val="1"/>
          <c:order val="1"/>
          <c:tx>
            <c:strRef>
              <c:f>'Q76'!$A$12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48B9-852E-CEE69676538E}"/>
            </c:ext>
          </c:extLst>
        </c:ser>
        <c:ser>
          <c:idx val="2"/>
          <c:order val="2"/>
          <c:tx>
            <c:strRef>
              <c:f>'Q76'!$A$13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'Q76'!$B$13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48B9-852E-CEE69676538E}"/>
            </c:ext>
          </c:extLst>
        </c:ser>
        <c:ser>
          <c:idx val="3"/>
          <c:order val="3"/>
          <c:tx>
            <c:strRef>
              <c:f>'Q76'!$A$14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48B9-852E-CEE69676538E}"/>
            </c:ext>
          </c:extLst>
        </c:ser>
        <c:ser>
          <c:idx val="4"/>
          <c:order val="4"/>
          <c:tx>
            <c:strRef>
              <c:f>'Q76'!$A$15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'Q76'!$B$15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6-48B9-852E-CEE69676538E}"/>
            </c:ext>
          </c:extLst>
        </c:ser>
        <c:ser>
          <c:idx val="5"/>
          <c:order val="5"/>
          <c:tx>
            <c:strRef>
              <c:f>'Q76'!$A$16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'Q76'!$B$16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6-48B9-852E-CEE69676538E}"/>
            </c:ext>
          </c:extLst>
        </c:ser>
        <c:ser>
          <c:idx val="6"/>
          <c:order val="6"/>
          <c:tx>
            <c:strRef>
              <c:f>'Q76'!$A$17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76-48B9-852E-CEE69676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'Q77'!$B$10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A-44A6-B973-AE1BA1FE9662}"/>
            </c:ext>
          </c:extLst>
        </c:ser>
        <c:ser>
          <c:idx val="1"/>
          <c:order val="1"/>
          <c:tx>
            <c:strRef>
              <c:f>'Q77'!$A$11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'Q77'!$B$11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A-44A6-B973-AE1BA1FE9662}"/>
            </c:ext>
          </c:extLst>
        </c:ser>
        <c:ser>
          <c:idx val="2"/>
          <c:order val="2"/>
          <c:tx>
            <c:strRef>
              <c:f>'Q77'!$A$12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'Q77'!$B$12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A-44A6-B973-AE1BA1FE9662}"/>
            </c:ext>
          </c:extLst>
        </c:ser>
        <c:ser>
          <c:idx val="3"/>
          <c:order val="3"/>
          <c:tx>
            <c:strRef>
              <c:f>'Q77'!$A$13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'Q77'!$B$13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A-44A6-B973-AE1BA1FE9662}"/>
            </c:ext>
          </c:extLst>
        </c:ser>
        <c:ser>
          <c:idx val="4"/>
          <c:order val="4"/>
          <c:tx>
            <c:strRef>
              <c:f>'Q77'!$A$14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A-44A6-B973-AE1BA1FE9662}"/>
            </c:ext>
          </c:extLst>
        </c:ser>
        <c:ser>
          <c:idx val="5"/>
          <c:order val="5"/>
          <c:tx>
            <c:strRef>
              <c:f>'Q77'!$A$15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'Q77'!$B$15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A-44A6-B973-AE1BA1FE9662}"/>
            </c:ext>
          </c:extLst>
        </c:ser>
        <c:ser>
          <c:idx val="6"/>
          <c:order val="6"/>
          <c:tx>
            <c:strRef>
              <c:f>'Q77'!$A$16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A-44A6-B973-AE1BA1FE9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'Q78'!$B$10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C8A-9F91-B8202A264A02}"/>
            </c:ext>
          </c:extLst>
        </c:ser>
        <c:ser>
          <c:idx val="1"/>
          <c:order val="1"/>
          <c:tx>
            <c:strRef>
              <c:f>'Q78'!$A$11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'Q78'!$B$11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7-4C8A-9F91-B8202A264A02}"/>
            </c:ext>
          </c:extLst>
        </c:ser>
        <c:ser>
          <c:idx val="2"/>
          <c:order val="2"/>
          <c:tx>
            <c:strRef>
              <c:f>'Q78'!$A$12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'Q78'!$B$12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7-4C8A-9F91-B8202A264A02}"/>
            </c:ext>
          </c:extLst>
        </c:ser>
        <c:ser>
          <c:idx val="3"/>
          <c:order val="3"/>
          <c:tx>
            <c:strRef>
              <c:f>'Q78'!$A$13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7-4C8A-9F91-B8202A264A02}"/>
            </c:ext>
          </c:extLst>
        </c:ser>
        <c:ser>
          <c:idx val="4"/>
          <c:order val="4"/>
          <c:tx>
            <c:strRef>
              <c:f>'Q78'!$A$14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'Q78'!$B$14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7-4C8A-9F91-B8202A264A02}"/>
            </c:ext>
          </c:extLst>
        </c:ser>
        <c:ser>
          <c:idx val="5"/>
          <c:order val="5"/>
          <c:tx>
            <c:strRef>
              <c:f>'Q78'!$A$15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'Q78'!$B$15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87-4C8A-9F91-B8202A264A02}"/>
            </c:ext>
          </c:extLst>
        </c:ser>
        <c:ser>
          <c:idx val="6"/>
          <c:order val="6"/>
          <c:tx>
            <c:strRef>
              <c:f>'Q78'!$A$16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87-4C8A-9F91-B8202A26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'Q7'!$B$10</c:f>
              <c:numCache>
                <c:formatCode>0.00%</c:formatCode>
                <c:ptCount val="1"/>
                <c:pt idx="0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2-4B3F-AEA3-38E90EFC55D3}"/>
            </c:ext>
          </c:extLst>
        </c:ser>
        <c:ser>
          <c:idx val="1"/>
          <c:order val="1"/>
          <c:tx>
            <c:strRef>
              <c:f>'Q7'!$A$11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'Q7'!$B$11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2-4B3F-AEA3-38E90EFC55D3}"/>
            </c:ext>
          </c:extLst>
        </c:ser>
        <c:ser>
          <c:idx val="2"/>
          <c:order val="2"/>
          <c:tx>
            <c:strRef>
              <c:f>'Q7'!$A$12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2-4B3F-AEA3-38E90EFC55D3}"/>
            </c:ext>
          </c:extLst>
        </c:ser>
        <c:ser>
          <c:idx val="3"/>
          <c:order val="3"/>
          <c:tx>
            <c:strRef>
              <c:f>'Q7'!$A$13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2-4B3F-AEA3-38E90EFC55D3}"/>
            </c:ext>
          </c:extLst>
        </c:ser>
        <c:ser>
          <c:idx val="4"/>
          <c:order val="4"/>
          <c:tx>
            <c:strRef>
              <c:f>'Q7'!$A$14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2-4B3F-AEA3-38E90EFC55D3}"/>
            </c:ext>
          </c:extLst>
        </c:ser>
        <c:ser>
          <c:idx val="5"/>
          <c:order val="5"/>
          <c:tx>
            <c:strRef>
              <c:f>'Q7'!$A$15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2-4B3F-AEA3-38E90EFC55D3}"/>
            </c:ext>
          </c:extLst>
        </c:ser>
        <c:ser>
          <c:idx val="6"/>
          <c:order val="6"/>
          <c:tx>
            <c:strRef>
              <c:f>'Q7'!$A$16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2-4B3F-AEA3-38E90EFC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'Q79'!$B$10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8F3-86D9-5C90083048D3}"/>
            </c:ext>
          </c:extLst>
        </c:ser>
        <c:ser>
          <c:idx val="1"/>
          <c:order val="1"/>
          <c:tx>
            <c:strRef>
              <c:f>'Q79'!$A$11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'Q79'!$B$11</c:f>
              <c:numCache>
                <c:formatCode>0.00%</c:formatCode>
                <c:ptCount val="1"/>
                <c:pt idx="0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D-48F3-86D9-5C90083048D3}"/>
            </c:ext>
          </c:extLst>
        </c:ser>
        <c:ser>
          <c:idx val="2"/>
          <c:order val="2"/>
          <c:tx>
            <c:strRef>
              <c:f>'Q79'!$A$12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'Q79'!$B$12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D-48F3-86D9-5C90083048D3}"/>
            </c:ext>
          </c:extLst>
        </c:ser>
        <c:ser>
          <c:idx val="3"/>
          <c:order val="3"/>
          <c:tx>
            <c:strRef>
              <c:f>'Q79'!$A$13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8D-48F3-86D9-5C90083048D3}"/>
            </c:ext>
          </c:extLst>
        </c:ser>
        <c:ser>
          <c:idx val="4"/>
          <c:order val="4"/>
          <c:tx>
            <c:strRef>
              <c:f>'Q79'!$A$14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8D-48F3-86D9-5C90083048D3}"/>
            </c:ext>
          </c:extLst>
        </c:ser>
        <c:ser>
          <c:idx val="5"/>
          <c:order val="5"/>
          <c:tx>
            <c:strRef>
              <c:f>'Q79'!$A$15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'Q79'!$B$15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D-48F3-86D9-5C90083048D3}"/>
            </c:ext>
          </c:extLst>
        </c:ser>
        <c:ser>
          <c:idx val="6"/>
          <c:order val="6"/>
          <c:tx>
            <c:strRef>
              <c:f>'Q79'!$A$16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8D-48F3-86D9-5C900830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'Q80'!$B$10</c:f>
              <c:numCache>
                <c:formatCode>0.00%</c:formatCode>
                <c:ptCount val="1"/>
                <c:pt idx="0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B-47A4-8CA1-41703684A1D6}"/>
            </c:ext>
          </c:extLst>
        </c:ser>
        <c:ser>
          <c:idx val="1"/>
          <c:order val="1"/>
          <c:tx>
            <c:strRef>
              <c:f>'Q80'!$A$11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'Q80'!$B$11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B-47A4-8CA1-41703684A1D6}"/>
            </c:ext>
          </c:extLst>
        </c:ser>
        <c:ser>
          <c:idx val="2"/>
          <c:order val="2"/>
          <c:tx>
            <c:strRef>
              <c:f>'Q80'!$A$12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'Q80'!$B$12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B-47A4-8CA1-41703684A1D6}"/>
            </c:ext>
          </c:extLst>
        </c:ser>
        <c:ser>
          <c:idx val="3"/>
          <c:order val="3"/>
          <c:tx>
            <c:strRef>
              <c:f>'Q80'!$A$13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'Q80'!$B$13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B-47A4-8CA1-41703684A1D6}"/>
            </c:ext>
          </c:extLst>
        </c:ser>
        <c:ser>
          <c:idx val="4"/>
          <c:order val="4"/>
          <c:tx>
            <c:strRef>
              <c:f>'Q80'!$A$14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B-47A4-8CA1-41703684A1D6}"/>
            </c:ext>
          </c:extLst>
        </c:ser>
        <c:ser>
          <c:idx val="5"/>
          <c:order val="5"/>
          <c:tx>
            <c:strRef>
              <c:f>'Q80'!$A$15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'Q80'!$B$15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B-47A4-8CA1-41703684A1D6}"/>
            </c:ext>
          </c:extLst>
        </c:ser>
        <c:ser>
          <c:idx val="6"/>
          <c:order val="6"/>
          <c:tx>
            <c:strRef>
              <c:f>'Q80'!$A$16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B-47A4-8CA1-41703684A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'Q81'!$B$10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6-4DDE-91E3-EAB4FCC5E10C}"/>
            </c:ext>
          </c:extLst>
        </c:ser>
        <c:ser>
          <c:idx val="1"/>
          <c:order val="1"/>
          <c:tx>
            <c:strRef>
              <c:f>'Q81'!$A$11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'Q81'!$B$11</c:f>
              <c:numCache>
                <c:formatCode>0.00%</c:formatCode>
                <c:ptCount val="1"/>
                <c:pt idx="0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6-4DDE-91E3-EAB4FCC5E10C}"/>
            </c:ext>
          </c:extLst>
        </c:ser>
        <c:ser>
          <c:idx val="2"/>
          <c:order val="2"/>
          <c:tx>
            <c:strRef>
              <c:f>'Q81'!$A$12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'Q81'!$B$12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6-4DDE-91E3-EAB4FCC5E10C}"/>
            </c:ext>
          </c:extLst>
        </c:ser>
        <c:ser>
          <c:idx val="3"/>
          <c:order val="3"/>
          <c:tx>
            <c:strRef>
              <c:f>'Q81'!$A$13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6-4DDE-91E3-EAB4FCC5E10C}"/>
            </c:ext>
          </c:extLst>
        </c:ser>
        <c:ser>
          <c:idx val="4"/>
          <c:order val="4"/>
          <c:tx>
            <c:strRef>
              <c:f>'Q81'!$A$14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56-4DDE-91E3-EAB4FCC5E10C}"/>
            </c:ext>
          </c:extLst>
        </c:ser>
        <c:ser>
          <c:idx val="5"/>
          <c:order val="5"/>
          <c:tx>
            <c:strRef>
              <c:f>'Q81'!$A$15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'Q81'!$B$15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56-4DDE-91E3-EAB4FCC5E10C}"/>
            </c:ext>
          </c:extLst>
        </c:ser>
        <c:ser>
          <c:idx val="6"/>
          <c:order val="6"/>
          <c:tx>
            <c:strRef>
              <c:f>'Q81'!$A$16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56-4DDE-91E3-EAB4FCC5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'Q82'!$B$10</c:f>
              <c:numCache>
                <c:formatCode>0.00%</c:formatCode>
                <c:ptCount val="1"/>
                <c:pt idx="0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A-4FC4-A5D4-8362B84C3C61}"/>
            </c:ext>
          </c:extLst>
        </c:ser>
        <c:ser>
          <c:idx val="1"/>
          <c:order val="1"/>
          <c:tx>
            <c:strRef>
              <c:f>'Q82'!$A$11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'Q82'!$B$11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A-4FC4-A5D4-8362B84C3C61}"/>
            </c:ext>
          </c:extLst>
        </c:ser>
        <c:ser>
          <c:idx val="2"/>
          <c:order val="2"/>
          <c:tx>
            <c:strRef>
              <c:f>'Q82'!$A$12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'Q82'!$B$12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A-4FC4-A5D4-8362B84C3C61}"/>
            </c:ext>
          </c:extLst>
        </c:ser>
        <c:ser>
          <c:idx val="3"/>
          <c:order val="3"/>
          <c:tx>
            <c:strRef>
              <c:f>'Q82'!$A$13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A-4FC4-A5D4-8362B84C3C61}"/>
            </c:ext>
          </c:extLst>
        </c:ser>
        <c:ser>
          <c:idx val="4"/>
          <c:order val="4"/>
          <c:tx>
            <c:strRef>
              <c:f>'Q82'!$A$14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A-4FC4-A5D4-8362B84C3C61}"/>
            </c:ext>
          </c:extLst>
        </c:ser>
        <c:ser>
          <c:idx val="5"/>
          <c:order val="5"/>
          <c:tx>
            <c:strRef>
              <c:f>'Q82'!$A$15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'Q82'!$B$15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A-4FC4-A5D4-8362B84C3C61}"/>
            </c:ext>
          </c:extLst>
        </c:ser>
        <c:ser>
          <c:idx val="6"/>
          <c:order val="6"/>
          <c:tx>
            <c:strRef>
              <c:f>'Q82'!$A$16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A-4FC4-A5D4-8362B84C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'Q83'!$B$10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F-4659-83FC-29D9EF9A42FC}"/>
            </c:ext>
          </c:extLst>
        </c:ser>
        <c:ser>
          <c:idx val="1"/>
          <c:order val="1"/>
          <c:tx>
            <c:strRef>
              <c:f>'Q83'!$A$11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'Q83'!$B$11</c:f>
              <c:numCache>
                <c:formatCode>0.00%</c:formatCode>
                <c:ptCount val="1"/>
                <c:pt idx="0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F-4659-83FC-29D9EF9A42FC}"/>
            </c:ext>
          </c:extLst>
        </c:ser>
        <c:ser>
          <c:idx val="2"/>
          <c:order val="2"/>
          <c:tx>
            <c:strRef>
              <c:f>'Q83'!$A$12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'Q83'!$B$12</c:f>
              <c:numCache>
                <c:formatCode>0.00%</c:formatCode>
                <c:ptCount val="1"/>
                <c:pt idx="0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F-4659-83FC-29D9EF9A42FC}"/>
            </c:ext>
          </c:extLst>
        </c:ser>
        <c:ser>
          <c:idx val="3"/>
          <c:order val="3"/>
          <c:tx>
            <c:strRef>
              <c:f>'Q83'!$A$13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'Q83'!$B$13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F-4659-83FC-29D9EF9A42FC}"/>
            </c:ext>
          </c:extLst>
        </c:ser>
        <c:ser>
          <c:idx val="4"/>
          <c:order val="4"/>
          <c:tx>
            <c:strRef>
              <c:f>'Q83'!$A$14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F-4659-83FC-29D9EF9A42FC}"/>
            </c:ext>
          </c:extLst>
        </c:ser>
        <c:ser>
          <c:idx val="5"/>
          <c:order val="5"/>
          <c:tx>
            <c:strRef>
              <c:f>'Q83'!$A$15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'Q83'!$B$15</c:f>
              <c:numCache>
                <c:formatCode>0.00%</c:formatCode>
                <c:ptCount val="1"/>
                <c:pt idx="0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F-4659-83FC-29D9EF9A42FC}"/>
            </c:ext>
          </c:extLst>
        </c:ser>
        <c:ser>
          <c:idx val="6"/>
          <c:order val="6"/>
          <c:tx>
            <c:strRef>
              <c:f>'Q83'!$A$16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F-4659-83FC-29D9EF9A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'Q84'!$B$10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248-937A-04F27A9A89C9}"/>
            </c:ext>
          </c:extLst>
        </c:ser>
        <c:ser>
          <c:idx val="1"/>
          <c:order val="1"/>
          <c:tx>
            <c:strRef>
              <c:f>'Q84'!$A$11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'Q84'!$B$11</c:f>
              <c:numCache>
                <c:formatCode>0.00%</c:formatCode>
                <c:ptCount val="1"/>
                <c:pt idx="0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248-937A-04F27A9A89C9}"/>
            </c:ext>
          </c:extLst>
        </c:ser>
        <c:ser>
          <c:idx val="2"/>
          <c:order val="2"/>
          <c:tx>
            <c:strRef>
              <c:f>'Q84'!$A$12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'Q84'!$B$12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248-937A-04F27A9A89C9}"/>
            </c:ext>
          </c:extLst>
        </c:ser>
        <c:ser>
          <c:idx val="3"/>
          <c:order val="3"/>
          <c:tx>
            <c:strRef>
              <c:f>'Q84'!$A$13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248-937A-04F27A9A89C9}"/>
            </c:ext>
          </c:extLst>
        </c:ser>
        <c:ser>
          <c:idx val="4"/>
          <c:order val="4"/>
          <c:tx>
            <c:strRef>
              <c:f>'Q84'!$A$14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'Q84'!$B$14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248-937A-04F27A9A89C9}"/>
            </c:ext>
          </c:extLst>
        </c:ser>
        <c:ser>
          <c:idx val="5"/>
          <c:order val="5"/>
          <c:tx>
            <c:strRef>
              <c:f>'Q84'!$A$15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59-4248-937A-04F27A9A89C9}"/>
            </c:ext>
          </c:extLst>
        </c:ser>
        <c:ser>
          <c:idx val="6"/>
          <c:order val="6"/>
          <c:tx>
            <c:strRef>
              <c:f>'Q84'!$A$16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9-4248-937A-04F27A9A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'Q85'!$B$10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B-464F-B1F2-69001082993A}"/>
            </c:ext>
          </c:extLst>
        </c:ser>
        <c:ser>
          <c:idx val="1"/>
          <c:order val="1"/>
          <c:tx>
            <c:strRef>
              <c:f>'Q85'!$A$11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'Q85'!$B$11</c:f>
              <c:numCache>
                <c:formatCode>0.00%</c:formatCode>
                <c:ptCount val="1"/>
                <c:pt idx="0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B-464F-B1F2-69001082993A}"/>
            </c:ext>
          </c:extLst>
        </c:ser>
        <c:ser>
          <c:idx val="2"/>
          <c:order val="2"/>
          <c:tx>
            <c:strRef>
              <c:f>'Q85'!$A$12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'Q85'!$B$12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B-464F-B1F2-69001082993A}"/>
            </c:ext>
          </c:extLst>
        </c:ser>
        <c:ser>
          <c:idx val="3"/>
          <c:order val="3"/>
          <c:tx>
            <c:strRef>
              <c:f>'Q85'!$A$13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'Q85'!$B$13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B-464F-B1F2-69001082993A}"/>
            </c:ext>
          </c:extLst>
        </c:ser>
        <c:ser>
          <c:idx val="4"/>
          <c:order val="4"/>
          <c:tx>
            <c:strRef>
              <c:f>'Q85'!$A$14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'Q85'!$B$14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B-464F-B1F2-69001082993A}"/>
            </c:ext>
          </c:extLst>
        </c:ser>
        <c:ser>
          <c:idx val="5"/>
          <c:order val="5"/>
          <c:tx>
            <c:strRef>
              <c:f>'Q85'!$A$15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'Q85'!$B$15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9B-464F-B1F2-69001082993A}"/>
            </c:ext>
          </c:extLst>
        </c:ser>
        <c:ser>
          <c:idx val="6"/>
          <c:order val="6"/>
          <c:tx>
            <c:strRef>
              <c:f>'Q85'!$A$16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B-464F-B1F2-69001082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'Q86'!$B$9</c:f>
              <c:numCache>
                <c:formatCode>0.00%</c:formatCode>
                <c:ptCount val="1"/>
                <c:pt idx="0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9-4A64-8CC0-0DC2EFED8AF0}"/>
            </c:ext>
          </c:extLst>
        </c:ser>
        <c:ser>
          <c:idx val="1"/>
          <c:order val="1"/>
          <c:tx>
            <c:strRef>
              <c:f>'Q86'!$A$10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'Q86'!$B$10</c:f>
              <c:numCache>
                <c:formatCode>0.00%</c:formatCode>
                <c:ptCount val="1"/>
                <c:pt idx="0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9-4A64-8CC0-0DC2EFED8AF0}"/>
            </c:ext>
          </c:extLst>
        </c:ser>
        <c:ser>
          <c:idx val="2"/>
          <c:order val="2"/>
          <c:tx>
            <c:strRef>
              <c:f>'Q86'!$A$11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'Q86'!$B$11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9-4A64-8CC0-0DC2EFED8AF0}"/>
            </c:ext>
          </c:extLst>
        </c:ser>
        <c:ser>
          <c:idx val="3"/>
          <c:order val="3"/>
          <c:tx>
            <c:strRef>
              <c:f>'Q86'!$A$12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'Q86'!$B$12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9-4A64-8CC0-0DC2EFED8AF0}"/>
            </c:ext>
          </c:extLst>
        </c:ser>
        <c:ser>
          <c:idx val="4"/>
          <c:order val="4"/>
          <c:tx>
            <c:strRef>
              <c:f>'Q86'!$A$13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9-4A64-8CC0-0DC2EFED8AF0}"/>
            </c:ext>
          </c:extLst>
        </c:ser>
        <c:ser>
          <c:idx val="5"/>
          <c:order val="5"/>
          <c:tx>
            <c:strRef>
              <c:f>'Q86'!$A$14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39-4A64-8CC0-0DC2EFED8AF0}"/>
            </c:ext>
          </c:extLst>
        </c:ser>
        <c:ser>
          <c:idx val="6"/>
          <c:order val="6"/>
          <c:tx>
            <c:strRef>
              <c:f>'Q86'!$A$15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9-4A64-8CC0-0DC2EFED8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'Q87'!$B$9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0-4D28-A35A-A37E76B9D861}"/>
            </c:ext>
          </c:extLst>
        </c:ser>
        <c:ser>
          <c:idx val="1"/>
          <c:order val="1"/>
          <c:tx>
            <c:strRef>
              <c:f>'Q87'!$A$10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'Q87'!$B$10</c:f>
              <c:numCache>
                <c:formatCode>0.00%</c:formatCode>
                <c:ptCount val="1"/>
                <c:pt idx="0">
                  <c:v>0.52941176470588236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0-4D28-A35A-A37E76B9D861}"/>
            </c:ext>
          </c:extLst>
        </c:ser>
        <c:ser>
          <c:idx val="2"/>
          <c:order val="2"/>
          <c:tx>
            <c:strRef>
              <c:f>'Q87'!$A$11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'Q87'!$B$11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0-4D28-A35A-A37E76B9D861}"/>
            </c:ext>
          </c:extLst>
        </c:ser>
        <c:ser>
          <c:idx val="3"/>
          <c:order val="3"/>
          <c:tx>
            <c:strRef>
              <c:f>'Q87'!$A$12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0-4D28-A35A-A37E76B9D861}"/>
            </c:ext>
          </c:extLst>
        </c:ser>
        <c:ser>
          <c:idx val="4"/>
          <c:order val="4"/>
          <c:tx>
            <c:strRef>
              <c:f>'Q87'!$A$13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0-4D28-A35A-A37E76B9D861}"/>
            </c:ext>
          </c:extLst>
        </c:ser>
        <c:ser>
          <c:idx val="5"/>
          <c:order val="5"/>
          <c:tx>
            <c:strRef>
              <c:f>'Q87'!$A$14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10-4D28-A35A-A37E76B9D861}"/>
            </c:ext>
          </c:extLst>
        </c:ser>
        <c:ser>
          <c:idx val="6"/>
          <c:order val="6"/>
          <c:tx>
            <c:strRef>
              <c:f>'Q87'!$A$15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10-4D28-A35A-A37E76B9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'Q88'!$B$10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A-4DB3-ACBD-B7E272ED269E}"/>
            </c:ext>
          </c:extLst>
        </c:ser>
        <c:ser>
          <c:idx val="1"/>
          <c:order val="1"/>
          <c:tx>
            <c:strRef>
              <c:f>'Q88'!$A$11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'Q88'!$B$11</c:f>
              <c:numCache>
                <c:formatCode>0.00%</c:formatCode>
                <c:ptCount val="1"/>
                <c:pt idx="0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A-4DB3-ACBD-B7E272ED269E}"/>
            </c:ext>
          </c:extLst>
        </c:ser>
        <c:ser>
          <c:idx val="2"/>
          <c:order val="2"/>
          <c:tx>
            <c:strRef>
              <c:f>'Q88'!$A$12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'Q88'!$B$12</c:f>
              <c:numCache>
                <c:formatCode>0.00%</c:formatCode>
                <c:ptCount val="1"/>
                <c:pt idx="0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A-4DB3-ACBD-B7E272ED269E}"/>
            </c:ext>
          </c:extLst>
        </c:ser>
        <c:ser>
          <c:idx val="3"/>
          <c:order val="3"/>
          <c:tx>
            <c:strRef>
              <c:f>'Q88'!$A$13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'Q88'!$B$13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A-4DB3-ACBD-B7E272ED269E}"/>
            </c:ext>
          </c:extLst>
        </c:ser>
        <c:ser>
          <c:idx val="4"/>
          <c:order val="4"/>
          <c:tx>
            <c:strRef>
              <c:f>'Q88'!$A$14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'Q88'!$B$14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CA-4DB3-ACBD-B7E272ED269E}"/>
            </c:ext>
          </c:extLst>
        </c:ser>
        <c:ser>
          <c:idx val="5"/>
          <c:order val="5"/>
          <c:tx>
            <c:strRef>
              <c:f>'Q88'!$A$15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A-4DB3-ACBD-B7E272ED269E}"/>
            </c:ext>
          </c:extLst>
        </c:ser>
        <c:ser>
          <c:idx val="6"/>
          <c:order val="6"/>
          <c:tx>
            <c:strRef>
              <c:f>'Q88'!$A$16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CA-4DB3-ACBD-B7E272ED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'Q8'!$B$10</c:f>
              <c:numCache>
                <c:formatCode>0.00%</c:formatCode>
                <c:ptCount val="1"/>
                <c:pt idx="0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EDA-AF78-2DFD265EDA7D}"/>
            </c:ext>
          </c:extLst>
        </c:ser>
        <c:ser>
          <c:idx val="1"/>
          <c:order val="1"/>
          <c:tx>
            <c:strRef>
              <c:f>'Q8'!$A$11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'Q8'!$B$11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B-4EDA-AF78-2DFD265EDA7D}"/>
            </c:ext>
          </c:extLst>
        </c:ser>
        <c:ser>
          <c:idx val="2"/>
          <c:order val="2"/>
          <c:tx>
            <c:strRef>
              <c:f>'Q8'!$A$12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B-4EDA-AF78-2DFD265EDA7D}"/>
            </c:ext>
          </c:extLst>
        </c:ser>
        <c:ser>
          <c:idx val="3"/>
          <c:order val="3"/>
          <c:tx>
            <c:strRef>
              <c:f>'Q8'!$A$13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B-4EDA-AF78-2DFD265EDA7D}"/>
            </c:ext>
          </c:extLst>
        </c:ser>
        <c:ser>
          <c:idx val="4"/>
          <c:order val="4"/>
          <c:tx>
            <c:strRef>
              <c:f>'Q8'!$A$14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B-4EDA-AF78-2DFD265EDA7D}"/>
            </c:ext>
          </c:extLst>
        </c:ser>
        <c:ser>
          <c:idx val="5"/>
          <c:order val="5"/>
          <c:tx>
            <c:strRef>
              <c:f>'Q8'!$A$15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6B-4EDA-AF78-2DFD265EDA7D}"/>
            </c:ext>
          </c:extLst>
        </c:ser>
        <c:ser>
          <c:idx val="6"/>
          <c:order val="6"/>
          <c:tx>
            <c:strRef>
              <c:f>'Q8'!$A$16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B-4EDA-AF78-2DFD265E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'Q89'!$B$10</c:f>
              <c:numCache>
                <c:formatCode>0.00%</c:formatCode>
                <c:ptCount val="1"/>
                <c:pt idx="0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9-402A-B776-5C2C4115152D}"/>
            </c:ext>
          </c:extLst>
        </c:ser>
        <c:ser>
          <c:idx val="1"/>
          <c:order val="1"/>
          <c:tx>
            <c:strRef>
              <c:f>'Q89'!$A$11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'Q89'!$B$11</c:f>
              <c:numCache>
                <c:formatCode>0.00%</c:formatCode>
                <c:ptCount val="1"/>
                <c:pt idx="0">
                  <c:v>0.6470588235294118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9-402A-B776-5C2C4115152D}"/>
            </c:ext>
          </c:extLst>
        </c:ser>
        <c:ser>
          <c:idx val="2"/>
          <c:order val="2"/>
          <c:tx>
            <c:strRef>
              <c:f>'Q89'!$A$12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'Q89'!$B$12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9-402A-B776-5C2C4115152D}"/>
            </c:ext>
          </c:extLst>
        </c:ser>
        <c:ser>
          <c:idx val="3"/>
          <c:order val="3"/>
          <c:tx>
            <c:strRef>
              <c:f>'Q89'!$A$13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9-402A-B776-5C2C4115152D}"/>
            </c:ext>
          </c:extLst>
        </c:ser>
        <c:ser>
          <c:idx val="4"/>
          <c:order val="4"/>
          <c:tx>
            <c:strRef>
              <c:f>'Q89'!$A$14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9-402A-B776-5C2C4115152D}"/>
            </c:ext>
          </c:extLst>
        </c:ser>
        <c:ser>
          <c:idx val="5"/>
          <c:order val="5"/>
          <c:tx>
            <c:strRef>
              <c:f>'Q89'!$A$15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9-402A-B776-5C2C4115152D}"/>
            </c:ext>
          </c:extLst>
        </c:ser>
        <c:ser>
          <c:idx val="6"/>
          <c:order val="6"/>
          <c:tx>
            <c:strRef>
              <c:f>'Q89'!$A$16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9-402A-B776-5C2C4115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'Q90'!$B$10</c:f>
              <c:numCache>
                <c:formatCode>0.00%</c:formatCode>
                <c:ptCount val="1"/>
                <c:pt idx="0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9-4CD7-9960-95AB8B1712AC}"/>
            </c:ext>
          </c:extLst>
        </c:ser>
        <c:ser>
          <c:idx val="1"/>
          <c:order val="1"/>
          <c:tx>
            <c:strRef>
              <c:f>'Q90'!$A$11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'Q90'!$B$11</c:f>
              <c:numCache>
                <c:formatCode>0.00%</c:formatCode>
                <c:ptCount val="1"/>
                <c:pt idx="0">
                  <c:v>0.58823529411764708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9-4CD7-9960-95AB8B1712AC}"/>
            </c:ext>
          </c:extLst>
        </c:ser>
        <c:ser>
          <c:idx val="2"/>
          <c:order val="2"/>
          <c:tx>
            <c:strRef>
              <c:f>'Q90'!$A$12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'Q90'!$B$12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9-4CD7-9960-95AB8B1712AC}"/>
            </c:ext>
          </c:extLst>
        </c:ser>
        <c:ser>
          <c:idx val="3"/>
          <c:order val="3"/>
          <c:tx>
            <c:strRef>
              <c:f>'Q90'!$A$13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9-4CD7-9960-95AB8B1712AC}"/>
            </c:ext>
          </c:extLst>
        </c:ser>
        <c:ser>
          <c:idx val="4"/>
          <c:order val="4"/>
          <c:tx>
            <c:strRef>
              <c:f>'Q90'!$A$14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9-4CD7-9960-95AB8B1712AC}"/>
            </c:ext>
          </c:extLst>
        </c:ser>
        <c:ser>
          <c:idx val="5"/>
          <c:order val="5"/>
          <c:tx>
            <c:strRef>
              <c:f>'Q90'!$A$15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99-4CD7-9960-95AB8B1712AC}"/>
            </c:ext>
          </c:extLst>
        </c:ser>
        <c:ser>
          <c:idx val="6"/>
          <c:order val="6"/>
          <c:tx>
            <c:strRef>
              <c:f>'Q90'!$A$16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99-4CD7-9960-95AB8B17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'Q91'!$A$9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'Q91'!$B$9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B-41C7-8C9D-F0A7AC75B798}"/>
            </c:ext>
          </c:extLst>
        </c:ser>
        <c:ser>
          <c:idx val="1"/>
          <c:order val="1"/>
          <c:tx>
            <c:strRef>
              <c:f>'Q91'!$A$10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'Q91'!$B$10</c:f>
              <c:numCache>
                <c:formatCode>0.00%</c:formatCode>
                <c:ptCount val="1"/>
                <c:pt idx="0">
                  <c:v>0.58823529411764708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B-41C7-8C9D-F0A7AC75B798}"/>
            </c:ext>
          </c:extLst>
        </c:ser>
        <c:ser>
          <c:idx val="2"/>
          <c:order val="2"/>
          <c:tx>
            <c:strRef>
              <c:f>'Q91'!$A$11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'Q91'!$B$11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B-41C7-8C9D-F0A7AC75B798}"/>
            </c:ext>
          </c:extLst>
        </c:ser>
        <c:ser>
          <c:idx val="3"/>
          <c:order val="3"/>
          <c:tx>
            <c:strRef>
              <c:f>'Q91'!$A$12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'Q91'!$B$12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B-41C7-8C9D-F0A7AC75B798}"/>
            </c:ext>
          </c:extLst>
        </c:ser>
        <c:ser>
          <c:idx val="4"/>
          <c:order val="4"/>
          <c:tx>
            <c:strRef>
              <c:f>'Q91'!$A$13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B-41C7-8C9D-F0A7AC75B798}"/>
            </c:ext>
          </c:extLst>
        </c:ser>
        <c:ser>
          <c:idx val="5"/>
          <c:order val="5"/>
          <c:tx>
            <c:strRef>
              <c:f>'Q91'!$A$14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'Q91'!$B$14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B-41C7-8C9D-F0A7AC75B798}"/>
            </c:ext>
          </c:extLst>
        </c:ser>
        <c:ser>
          <c:idx val="6"/>
          <c:order val="6"/>
          <c:tx>
            <c:strRef>
              <c:f>'Q91'!$A$15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B-41C7-8C9D-F0A7AC75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'Q92'!$B$10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3-4AF2-B0D0-47A055390B33}"/>
            </c:ext>
          </c:extLst>
        </c:ser>
        <c:ser>
          <c:idx val="1"/>
          <c:order val="1"/>
          <c:tx>
            <c:strRef>
              <c:f>'Q92'!$A$11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'Q92'!$B$11</c:f>
              <c:numCache>
                <c:formatCode>0.00%</c:formatCode>
                <c:ptCount val="1"/>
                <c:pt idx="0">
                  <c:v>0.41176470588235292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3-4AF2-B0D0-47A055390B33}"/>
            </c:ext>
          </c:extLst>
        </c:ser>
        <c:ser>
          <c:idx val="2"/>
          <c:order val="2"/>
          <c:tx>
            <c:strRef>
              <c:f>'Q92'!$A$12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'Q92'!$B$12</c:f>
              <c:numCache>
                <c:formatCode>0.00%</c:formatCode>
                <c:ptCount val="1"/>
                <c:pt idx="0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3-4AF2-B0D0-47A055390B33}"/>
            </c:ext>
          </c:extLst>
        </c:ser>
        <c:ser>
          <c:idx val="3"/>
          <c:order val="3"/>
          <c:tx>
            <c:strRef>
              <c:f>'Q92'!$A$13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3-4AF2-B0D0-47A055390B33}"/>
            </c:ext>
          </c:extLst>
        </c:ser>
        <c:ser>
          <c:idx val="4"/>
          <c:order val="4"/>
          <c:tx>
            <c:strRef>
              <c:f>'Q92'!$A$14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03-4AF2-B0D0-47A055390B33}"/>
            </c:ext>
          </c:extLst>
        </c:ser>
        <c:ser>
          <c:idx val="5"/>
          <c:order val="5"/>
          <c:tx>
            <c:strRef>
              <c:f>'Q92'!$A$15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03-4AF2-B0D0-47A055390B33}"/>
            </c:ext>
          </c:extLst>
        </c:ser>
        <c:ser>
          <c:idx val="6"/>
          <c:order val="6"/>
          <c:tx>
            <c:strRef>
              <c:f>'Q92'!$A$16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03-4AF2-B0D0-47A05539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'Q93'!$B$10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0-4733-B64B-7C00B421D3A5}"/>
            </c:ext>
          </c:extLst>
        </c:ser>
        <c:ser>
          <c:idx val="1"/>
          <c:order val="1"/>
          <c:tx>
            <c:strRef>
              <c:f>'Q93'!$A$11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'Q93'!$B$11</c:f>
              <c:numCache>
                <c:formatCode>0.00%</c:formatCode>
                <c:ptCount val="1"/>
                <c:pt idx="0">
                  <c:v>0.58823529411764708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0-4733-B64B-7C00B421D3A5}"/>
            </c:ext>
          </c:extLst>
        </c:ser>
        <c:ser>
          <c:idx val="2"/>
          <c:order val="2"/>
          <c:tx>
            <c:strRef>
              <c:f>'Q93'!$A$12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'Q93'!$B$12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0-4733-B64B-7C00B421D3A5}"/>
            </c:ext>
          </c:extLst>
        </c:ser>
        <c:ser>
          <c:idx val="3"/>
          <c:order val="3"/>
          <c:tx>
            <c:strRef>
              <c:f>'Q93'!$A$13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0-4733-B64B-7C00B421D3A5}"/>
            </c:ext>
          </c:extLst>
        </c:ser>
        <c:ser>
          <c:idx val="4"/>
          <c:order val="4"/>
          <c:tx>
            <c:strRef>
              <c:f>'Q93'!$A$14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0-4733-B64B-7C00B421D3A5}"/>
            </c:ext>
          </c:extLst>
        </c:ser>
        <c:ser>
          <c:idx val="5"/>
          <c:order val="5"/>
          <c:tx>
            <c:strRef>
              <c:f>'Q93'!$A$15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'Q93'!$B$15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0-4733-B64B-7C00B421D3A5}"/>
            </c:ext>
          </c:extLst>
        </c:ser>
        <c:ser>
          <c:idx val="6"/>
          <c:order val="6"/>
          <c:tx>
            <c:strRef>
              <c:f>'Q93'!$A$16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0-4733-B64B-7C00B421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'Q94'!$B$10</c:f>
              <c:numCache>
                <c:formatCode>0.00%</c:formatCode>
                <c:ptCount val="1"/>
                <c:pt idx="0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D-4E96-945E-A32B1923978D}"/>
            </c:ext>
          </c:extLst>
        </c:ser>
        <c:ser>
          <c:idx val="1"/>
          <c:order val="1"/>
          <c:tx>
            <c:strRef>
              <c:f>'Q94'!$A$11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'Q94'!$B$11</c:f>
              <c:numCache>
                <c:formatCode>0.00%</c:formatCode>
                <c:ptCount val="1"/>
                <c:pt idx="0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D-4E96-945E-A32B1923978D}"/>
            </c:ext>
          </c:extLst>
        </c:ser>
        <c:ser>
          <c:idx val="2"/>
          <c:order val="2"/>
          <c:tx>
            <c:strRef>
              <c:f>'Q94'!$A$12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'Q94'!$B$12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D-4E96-945E-A32B1923978D}"/>
            </c:ext>
          </c:extLst>
        </c:ser>
        <c:ser>
          <c:idx val="3"/>
          <c:order val="3"/>
          <c:tx>
            <c:strRef>
              <c:f>'Q94'!$A$13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'Q94'!$B$13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0D-4E96-945E-A32B1923978D}"/>
            </c:ext>
          </c:extLst>
        </c:ser>
        <c:ser>
          <c:idx val="4"/>
          <c:order val="4"/>
          <c:tx>
            <c:strRef>
              <c:f>'Q94'!$A$14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D-4E96-945E-A32B1923978D}"/>
            </c:ext>
          </c:extLst>
        </c:ser>
        <c:ser>
          <c:idx val="5"/>
          <c:order val="5"/>
          <c:tx>
            <c:strRef>
              <c:f>'Q94'!$A$15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0D-4E96-945E-A32B1923978D}"/>
            </c:ext>
          </c:extLst>
        </c:ser>
        <c:ser>
          <c:idx val="6"/>
          <c:order val="6"/>
          <c:tx>
            <c:strRef>
              <c:f>'Q94'!$A$16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0D-4E96-945E-A32B1923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'Q95'!$B$10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4-4ABF-BD56-8B615DCD3DCA}"/>
            </c:ext>
          </c:extLst>
        </c:ser>
        <c:ser>
          <c:idx val="1"/>
          <c:order val="1"/>
          <c:tx>
            <c:strRef>
              <c:f>'Q95'!$A$11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'Q95'!$B$11</c:f>
              <c:numCache>
                <c:formatCode>0.00%</c:formatCode>
                <c:ptCount val="1"/>
                <c:pt idx="0">
                  <c:v>0.47058823529411764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4-4ABF-BD56-8B615DCD3DCA}"/>
            </c:ext>
          </c:extLst>
        </c:ser>
        <c:ser>
          <c:idx val="2"/>
          <c:order val="2"/>
          <c:tx>
            <c:strRef>
              <c:f>'Q95'!$A$12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'Q95'!$B$12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4-4ABF-BD56-8B615DCD3DCA}"/>
            </c:ext>
          </c:extLst>
        </c:ser>
        <c:ser>
          <c:idx val="3"/>
          <c:order val="3"/>
          <c:tx>
            <c:strRef>
              <c:f>'Q95'!$A$13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4-4ABF-BD56-8B615DCD3DCA}"/>
            </c:ext>
          </c:extLst>
        </c:ser>
        <c:ser>
          <c:idx val="4"/>
          <c:order val="4"/>
          <c:tx>
            <c:strRef>
              <c:f>'Q95'!$A$14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4-4ABF-BD56-8B615DCD3DCA}"/>
            </c:ext>
          </c:extLst>
        </c:ser>
        <c:ser>
          <c:idx val="5"/>
          <c:order val="5"/>
          <c:tx>
            <c:strRef>
              <c:f>'Q95'!$A$15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'Q95'!$B$15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A4-4ABF-BD56-8B615DCD3DCA}"/>
            </c:ext>
          </c:extLst>
        </c:ser>
        <c:ser>
          <c:idx val="6"/>
          <c:order val="6"/>
          <c:tx>
            <c:strRef>
              <c:f>'Q95'!$A$16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A4-4ABF-BD56-8B615DCD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'Q96'!$B$11</c:f>
              <c:numCache>
                <c:formatCode>0.00%</c:formatCode>
                <c:ptCount val="1"/>
                <c:pt idx="0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6-40E7-85A5-DC2F8503926F}"/>
            </c:ext>
          </c:extLst>
        </c:ser>
        <c:ser>
          <c:idx val="1"/>
          <c:order val="1"/>
          <c:tx>
            <c:strRef>
              <c:f>'Q96'!$A$12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'Q96'!$B$12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6-40E7-85A5-DC2F8503926F}"/>
            </c:ext>
          </c:extLst>
        </c:ser>
        <c:ser>
          <c:idx val="2"/>
          <c:order val="2"/>
          <c:tx>
            <c:strRef>
              <c:f>'Q96'!$A$13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'Q96'!$B$13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6-40E7-85A5-DC2F8503926F}"/>
            </c:ext>
          </c:extLst>
        </c:ser>
        <c:ser>
          <c:idx val="3"/>
          <c:order val="3"/>
          <c:tx>
            <c:strRef>
              <c:f>'Q96'!$A$14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6-40E7-85A5-DC2F8503926F}"/>
            </c:ext>
          </c:extLst>
        </c:ser>
        <c:ser>
          <c:idx val="4"/>
          <c:order val="4"/>
          <c:tx>
            <c:strRef>
              <c:f>'Q96'!$A$15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6-40E7-85A5-DC2F8503926F}"/>
            </c:ext>
          </c:extLst>
        </c:ser>
        <c:ser>
          <c:idx val="5"/>
          <c:order val="5"/>
          <c:tx>
            <c:strRef>
              <c:f>'Q96'!$A$16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'Q96'!$B$16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6-40E7-85A5-DC2F8503926F}"/>
            </c:ext>
          </c:extLst>
        </c:ser>
        <c:ser>
          <c:idx val="6"/>
          <c:order val="6"/>
          <c:tx>
            <c:strRef>
              <c:f>'Q96'!$A$17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6-40E7-85A5-DC2F8503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'Q97'!$B$10</c:f>
              <c:numCache>
                <c:formatCode>0.00%</c:formatCode>
                <c:ptCount val="1"/>
                <c:pt idx="0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0-410B-A119-3649F2D42918}"/>
            </c:ext>
          </c:extLst>
        </c:ser>
        <c:ser>
          <c:idx val="1"/>
          <c:order val="1"/>
          <c:tx>
            <c:strRef>
              <c:f>'Q97'!$A$11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'Q97'!$B$11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0-410B-A119-3649F2D42918}"/>
            </c:ext>
          </c:extLst>
        </c:ser>
        <c:ser>
          <c:idx val="2"/>
          <c:order val="2"/>
          <c:tx>
            <c:strRef>
              <c:f>'Q97'!$A$12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'Q97'!$B$12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0-410B-A119-3649F2D42918}"/>
            </c:ext>
          </c:extLst>
        </c:ser>
        <c:ser>
          <c:idx val="3"/>
          <c:order val="3"/>
          <c:tx>
            <c:strRef>
              <c:f>'Q97'!$A$13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0-410B-A119-3649F2D42918}"/>
            </c:ext>
          </c:extLst>
        </c:ser>
        <c:ser>
          <c:idx val="4"/>
          <c:order val="4"/>
          <c:tx>
            <c:strRef>
              <c:f>'Q97'!$A$14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0-410B-A119-3649F2D42918}"/>
            </c:ext>
          </c:extLst>
        </c:ser>
        <c:ser>
          <c:idx val="5"/>
          <c:order val="5"/>
          <c:tx>
            <c:strRef>
              <c:f>'Q97'!$A$15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'Q97'!$B$15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0-410B-A119-3649F2D42918}"/>
            </c:ext>
          </c:extLst>
        </c:ser>
        <c:ser>
          <c:idx val="6"/>
          <c:order val="6"/>
          <c:tx>
            <c:strRef>
              <c:f>'Q97'!$A$16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F0-410B-A119-3649F2D42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'Q98'!$B$10</c:f>
              <c:numCache>
                <c:formatCode>0.00%</c:formatCode>
                <c:ptCount val="1"/>
                <c:pt idx="0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5E8-B634-A2F8DBB5944F}"/>
            </c:ext>
          </c:extLst>
        </c:ser>
        <c:ser>
          <c:idx val="1"/>
          <c:order val="1"/>
          <c:tx>
            <c:strRef>
              <c:f>'Q98'!$A$11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'Q98'!$B$11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E-45E8-B634-A2F8DBB5944F}"/>
            </c:ext>
          </c:extLst>
        </c:ser>
        <c:ser>
          <c:idx val="2"/>
          <c:order val="2"/>
          <c:tx>
            <c:strRef>
              <c:f>'Q98'!$A$12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'Q98'!$B$12</c:f>
              <c:numCache>
                <c:formatCode>0.00%</c:formatCode>
                <c:ptCount val="1"/>
                <c:pt idx="0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E-45E8-B634-A2F8DBB5944F}"/>
            </c:ext>
          </c:extLst>
        </c:ser>
        <c:ser>
          <c:idx val="3"/>
          <c:order val="3"/>
          <c:tx>
            <c:strRef>
              <c:f>'Q98'!$A$13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E-45E8-B634-A2F8DBB5944F}"/>
            </c:ext>
          </c:extLst>
        </c:ser>
        <c:ser>
          <c:idx val="4"/>
          <c:order val="4"/>
          <c:tx>
            <c:strRef>
              <c:f>'Q98'!$A$14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'Q98'!$B$14</c:f>
              <c:numCache>
                <c:formatCode>0.00%</c:formatCode>
                <c:ptCount val="1"/>
                <c:pt idx="0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E-45E8-B634-A2F8DBB5944F}"/>
            </c:ext>
          </c:extLst>
        </c:ser>
        <c:ser>
          <c:idx val="5"/>
          <c:order val="5"/>
          <c:tx>
            <c:strRef>
              <c:f>'Q98'!$A$15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'Q98'!$B$15</c:f>
              <c:numCache>
                <c:formatCode>0.00%</c:formatCode>
                <c:ptCount val="1"/>
                <c:pt idx="0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E-45E8-B634-A2F8DBB5944F}"/>
            </c:ext>
          </c:extLst>
        </c:ser>
        <c:ser>
          <c:idx val="6"/>
          <c:order val="6"/>
          <c:tx>
            <c:strRef>
              <c:f>'Q98'!$A$16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E-45E8-B634-A2F8DBB5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AFDD5C-AA82-48A1-A9BA-901A0051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120A43-853E-418E-847A-20AAA7FE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DB11552-B099-40BA-B2E9-6F8FB3EEC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C5F77A0-8EE0-4C85-B78C-50E015E1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A5D33C-45D9-433D-BE9D-0B843E992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16AD68-7C07-4E17-B4E7-36DBEBA60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CF94FFA-19B9-4F8C-93C0-3EC3B8B06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F3F9E8-9CCF-444F-84DE-0CE4C1809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21AE9-5C86-402B-8AA1-4245E223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EABEFE4-8741-4E42-B7E4-563186DF4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3D55AF9-6288-4170-B3D6-7D81FE4BA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1B7A1D2-9DC1-45F4-B94F-019C5B75B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D0514C-656E-47E8-A4BA-E47BE3445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18093E3-5D50-4BF7-A79F-0040B36C0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410534C-6E5D-441D-A160-7435DEA3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96CF2-A1EB-4847-BA97-BEEBC8D3F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D52559-FBC0-4A32-A07C-0F3362F3A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4C33AA-A526-4E87-BC3F-D28E350D1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02AF9A9-2C8B-478B-8551-789EDC5C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9C403CC-9E28-459A-B5F6-C0F37EEC6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B651268-A728-4D9B-86F5-87EE65D16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A4B8FDC-57A7-450F-89C4-63E8FB040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6BA535-3C13-46B1-B451-327FECB2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23E27-BAAB-4CB0-B3BF-20B87740F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E25D0BF-34C8-4822-B99B-6FC88E07E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479E3AE-8246-4470-BB23-AA06552EC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459E3C-6D50-4A57-8302-DEB9A7478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ECDB594-689D-4ADB-9F91-30BC8D40E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F50AD3-4ED0-4B9B-A691-F1C964E28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213A10-5554-45B2-A241-6CB9A0896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0C83779-3FC8-4E37-9D11-00A1008C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4AE8064-C54A-4764-979C-E155755DD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5DCABE6-C785-40ED-80CD-2B3D8FF72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542A689-2BB4-4BE6-8637-38935052E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90C9637-2393-4314-BD34-EC67720B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273340A-989C-4E04-A4DB-9EB5E8A8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C7F141C-2DC3-4083-B66E-1117B9555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B4A4CCA-186F-428B-B7EB-1D31A5E9E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D12FBF0-63BB-4053-88F5-4C4359CD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80ECEE-CC75-4E69-BDF8-BC3C6A234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B9D7314-3BE3-41FD-9979-315C8D8B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653B004-1119-40D3-9FB2-12962E343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C7968A-716B-4A6D-8420-BA1E8FCA4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4D1BAF4-850B-448A-8BC4-AC0B1278B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618F518-FEFC-4776-A338-CD3A36000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3F0445-9315-48AC-851D-EDE921A4E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7575610-7C53-469A-B07B-7C7AB271F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47417F-5B0A-4277-AEA0-F715436BB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AEDE913-A7BE-424C-995D-EF322E096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EA958E-1C66-43F0-AED3-985DB367B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12</xdr:col>
      <xdr:colOff>142875</xdr:colOff>
      <xdr:row>13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DBAFCE-5AF9-4815-B83B-397A7A46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48E027B-214A-4C0A-BEEC-1FA4D757C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81CF509-5175-4AE0-A79B-71E6080F1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22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2985BF2-2847-442B-8FFE-9AC9D67B3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3D3F787-488B-4442-B298-32A8CA8CE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62BE1B1-EDBA-4C04-87DA-B2DDBC797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B2CC85F-597B-4D8C-A411-7C4E7FE58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921E551-8F43-4BCB-9CEB-4FBFB0872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06196D-2865-47DE-8DCD-2E27A2BA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00F852-2D7E-40C7-BC7A-5DEE883E5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5FA28A-80D6-4DB3-8D32-F7C0C531C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8B8B04-2DE2-4F57-B12D-DAE1150FB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956527A-75EA-46CF-84F9-80B72D443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229D3FB-4711-43C5-9170-413D0C4A3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2D34B4-567E-45B1-8F21-0B9C2E705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72BC16-04A9-42D6-82A2-73F639227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4A154-B5BD-4CDC-B7BD-F53B5A945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C14B94-E73B-471F-B270-E32E11B7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FDE2EB6-2F76-4640-B6F2-B049FADC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3AD9EA3-6C42-46DF-9206-84949FE57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A8D92D-73E9-41AB-A1D2-14646FAB9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170E738-6396-4D25-8CD0-A55CEC66A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4AF2A53-1477-4A6B-A6BE-BE4B0F88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12F9ACC-B774-42BC-ABC0-02757E6C4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6ADAD70-DA71-42F1-AA2C-60C260F47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2C440B3-39D4-4A5C-B809-413CCC598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97C75A7-1596-43E9-99D2-04405755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06F2DEE-40DB-4478-B3B6-809684987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D3518C8-021C-46EE-BA3E-C66A998DD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738691D-9970-4E5A-BEEA-726E850ED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DA7C275-44F7-4F77-BC58-4FE33AE86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AC9AC6-2EBC-40EB-829E-F6E6AFBA9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E1498AF-526B-448C-BCE6-EC3B67269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04B77DF-D0D1-4651-B50C-DF834E0FF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B343E78-B30E-496E-8EB3-DF03EB3B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8FB486-72EB-413F-8374-9932BE54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CA86DE-C268-41DF-B95F-FE394F988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8A96F48-3BFA-47A5-B229-118809B94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855A2D6-2CED-48C5-9613-6C8F9FB40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7D933FD-0864-4495-948E-FB99AA697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CAA1E03-3564-4250-9B9F-BD939B3D8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FE0B5E0-2A7D-46A7-A993-D3B871A36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53A005F-D58A-4753-A93A-B9087CA3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22A5DCD-9996-42FC-9D43-A815ECCD2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BFB5D81-BB24-4463-AA3D-67B05DB29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19033B-1B60-4242-925F-792E7B79E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B6E028-293D-4376-8EA2-B48ED6841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9CC00AE-3BC8-444E-95C2-5A0107718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D02E499-87C3-4E74-9696-4D6A0054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5D28527-ADB0-4C7D-A443-4B7226824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A25CE30-F633-4972-AB38-068E68390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6DAD9BF-31D7-4F5A-B826-1A2B035B8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793EDBB-1DFA-433A-9549-2809D2A9B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30F611-5E83-48BD-B471-103CD305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7E78B8F-92F6-4734-A115-F2C45BF39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4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5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96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97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98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99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1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3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5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6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7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0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1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3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4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5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6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7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8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69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0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1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3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4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5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6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7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8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79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0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1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3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4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5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6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7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88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89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0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1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20"/>
  <sheetViews>
    <sheetView zoomScale="90" zoomScaleNormal="9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C4" sqref="C4"/>
    </sheetView>
  </sheetViews>
  <sheetFormatPr defaultColWidth="11.5703125" defaultRowHeight="58.5" customHeight="1" x14ac:dyDescent="0.2"/>
  <cols>
    <col min="1" max="1" width="27" style="13" customWidth="1"/>
    <col min="2" max="257" width="48.140625" style="13" customWidth="1"/>
    <col min="258" max="16384" width="11.5703125" style="13"/>
  </cols>
  <sheetData>
    <row r="1" spans="1:106" ht="58.5" customHeight="1" x14ac:dyDescent="0.2">
      <c r="A1" s="13" t="s">
        <v>229</v>
      </c>
      <c r="C1" s="14" t="s">
        <v>115</v>
      </c>
      <c r="D1" s="14" t="s">
        <v>116</v>
      </c>
      <c r="E1" s="14" t="s">
        <v>117</v>
      </c>
      <c r="F1" s="14" t="s">
        <v>118</v>
      </c>
      <c r="G1" s="14" t="s">
        <v>119</v>
      </c>
      <c r="H1" s="14" t="s">
        <v>120</v>
      </c>
      <c r="I1" s="14" t="s">
        <v>121</v>
      </c>
      <c r="J1" s="14" t="s">
        <v>122</v>
      </c>
      <c r="K1" s="14" t="s">
        <v>123</v>
      </c>
      <c r="L1" s="14" t="s">
        <v>124</v>
      </c>
      <c r="M1" s="14" t="s">
        <v>125</v>
      </c>
      <c r="N1" s="14" t="s">
        <v>126</v>
      </c>
      <c r="O1" s="14" t="s">
        <v>127</v>
      </c>
      <c r="P1" s="14" t="s">
        <v>128</v>
      </c>
      <c r="Q1" s="14" t="s">
        <v>129</v>
      </c>
      <c r="R1" s="14" t="s">
        <v>130</v>
      </c>
      <c r="S1" s="14" t="s">
        <v>131</v>
      </c>
      <c r="T1" s="14" t="s">
        <v>132</v>
      </c>
      <c r="U1" s="14" t="s">
        <v>133</v>
      </c>
      <c r="V1" s="14" t="s">
        <v>134</v>
      </c>
      <c r="W1" s="14" t="s">
        <v>135</v>
      </c>
      <c r="X1" s="14" t="s">
        <v>136</v>
      </c>
      <c r="Y1" s="14" t="s">
        <v>137</v>
      </c>
      <c r="Z1" s="14" t="s">
        <v>138</v>
      </c>
      <c r="AA1" s="14" t="s">
        <v>139</v>
      </c>
      <c r="AB1" s="14" t="s">
        <v>140</v>
      </c>
      <c r="AC1" s="14" t="s">
        <v>141</v>
      </c>
      <c r="AD1" s="14" t="s">
        <v>142</v>
      </c>
      <c r="AE1" s="14" t="s">
        <v>143</v>
      </c>
      <c r="AF1" s="14" t="s">
        <v>144</v>
      </c>
      <c r="AG1" s="14" t="s">
        <v>145</v>
      </c>
      <c r="AH1" s="14" t="s">
        <v>146</v>
      </c>
      <c r="AI1" s="14" t="s">
        <v>147</v>
      </c>
      <c r="AJ1" s="14" t="s">
        <v>148</v>
      </c>
      <c r="AK1" s="14" t="s">
        <v>149</v>
      </c>
      <c r="AL1" s="14" t="s">
        <v>150</v>
      </c>
      <c r="AM1" s="14" t="s">
        <v>151</v>
      </c>
      <c r="AN1" s="14" t="s">
        <v>152</v>
      </c>
      <c r="AO1" s="14" t="s">
        <v>153</v>
      </c>
      <c r="AP1" s="14" t="s">
        <v>154</v>
      </c>
      <c r="AQ1" s="14" t="s">
        <v>155</v>
      </c>
      <c r="AR1" s="14" t="s">
        <v>156</v>
      </c>
      <c r="AS1" s="14" t="s">
        <v>157</v>
      </c>
      <c r="AT1" s="14" t="s">
        <v>158</v>
      </c>
      <c r="AU1" s="14" t="s">
        <v>159</v>
      </c>
      <c r="AV1" s="14" t="s">
        <v>160</v>
      </c>
      <c r="AW1" s="14" t="s">
        <v>161</v>
      </c>
      <c r="AX1" s="14" t="s">
        <v>162</v>
      </c>
      <c r="AY1" s="14" t="s">
        <v>163</v>
      </c>
      <c r="AZ1" s="14" t="s">
        <v>164</v>
      </c>
      <c r="BA1" s="14" t="s">
        <v>165</v>
      </c>
      <c r="BB1" s="14" t="s">
        <v>166</v>
      </c>
      <c r="BC1" s="14" t="s">
        <v>167</v>
      </c>
      <c r="BD1" s="14" t="s">
        <v>168</v>
      </c>
      <c r="BE1" s="14" t="s">
        <v>169</v>
      </c>
      <c r="BF1" s="14" t="s">
        <v>170</v>
      </c>
      <c r="BG1" s="14" t="s">
        <v>171</v>
      </c>
      <c r="BH1" s="14" t="s">
        <v>172</v>
      </c>
      <c r="BI1" s="14" t="s">
        <v>173</v>
      </c>
      <c r="BJ1" s="14" t="s">
        <v>174</v>
      </c>
      <c r="BK1" s="14" t="s">
        <v>175</v>
      </c>
      <c r="BL1" s="14" t="s">
        <v>176</v>
      </c>
      <c r="BM1" s="14" t="s">
        <v>177</v>
      </c>
      <c r="BN1" s="14" t="s">
        <v>178</v>
      </c>
      <c r="BO1" s="14" t="s">
        <v>179</v>
      </c>
      <c r="BP1" s="14" t="s">
        <v>180</v>
      </c>
      <c r="BQ1" s="14" t="s">
        <v>181</v>
      </c>
      <c r="BR1" s="14" t="s">
        <v>182</v>
      </c>
      <c r="BS1" s="14" t="s">
        <v>183</v>
      </c>
      <c r="BT1" s="14" t="s">
        <v>184</v>
      </c>
      <c r="BU1" s="14" t="s">
        <v>185</v>
      </c>
      <c r="BV1" s="14" t="s">
        <v>186</v>
      </c>
      <c r="BW1" s="14" t="s">
        <v>187</v>
      </c>
      <c r="BX1" s="14" t="s">
        <v>188</v>
      </c>
      <c r="BY1" s="14" t="s">
        <v>189</v>
      </c>
      <c r="BZ1" s="14" t="s">
        <v>190</v>
      </c>
      <c r="CA1" s="14" t="s">
        <v>191</v>
      </c>
      <c r="CB1" s="14" t="s">
        <v>192</v>
      </c>
      <c r="CC1" s="14" t="s">
        <v>193</v>
      </c>
      <c r="CD1" s="14" t="s">
        <v>194</v>
      </c>
      <c r="CE1" s="14" t="s">
        <v>195</v>
      </c>
      <c r="CF1" s="14" t="s">
        <v>196</v>
      </c>
      <c r="CG1" s="14" t="s">
        <v>197</v>
      </c>
      <c r="CH1" s="14" t="s">
        <v>198</v>
      </c>
      <c r="CI1" s="14" t="s">
        <v>199</v>
      </c>
      <c r="CJ1" s="14" t="s">
        <v>200</v>
      </c>
      <c r="CK1" s="14" t="s">
        <v>201</v>
      </c>
      <c r="CL1" s="14" t="s">
        <v>202</v>
      </c>
      <c r="CM1" s="14" t="s">
        <v>203</v>
      </c>
      <c r="CN1" s="14" t="s">
        <v>204</v>
      </c>
      <c r="CO1" s="14" t="s">
        <v>205</v>
      </c>
      <c r="CP1" s="14" t="s">
        <v>206</v>
      </c>
      <c r="CQ1" s="14" t="s">
        <v>207</v>
      </c>
      <c r="CR1" s="14" t="s">
        <v>208</v>
      </c>
      <c r="CS1" s="14" t="s">
        <v>209</v>
      </c>
      <c r="CT1" s="14" t="s">
        <v>210</v>
      </c>
      <c r="CU1" s="14" t="s">
        <v>211</v>
      </c>
      <c r="CV1" s="14" t="s">
        <v>212</v>
      </c>
      <c r="CW1" s="14" t="s">
        <v>213</v>
      </c>
      <c r="CX1" s="14" t="s">
        <v>214</v>
      </c>
      <c r="CY1" s="14" t="s">
        <v>215</v>
      </c>
      <c r="CZ1" s="14" t="s">
        <v>216</v>
      </c>
      <c r="DA1" s="14" t="s">
        <v>217</v>
      </c>
      <c r="DB1" s="14" t="s">
        <v>218</v>
      </c>
    </row>
    <row r="2" spans="1:106" s="15" customFormat="1" ht="58.5" customHeight="1" x14ac:dyDescent="0.2">
      <c r="B2" s="15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1" t="s">
        <v>225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  <c r="R2" s="16" t="s">
        <v>15</v>
      </c>
      <c r="S2" s="16" t="s">
        <v>16</v>
      </c>
      <c r="T2" s="16" t="s">
        <v>17</v>
      </c>
      <c r="U2" s="16" t="s">
        <v>18</v>
      </c>
      <c r="V2" s="16" t="s">
        <v>19</v>
      </c>
      <c r="W2" s="16" t="s">
        <v>20</v>
      </c>
      <c r="X2" s="16" t="s">
        <v>21</v>
      </c>
      <c r="Y2" s="16" t="s">
        <v>22</v>
      </c>
      <c r="Z2" s="16" t="s">
        <v>23</v>
      </c>
      <c r="AA2" s="16" t="s">
        <v>24</v>
      </c>
      <c r="AB2" s="16" t="s">
        <v>25</v>
      </c>
      <c r="AC2" s="16" t="s">
        <v>26</v>
      </c>
      <c r="AD2" s="16" t="s">
        <v>27</v>
      </c>
      <c r="AE2" s="16" t="s">
        <v>28</v>
      </c>
      <c r="AF2" s="16" t="s">
        <v>29</v>
      </c>
      <c r="AG2" s="16" t="s">
        <v>30</v>
      </c>
      <c r="AH2" s="16" t="s">
        <v>31</v>
      </c>
      <c r="AI2" s="16" t="s">
        <v>32</v>
      </c>
      <c r="AJ2" s="16" t="s">
        <v>33</v>
      </c>
      <c r="AK2" s="16" t="s">
        <v>34</v>
      </c>
      <c r="AL2" s="16" t="s">
        <v>35</v>
      </c>
      <c r="AM2" s="16" t="s">
        <v>36</v>
      </c>
      <c r="AN2" s="16" t="s">
        <v>37</v>
      </c>
      <c r="AO2" s="16" t="s">
        <v>38</v>
      </c>
      <c r="AP2" s="16" t="s">
        <v>39</v>
      </c>
      <c r="AQ2" s="16" t="s">
        <v>40</v>
      </c>
      <c r="AR2" s="16" t="s">
        <v>41</v>
      </c>
      <c r="AS2" s="16" t="s">
        <v>42</v>
      </c>
      <c r="AT2" s="16" t="s">
        <v>43</v>
      </c>
      <c r="AU2" s="16" t="s">
        <v>44</v>
      </c>
      <c r="AV2" s="16" t="s">
        <v>45</v>
      </c>
      <c r="AW2" s="16" t="s">
        <v>46</v>
      </c>
      <c r="AX2" s="16" t="s">
        <v>47</v>
      </c>
      <c r="AY2" s="16" t="s">
        <v>48</v>
      </c>
      <c r="AZ2" s="16" t="s">
        <v>49</v>
      </c>
      <c r="BA2" s="16" t="s">
        <v>50</v>
      </c>
      <c r="BB2" s="16" t="s">
        <v>51</v>
      </c>
      <c r="BC2" s="16" t="s">
        <v>52</v>
      </c>
      <c r="BD2" s="16" t="s">
        <v>53</v>
      </c>
      <c r="BE2" s="16" t="s">
        <v>54</v>
      </c>
      <c r="BF2" s="16" t="s">
        <v>55</v>
      </c>
      <c r="BG2" s="16" t="s">
        <v>56</v>
      </c>
      <c r="BH2" s="16" t="s">
        <v>57</v>
      </c>
      <c r="BI2" s="16" t="s">
        <v>58</v>
      </c>
      <c r="BJ2" s="16" t="s">
        <v>59</v>
      </c>
      <c r="BK2" s="16" t="s">
        <v>60</v>
      </c>
      <c r="BL2" s="16" t="s">
        <v>61</v>
      </c>
      <c r="BM2" s="16" t="s">
        <v>62</v>
      </c>
      <c r="BN2" s="16" t="s">
        <v>63</v>
      </c>
      <c r="BO2" s="16" t="s">
        <v>64</v>
      </c>
      <c r="BP2" s="16" t="s">
        <v>65</v>
      </c>
      <c r="BQ2" s="16" t="s">
        <v>66</v>
      </c>
      <c r="BR2" s="16" t="s">
        <v>67</v>
      </c>
      <c r="BS2" s="16" t="s">
        <v>68</v>
      </c>
      <c r="BT2" s="16" t="s">
        <v>69</v>
      </c>
      <c r="BU2" s="16" t="s">
        <v>70</v>
      </c>
      <c r="BV2" s="16" t="s">
        <v>71</v>
      </c>
      <c r="BW2" s="16" t="s">
        <v>72</v>
      </c>
      <c r="BX2" s="16" t="s">
        <v>73</v>
      </c>
      <c r="BY2" s="16" t="s">
        <v>74</v>
      </c>
      <c r="BZ2" s="16" t="s">
        <v>75</v>
      </c>
      <c r="CA2" s="16" t="s">
        <v>76</v>
      </c>
      <c r="CB2" s="16" t="s">
        <v>77</v>
      </c>
      <c r="CC2" s="16" t="s">
        <v>78</v>
      </c>
      <c r="CD2" s="16" t="s">
        <v>79</v>
      </c>
      <c r="CE2" s="16" t="s">
        <v>80</v>
      </c>
      <c r="CF2" s="16" t="s">
        <v>81</v>
      </c>
      <c r="CG2" s="16" t="s">
        <v>82</v>
      </c>
      <c r="CH2" s="16" t="s">
        <v>83</v>
      </c>
      <c r="CI2" s="16" t="s">
        <v>84</v>
      </c>
      <c r="CJ2" s="16" t="s">
        <v>85</v>
      </c>
      <c r="CK2" s="16" t="s">
        <v>86</v>
      </c>
      <c r="CL2" s="16" t="s">
        <v>87</v>
      </c>
      <c r="CM2" s="16" t="s">
        <v>88</v>
      </c>
      <c r="CN2" s="16" t="s">
        <v>89</v>
      </c>
      <c r="CO2" s="16" t="s">
        <v>90</v>
      </c>
      <c r="CP2" s="16" t="s">
        <v>91</v>
      </c>
      <c r="CQ2" s="16" t="s">
        <v>92</v>
      </c>
      <c r="CR2" s="16" t="s">
        <v>93</v>
      </c>
      <c r="CS2" s="16" t="s">
        <v>94</v>
      </c>
      <c r="CT2" s="16" t="s">
        <v>95</v>
      </c>
      <c r="CU2" s="16" t="s">
        <v>96</v>
      </c>
      <c r="CV2" s="16" t="s">
        <v>97</v>
      </c>
      <c r="CW2" s="16" t="s">
        <v>98</v>
      </c>
      <c r="CX2" s="16" t="s">
        <v>99</v>
      </c>
      <c r="CY2" s="16" t="s">
        <v>100</v>
      </c>
      <c r="CZ2" s="16" t="s">
        <v>101</v>
      </c>
      <c r="DA2" s="16" t="s">
        <v>102</v>
      </c>
      <c r="DB2" s="16" t="s">
        <v>103</v>
      </c>
    </row>
    <row r="3" spans="1:106" ht="58.5" customHeight="1" x14ac:dyDescent="0.2">
      <c r="A3" s="13" t="s">
        <v>228</v>
      </c>
      <c r="B3" s="13" t="s">
        <v>113</v>
      </c>
      <c r="C3" s="17" t="s">
        <v>104</v>
      </c>
      <c r="D3" s="17" t="s">
        <v>105</v>
      </c>
      <c r="E3" s="17" t="s">
        <v>105</v>
      </c>
      <c r="F3" s="17" t="s">
        <v>105</v>
      </c>
      <c r="G3" s="17" t="s">
        <v>105</v>
      </c>
      <c r="Y3" s="17" t="s">
        <v>105</v>
      </c>
      <c r="AQ3" s="17" t="s">
        <v>108</v>
      </c>
      <c r="AR3" s="17" t="s">
        <v>107</v>
      </c>
      <c r="AS3" s="17" t="s">
        <v>108</v>
      </c>
      <c r="AT3" s="17" t="s">
        <v>108</v>
      </c>
      <c r="AU3" s="17" t="s">
        <v>108</v>
      </c>
      <c r="AV3" s="17" t="s">
        <v>108</v>
      </c>
      <c r="AW3" s="17" t="s">
        <v>107</v>
      </c>
      <c r="AX3" s="17" t="s">
        <v>109</v>
      </c>
      <c r="AY3" s="17" t="s">
        <v>109</v>
      </c>
      <c r="AZ3" s="17" t="s">
        <v>109</v>
      </c>
      <c r="BA3" s="17" t="s">
        <v>109</v>
      </c>
      <c r="BB3" s="17" t="s">
        <v>109</v>
      </c>
      <c r="BC3" s="17" t="s">
        <v>107</v>
      </c>
      <c r="BD3" s="17" t="s">
        <v>109</v>
      </c>
      <c r="BE3" s="17" t="s">
        <v>109</v>
      </c>
      <c r="BF3" s="17" t="s">
        <v>107</v>
      </c>
      <c r="BG3" s="17" t="s">
        <v>108</v>
      </c>
      <c r="BH3" s="17" t="s">
        <v>109</v>
      </c>
      <c r="BI3" s="17" t="s">
        <v>110</v>
      </c>
      <c r="BJ3" s="17" t="s">
        <v>110</v>
      </c>
      <c r="BK3" s="17" t="s">
        <v>110</v>
      </c>
      <c r="BL3" s="17" t="s">
        <v>110</v>
      </c>
      <c r="BM3" s="17" t="s">
        <v>110</v>
      </c>
      <c r="BN3" s="17" t="s">
        <v>110</v>
      </c>
      <c r="BO3" s="17" t="s">
        <v>110</v>
      </c>
      <c r="BP3" s="17" t="s">
        <v>110</v>
      </c>
      <c r="BQ3" s="17" t="s">
        <v>110</v>
      </c>
      <c r="BR3" s="17" t="s">
        <v>110</v>
      </c>
      <c r="BS3" s="17" t="s">
        <v>108</v>
      </c>
      <c r="BT3" s="17" t="s">
        <v>108</v>
      </c>
      <c r="BU3" s="17" t="s">
        <v>108</v>
      </c>
      <c r="BV3" s="17" t="s">
        <v>108</v>
      </c>
      <c r="BW3" s="17" t="s">
        <v>107</v>
      </c>
      <c r="BX3" s="17" t="s">
        <v>108</v>
      </c>
      <c r="BY3" s="17" t="s">
        <v>108</v>
      </c>
      <c r="BZ3" s="17" t="s">
        <v>108</v>
      </c>
      <c r="CA3" s="17" t="s">
        <v>108</v>
      </c>
      <c r="CB3" s="17" t="s">
        <v>108</v>
      </c>
      <c r="CC3" s="17" t="s">
        <v>107</v>
      </c>
      <c r="CD3" s="17" t="s">
        <v>107</v>
      </c>
      <c r="CE3" s="17" t="s">
        <v>107</v>
      </c>
      <c r="CF3" s="17" t="s">
        <v>107</v>
      </c>
      <c r="CG3" s="17" t="s">
        <v>108</v>
      </c>
      <c r="CH3" s="17" t="s">
        <v>108</v>
      </c>
      <c r="CI3" s="17" t="s">
        <v>108</v>
      </c>
      <c r="CJ3" s="17" t="s">
        <v>107</v>
      </c>
      <c r="CK3" s="17" t="s">
        <v>108</v>
      </c>
      <c r="CL3" s="17" t="s">
        <v>108</v>
      </c>
      <c r="CM3" s="17" t="s">
        <v>107</v>
      </c>
      <c r="CN3" s="17" t="s">
        <v>107</v>
      </c>
      <c r="CO3" s="17" t="s">
        <v>108</v>
      </c>
      <c r="CP3" s="17" t="s">
        <v>107</v>
      </c>
      <c r="CQ3" s="17" t="s">
        <v>108</v>
      </c>
      <c r="CR3" s="17" t="s">
        <v>107</v>
      </c>
      <c r="CS3" s="17" t="s">
        <v>108</v>
      </c>
      <c r="CT3" s="17" t="s">
        <v>107</v>
      </c>
      <c r="CU3" s="17" t="s">
        <v>107</v>
      </c>
      <c r="CV3" s="17" t="s">
        <v>107</v>
      </c>
      <c r="CW3" s="17" t="s">
        <v>107</v>
      </c>
      <c r="CX3" s="17" t="s">
        <v>108</v>
      </c>
      <c r="CY3" s="17" t="s">
        <v>108</v>
      </c>
      <c r="CZ3" s="17" t="s">
        <v>107</v>
      </c>
      <c r="DA3" s="17" t="s">
        <v>107</v>
      </c>
      <c r="DB3" s="17" t="s">
        <v>107</v>
      </c>
    </row>
    <row r="4" spans="1:106" ht="58.5" customHeight="1" x14ac:dyDescent="0.2">
      <c r="A4" s="13" t="s">
        <v>228</v>
      </c>
      <c r="B4" s="13" t="s">
        <v>114</v>
      </c>
      <c r="C4" s="17" t="s">
        <v>105</v>
      </c>
      <c r="D4" s="17" t="s">
        <v>105</v>
      </c>
      <c r="E4" s="17" t="s">
        <v>105</v>
      </c>
      <c r="F4" s="17" t="s">
        <v>104</v>
      </c>
      <c r="G4" s="17" t="s">
        <v>105</v>
      </c>
      <c r="Y4" s="17" t="s">
        <v>105</v>
      </c>
      <c r="AQ4" s="17" t="s">
        <v>108</v>
      </c>
      <c r="AR4" s="17" t="s">
        <v>107</v>
      </c>
      <c r="AS4" s="17" t="s">
        <v>108</v>
      </c>
      <c r="AT4" s="17" t="s">
        <v>107</v>
      </c>
      <c r="AU4" s="17" t="s">
        <v>108</v>
      </c>
      <c r="AV4" s="17" t="s">
        <v>108</v>
      </c>
      <c r="AW4" s="17" t="s">
        <v>108</v>
      </c>
      <c r="AX4" s="17" t="s">
        <v>108</v>
      </c>
      <c r="AY4" s="17" t="s">
        <v>110</v>
      </c>
      <c r="AZ4" s="17" t="s">
        <v>110</v>
      </c>
      <c r="BA4" s="17" t="s">
        <v>110</v>
      </c>
      <c r="BB4" s="17" t="s">
        <v>110</v>
      </c>
      <c r="BC4" s="17" t="s">
        <v>108</v>
      </c>
      <c r="BD4" s="17" t="s">
        <v>110</v>
      </c>
      <c r="BE4" s="17" t="s">
        <v>110</v>
      </c>
      <c r="BF4" s="17" t="s">
        <v>107</v>
      </c>
      <c r="BG4" s="17" t="s">
        <v>108</v>
      </c>
      <c r="BH4" s="17" t="s">
        <v>110</v>
      </c>
      <c r="BI4" s="17" t="s">
        <v>109</v>
      </c>
      <c r="BJ4" s="17" t="s">
        <v>109</v>
      </c>
      <c r="BK4" s="17" t="s">
        <v>109</v>
      </c>
      <c r="BL4" s="17" t="s">
        <v>109</v>
      </c>
      <c r="BM4" s="17" t="s">
        <v>109</v>
      </c>
      <c r="BN4" s="17" t="s">
        <v>109</v>
      </c>
      <c r="BO4" s="17" t="s">
        <v>109</v>
      </c>
      <c r="BP4" s="17" t="s">
        <v>109</v>
      </c>
      <c r="BQ4" s="17" t="s">
        <v>109</v>
      </c>
      <c r="BR4" s="17" t="s">
        <v>109</v>
      </c>
      <c r="BS4" s="17" t="s">
        <v>107</v>
      </c>
      <c r="BT4" s="17" t="s">
        <v>108</v>
      </c>
      <c r="BU4" s="17" t="s">
        <v>108</v>
      </c>
      <c r="BV4" s="17" t="s">
        <v>110</v>
      </c>
      <c r="BW4" s="17" t="s">
        <v>110</v>
      </c>
      <c r="BX4" s="17" t="s">
        <v>110</v>
      </c>
      <c r="BY4" s="17" t="s">
        <v>110</v>
      </c>
      <c r="BZ4" s="17" t="s">
        <v>110</v>
      </c>
      <c r="CA4" s="17" t="s">
        <v>107</v>
      </c>
      <c r="CB4" s="17" t="s">
        <v>108</v>
      </c>
      <c r="CC4" s="17" t="s">
        <v>107</v>
      </c>
      <c r="CD4" s="17" t="s">
        <v>107</v>
      </c>
      <c r="CE4" s="17" t="s">
        <v>107</v>
      </c>
      <c r="CF4" s="17" t="s">
        <v>107</v>
      </c>
      <c r="CG4" s="17" t="s">
        <v>107</v>
      </c>
      <c r="CH4" s="17" t="s">
        <v>108</v>
      </c>
      <c r="CI4" s="17" t="s">
        <v>108</v>
      </c>
      <c r="CJ4" s="17" t="s">
        <v>108</v>
      </c>
      <c r="CK4" s="17" t="s">
        <v>108</v>
      </c>
      <c r="CL4" s="17" t="s">
        <v>106</v>
      </c>
      <c r="CM4" s="17" t="s">
        <v>107</v>
      </c>
      <c r="CN4" s="17" t="s">
        <v>107</v>
      </c>
      <c r="CO4" s="17" t="s">
        <v>110</v>
      </c>
      <c r="CP4" s="17" t="s">
        <v>107</v>
      </c>
      <c r="CQ4" s="17" t="s">
        <v>110</v>
      </c>
      <c r="CR4" s="17" t="s">
        <v>107</v>
      </c>
      <c r="CS4" s="17" t="s">
        <v>110</v>
      </c>
      <c r="CT4" s="17" t="s">
        <v>110</v>
      </c>
      <c r="CU4" s="17" t="s">
        <v>110</v>
      </c>
      <c r="CV4" s="17" t="s">
        <v>110</v>
      </c>
      <c r="CW4" s="17" t="s">
        <v>107</v>
      </c>
      <c r="CX4" s="17" t="s">
        <v>107</v>
      </c>
      <c r="CY4" s="17" t="s">
        <v>107</v>
      </c>
      <c r="CZ4" s="17" t="s">
        <v>107</v>
      </c>
      <c r="DA4" s="17" t="s">
        <v>107</v>
      </c>
      <c r="DB4" s="17" t="s">
        <v>107</v>
      </c>
    </row>
    <row r="5" spans="1:106" ht="58.5" customHeight="1" x14ac:dyDescent="0.2">
      <c r="A5" s="13" t="s">
        <v>228</v>
      </c>
      <c r="B5" s="13" t="s">
        <v>114</v>
      </c>
      <c r="C5" s="17" t="s">
        <v>104</v>
      </c>
      <c r="D5" s="17" t="s">
        <v>105</v>
      </c>
      <c r="E5" s="17" t="s">
        <v>105</v>
      </c>
      <c r="F5" s="17" t="s">
        <v>105</v>
      </c>
      <c r="G5" s="17" t="s">
        <v>104</v>
      </c>
      <c r="H5" s="17" t="s">
        <v>108</v>
      </c>
      <c r="I5" s="17" t="s">
        <v>108</v>
      </c>
      <c r="J5" s="17" t="s">
        <v>107</v>
      </c>
      <c r="K5" s="17" t="s">
        <v>108</v>
      </c>
      <c r="L5" s="17" t="s">
        <v>108</v>
      </c>
      <c r="M5" s="17" t="s">
        <v>106</v>
      </c>
      <c r="N5" s="17" t="s">
        <v>110</v>
      </c>
      <c r="O5" s="17" t="s">
        <v>108</v>
      </c>
      <c r="P5" s="17" t="s">
        <v>108</v>
      </c>
      <c r="Q5" s="17" t="s">
        <v>106</v>
      </c>
      <c r="R5" s="17" t="s">
        <v>111</v>
      </c>
      <c r="S5" s="17" t="s">
        <v>106</v>
      </c>
      <c r="T5" s="17" t="s">
        <v>108</v>
      </c>
      <c r="U5" s="17" t="s">
        <v>110</v>
      </c>
      <c r="V5" s="17" t="s">
        <v>106</v>
      </c>
      <c r="W5" s="17" t="s">
        <v>108</v>
      </c>
      <c r="X5" s="17" t="s">
        <v>108</v>
      </c>
      <c r="Y5" s="17" t="s">
        <v>104</v>
      </c>
      <c r="Z5" s="17" t="s">
        <v>108</v>
      </c>
      <c r="AA5" s="17" t="s">
        <v>108</v>
      </c>
      <c r="AB5" s="17" t="s">
        <v>107</v>
      </c>
      <c r="AC5" s="17" t="s">
        <v>108</v>
      </c>
      <c r="AD5" s="17" t="s">
        <v>107</v>
      </c>
      <c r="AE5" s="17" t="s">
        <v>108</v>
      </c>
      <c r="AF5" s="17" t="s">
        <v>110</v>
      </c>
      <c r="AG5" s="17" t="s">
        <v>108</v>
      </c>
      <c r="AH5" s="17" t="s">
        <v>108</v>
      </c>
      <c r="AI5" s="17" t="s">
        <v>108</v>
      </c>
      <c r="AJ5" s="17" t="s">
        <v>106</v>
      </c>
      <c r="AK5" s="17" t="s">
        <v>108</v>
      </c>
      <c r="AL5" s="17" t="s">
        <v>108</v>
      </c>
      <c r="AM5" s="17" t="s">
        <v>107</v>
      </c>
      <c r="AN5" s="17" t="s">
        <v>110</v>
      </c>
      <c r="AO5" s="17" t="s">
        <v>108</v>
      </c>
      <c r="AP5" s="17" t="s">
        <v>108</v>
      </c>
      <c r="AQ5" s="17" t="s">
        <v>107</v>
      </c>
      <c r="AR5" s="17" t="s">
        <v>107</v>
      </c>
      <c r="AS5" s="17" t="s">
        <v>108</v>
      </c>
      <c r="AT5" s="17" t="s">
        <v>107</v>
      </c>
      <c r="AU5" s="17" t="s">
        <v>108</v>
      </c>
      <c r="AV5" s="17" t="s">
        <v>108</v>
      </c>
      <c r="AW5" s="17" t="s">
        <v>108</v>
      </c>
      <c r="AX5" s="17" t="s">
        <v>108</v>
      </c>
      <c r="AY5" s="17" t="s">
        <v>110</v>
      </c>
      <c r="AZ5" s="17" t="s">
        <v>110</v>
      </c>
      <c r="BA5" s="17" t="s">
        <v>110</v>
      </c>
      <c r="BB5" s="17" t="s">
        <v>110</v>
      </c>
      <c r="BC5" s="17" t="s">
        <v>108</v>
      </c>
      <c r="BD5" s="17" t="s">
        <v>110</v>
      </c>
      <c r="BE5" s="17" t="s">
        <v>108</v>
      </c>
      <c r="BF5" s="17" t="s">
        <v>107</v>
      </c>
      <c r="BG5" s="17" t="s">
        <v>108</v>
      </c>
      <c r="BH5" s="17" t="s">
        <v>110</v>
      </c>
      <c r="BI5" s="17" t="s">
        <v>109</v>
      </c>
      <c r="BJ5" s="17" t="s">
        <v>109</v>
      </c>
      <c r="BK5" s="17" t="s">
        <v>109</v>
      </c>
      <c r="BL5" s="17" t="s">
        <v>109</v>
      </c>
      <c r="BM5" s="17" t="s">
        <v>109</v>
      </c>
      <c r="BN5" s="17" t="s">
        <v>109</v>
      </c>
      <c r="BO5" s="17" t="s">
        <v>109</v>
      </c>
      <c r="BP5" s="17" t="s">
        <v>109</v>
      </c>
      <c r="BQ5" s="17" t="s">
        <v>109</v>
      </c>
      <c r="BR5" s="17" t="s">
        <v>109</v>
      </c>
      <c r="BS5" s="17" t="s">
        <v>107</v>
      </c>
      <c r="BT5" s="17" t="s">
        <v>106</v>
      </c>
      <c r="BU5" s="17" t="s">
        <v>108</v>
      </c>
      <c r="BV5" s="17" t="s">
        <v>108</v>
      </c>
      <c r="BW5" s="17" t="s">
        <v>110</v>
      </c>
      <c r="BX5" s="17" t="s">
        <v>110</v>
      </c>
      <c r="BY5" s="17" t="s">
        <v>108</v>
      </c>
      <c r="BZ5" s="17" t="s">
        <v>110</v>
      </c>
      <c r="CA5" s="17" t="s">
        <v>106</v>
      </c>
      <c r="CB5" s="17" t="s">
        <v>108</v>
      </c>
    </row>
    <row r="6" spans="1:106" ht="58.5" customHeight="1" x14ac:dyDescent="0.2">
      <c r="A6" s="13" t="s">
        <v>228</v>
      </c>
      <c r="B6" s="13" t="s">
        <v>114</v>
      </c>
      <c r="C6" s="17" t="s">
        <v>104</v>
      </c>
      <c r="D6" s="17" t="s">
        <v>105</v>
      </c>
      <c r="E6" s="17" t="s">
        <v>105</v>
      </c>
      <c r="F6" s="17" t="s">
        <v>105</v>
      </c>
      <c r="G6" s="17" t="s">
        <v>105</v>
      </c>
      <c r="Y6" s="17" t="s">
        <v>105</v>
      </c>
      <c r="AQ6" s="17" t="s">
        <v>107</v>
      </c>
      <c r="AR6" s="17" t="s">
        <v>107</v>
      </c>
      <c r="AS6" s="17" t="s">
        <v>107</v>
      </c>
      <c r="AT6" s="17" t="s">
        <v>107</v>
      </c>
      <c r="AU6" s="17" t="s">
        <v>107</v>
      </c>
      <c r="AV6" s="17" t="s">
        <v>107</v>
      </c>
      <c r="AW6" s="17" t="s">
        <v>107</v>
      </c>
      <c r="AX6" s="17" t="s">
        <v>112</v>
      </c>
      <c r="AY6" s="17" t="s">
        <v>106</v>
      </c>
      <c r="AZ6" s="17" t="s">
        <v>106</v>
      </c>
      <c r="BA6" s="17" t="s">
        <v>112</v>
      </c>
      <c r="BB6" s="17" t="s">
        <v>112</v>
      </c>
      <c r="BC6" s="17" t="s">
        <v>107</v>
      </c>
      <c r="BD6" s="17" t="s">
        <v>108</v>
      </c>
      <c r="BE6" s="17" t="s">
        <v>109</v>
      </c>
      <c r="BF6" s="17" t="s">
        <v>107</v>
      </c>
      <c r="BG6" s="17" t="s">
        <v>108</v>
      </c>
      <c r="BH6" s="17" t="s">
        <v>109</v>
      </c>
      <c r="BI6" s="17" t="s">
        <v>106</v>
      </c>
      <c r="BJ6" s="17" t="s">
        <v>106</v>
      </c>
      <c r="BK6" s="17" t="s">
        <v>106</v>
      </c>
      <c r="BL6" s="17" t="s">
        <v>108</v>
      </c>
      <c r="BM6" s="17" t="s">
        <v>106</v>
      </c>
      <c r="BN6" s="17" t="s">
        <v>110</v>
      </c>
      <c r="BO6" s="17" t="s">
        <v>110</v>
      </c>
      <c r="BP6" s="17" t="s">
        <v>110</v>
      </c>
      <c r="BQ6" s="17" t="s">
        <v>110</v>
      </c>
      <c r="BR6" s="17" t="s">
        <v>110</v>
      </c>
      <c r="BS6" s="17" t="s">
        <v>108</v>
      </c>
      <c r="BT6" s="17" t="s">
        <v>108</v>
      </c>
      <c r="BU6" s="17" t="s">
        <v>107</v>
      </c>
      <c r="BV6" s="17" t="s">
        <v>108</v>
      </c>
      <c r="BW6" s="17" t="s">
        <v>110</v>
      </c>
      <c r="BX6" s="17" t="s">
        <v>110</v>
      </c>
      <c r="BY6" s="17" t="s">
        <v>108</v>
      </c>
      <c r="BZ6" s="17" t="s">
        <v>110</v>
      </c>
      <c r="CA6" s="17" t="s">
        <v>106</v>
      </c>
      <c r="CB6" s="17" t="s">
        <v>111</v>
      </c>
      <c r="CC6" s="17" t="s">
        <v>106</v>
      </c>
      <c r="CD6" s="17" t="s">
        <v>108</v>
      </c>
      <c r="CE6" s="17" t="s">
        <v>108</v>
      </c>
      <c r="CF6" s="17" t="s">
        <v>106</v>
      </c>
      <c r="CG6" s="17" t="s">
        <v>111</v>
      </c>
      <c r="CH6" s="17" t="s">
        <v>106</v>
      </c>
      <c r="CI6" s="17" t="s">
        <v>106</v>
      </c>
      <c r="CJ6" s="17" t="s">
        <v>106</v>
      </c>
      <c r="CK6" s="17" t="s">
        <v>106</v>
      </c>
      <c r="CL6" s="17" t="s">
        <v>108</v>
      </c>
      <c r="CM6" s="17" t="s">
        <v>108</v>
      </c>
      <c r="CN6" s="17" t="s">
        <v>108</v>
      </c>
      <c r="CO6" s="17" t="s">
        <v>108</v>
      </c>
      <c r="CP6" s="17" t="s">
        <v>108</v>
      </c>
      <c r="CQ6" s="17" t="s">
        <v>108</v>
      </c>
      <c r="CR6" s="17" t="s">
        <v>108</v>
      </c>
      <c r="CS6" s="17" t="s">
        <v>110</v>
      </c>
      <c r="CT6" s="17" t="s">
        <v>110</v>
      </c>
      <c r="CU6" s="17" t="s">
        <v>110</v>
      </c>
      <c r="CV6" s="17" t="s">
        <v>110</v>
      </c>
      <c r="CW6" s="17" t="s">
        <v>108</v>
      </c>
      <c r="CX6" s="17" t="s">
        <v>108</v>
      </c>
      <c r="CY6" s="17" t="s">
        <v>108</v>
      </c>
      <c r="CZ6" s="17" t="s">
        <v>108</v>
      </c>
      <c r="DA6" s="17" t="s">
        <v>108</v>
      </c>
      <c r="DB6" s="17" t="s">
        <v>108</v>
      </c>
    </row>
    <row r="7" spans="1:106" ht="58.5" customHeight="1" x14ac:dyDescent="0.2">
      <c r="A7" s="13" t="s">
        <v>228</v>
      </c>
      <c r="B7" s="13" t="s">
        <v>113</v>
      </c>
      <c r="C7" s="17" t="s">
        <v>104</v>
      </c>
      <c r="D7" s="17" t="s">
        <v>105</v>
      </c>
      <c r="E7" s="17" t="s">
        <v>105</v>
      </c>
      <c r="F7" s="17" t="s">
        <v>105</v>
      </c>
      <c r="G7" s="17" t="s">
        <v>104</v>
      </c>
      <c r="H7" s="17" t="s">
        <v>107</v>
      </c>
      <c r="I7" s="17" t="s">
        <v>107</v>
      </c>
      <c r="J7" s="17" t="s">
        <v>107</v>
      </c>
      <c r="K7" s="17" t="s">
        <v>107</v>
      </c>
      <c r="L7" s="17" t="s">
        <v>107</v>
      </c>
      <c r="M7" s="17" t="s">
        <v>107</v>
      </c>
      <c r="N7" s="17" t="s">
        <v>107</v>
      </c>
      <c r="O7" s="17" t="s">
        <v>107</v>
      </c>
      <c r="P7" s="17" t="s">
        <v>107</v>
      </c>
      <c r="Q7" s="17" t="s">
        <v>107</v>
      </c>
      <c r="R7" s="17" t="s">
        <v>107</v>
      </c>
      <c r="S7" s="17" t="s">
        <v>107</v>
      </c>
      <c r="T7" s="17" t="s">
        <v>107</v>
      </c>
      <c r="U7" s="17" t="s">
        <v>107</v>
      </c>
      <c r="V7" s="17" t="s">
        <v>107</v>
      </c>
      <c r="W7" s="17" t="s">
        <v>107</v>
      </c>
      <c r="X7" s="17" t="s">
        <v>107</v>
      </c>
      <c r="Y7" s="17" t="s">
        <v>105</v>
      </c>
      <c r="AQ7" s="17" t="s">
        <v>107</v>
      </c>
      <c r="AR7" s="17" t="s">
        <v>107</v>
      </c>
      <c r="AS7" s="17" t="s">
        <v>107</v>
      </c>
      <c r="AT7" s="17" t="s">
        <v>107</v>
      </c>
      <c r="AU7" s="17" t="s">
        <v>108</v>
      </c>
      <c r="AV7" s="17" t="s">
        <v>108</v>
      </c>
      <c r="AW7" s="17" t="s">
        <v>108</v>
      </c>
      <c r="AX7" s="17" t="s">
        <v>109</v>
      </c>
      <c r="AY7" s="17" t="s">
        <v>109</v>
      </c>
      <c r="AZ7" s="17" t="s">
        <v>109</v>
      </c>
      <c r="BA7" s="17" t="s">
        <v>109</v>
      </c>
      <c r="BB7" s="17" t="s">
        <v>109</v>
      </c>
      <c r="BC7" s="17" t="s">
        <v>110</v>
      </c>
      <c r="BD7" s="17" t="s">
        <v>110</v>
      </c>
      <c r="BE7" s="17" t="s">
        <v>110</v>
      </c>
      <c r="BF7" s="17" t="s">
        <v>108</v>
      </c>
      <c r="BG7" s="17" t="s">
        <v>108</v>
      </c>
      <c r="BH7" s="17" t="s">
        <v>108</v>
      </c>
      <c r="BI7" s="17" t="s">
        <v>109</v>
      </c>
      <c r="BJ7" s="17" t="s">
        <v>109</v>
      </c>
      <c r="BK7" s="17" t="s">
        <v>109</v>
      </c>
      <c r="BL7" s="17" t="s">
        <v>109</v>
      </c>
      <c r="BM7" s="17" t="s">
        <v>109</v>
      </c>
      <c r="BN7" s="17" t="s">
        <v>109</v>
      </c>
      <c r="BO7" s="17" t="s">
        <v>109</v>
      </c>
      <c r="BP7" s="17" t="s">
        <v>109</v>
      </c>
      <c r="BQ7" s="17" t="s">
        <v>109</v>
      </c>
      <c r="BR7" s="17" t="s">
        <v>109</v>
      </c>
      <c r="BS7" s="17" t="s">
        <v>108</v>
      </c>
      <c r="BT7" s="17" t="s">
        <v>108</v>
      </c>
      <c r="BU7" s="17" t="s">
        <v>108</v>
      </c>
      <c r="BV7" s="17" t="s">
        <v>108</v>
      </c>
      <c r="BW7" s="17" t="s">
        <v>106</v>
      </c>
      <c r="BX7" s="17" t="s">
        <v>106</v>
      </c>
      <c r="BY7" s="17" t="s">
        <v>108</v>
      </c>
      <c r="BZ7" s="17" t="s">
        <v>106</v>
      </c>
      <c r="CA7" s="17" t="s">
        <v>107</v>
      </c>
      <c r="CB7" s="17" t="s">
        <v>107</v>
      </c>
      <c r="CC7" s="17" t="s">
        <v>108</v>
      </c>
      <c r="CD7" s="17" t="s">
        <v>108</v>
      </c>
      <c r="CE7" s="17" t="s">
        <v>108</v>
      </c>
      <c r="CF7" s="17" t="s">
        <v>108</v>
      </c>
      <c r="CG7" s="17" t="s">
        <v>108</v>
      </c>
      <c r="CH7" s="17" t="s">
        <v>108</v>
      </c>
      <c r="CI7" s="17" t="s">
        <v>108</v>
      </c>
      <c r="CJ7" s="17" t="s">
        <v>108</v>
      </c>
      <c r="CK7" s="17" t="s">
        <v>108</v>
      </c>
      <c r="CL7" s="17" t="s">
        <v>106</v>
      </c>
      <c r="CM7" s="17" t="s">
        <v>108</v>
      </c>
      <c r="CN7" s="17" t="s">
        <v>108</v>
      </c>
      <c r="CO7" s="17" t="s">
        <v>108</v>
      </c>
      <c r="CP7" s="17" t="s">
        <v>108</v>
      </c>
      <c r="CQ7" s="17" t="s">
        <v>108</v>
      </c>
      <c r="CR7" s="17" t="s">
        <v>108</v>
      </c>
      <c r="CS7" s="17" t="s">
        <v>108</v>
      </c>
      <c r="CT7" s="17" t="s">
        <v>108</v>
      </c>
      <c r="CU7" s="17" t="s">
        <v>108</v>
      </c>
      <c r="CV7" s="17" t="s">
        <v>108</v>
      </c>
      <c r="CW7" s="17" t="s">
        <v>108</v>
      </c>
      <c r="CX7" s="17" t="s">
        <v>108</v>
      </c>
      <c r="CY7" s="17" t="s">
        <v>108</v>
      </c>
      <c r="CZ7" s="17" t="s">
        <v>108</v>
      </c>
      <c r="DA7" s="17" t="s">
        <v>108</v>
      </c>
      <c r="DB7" s="17" t="s">
        <v>108</v>
      </c>
    </row>
    <row r="8" spans="1:106" ht="58.5" customHeight="1" x14ac:dyDescent="0.2">
      <c r="A8" s="13" t="s">
        <v>228</v>
      </c>
      <c r="B8" s="13" t="s">
        <v>114</v>
      </c>
      <c r="C8" s="17" t="s">
        <v>105</v>
      </c>
      <c r="D8" s="17" t="s">
        <v>105</v>
      </c>
      <c r="E8" s="17" t="s">
        <v>105</v>
      </c>
      <c r="F8" s="17" t="s">
        <v>104</v>
      </c>
      <c r="G8" s="17" t="s">
        <v>104</v>
      </c>
      <c r="H8" s="17" t="s">
        <v>106</v>
      </c>
      <c r="I8" s="17" t="s">
        <v>107</v>
      </c>
      <c r="J8" s="17" t="s">
        <v>108</v>
      </c>
      <c r="K8" s="17" t="s">
        <v>106</v>
      </c>
      <c r="L8" s="17" t="s">
        <v>106</v>
      </c>
      <c r="M8" s="17" t="s">
        <v>108</v>
      </c>
      <c r="N8" s="17" t="s">
        <v>107</v>
      </c>
      <c r="O8" s="17" t="s">
        <v>107</v>
      </c>
      <c r="P8" s="17" t="s">
        <v>107</v>
      </c>
      <c r="Q8" s="17" t="s">
        <v>108</v>
      </c>
      <c r="R8" s="17" t="s">
        <v>107</v>
      </c>
      <c r="S8" s="17" t="s">
        <v>107</v>
      </c>
      <c r="T8" s="17" t="s">
        <v>107</v>
      </c>
      <c r="U8" s="17" t="s">
        <v>108</v>
      </c>
      <c r="V8" s="17" t="s">
        <v>108</v>
      </c>
      <c r="W8" s="17" t="s">
        <v>109</v>
      </c>
      <c r="X8" s="17" t="s">
        <v>108</v>
      </c>
      <c r="Y8" s="17" t="s">
        <v>104</v>
      </c>
      <c r="Z8" s="17" t="s">
        <v>107</v>
      </c>
      <c r="AA8" s="17" t="s">
        <v>108</v>
      </c>
      <c r="AB8" s="17" t="s">
        <v>108</v>
      </c>
      <c r="AC8" s="17" t="s">
        <v>108</v>
      </c>
      <c r="AD8" s="17" t="s">
        <v>108</v>
      </c>
      <c r="AE8" s="17" t="s">
        <v>107</v>
      </c>
      <c r="AF8" s="17" t="s">
        <v>107</v>
      </c>
      <c r="AG8" s="17" t="s">
        <v>107</v>
      </c>
      <c r="AH8" s="17" t="s">
        <v>107</v>
      </c>
      <c r="AI8" s="17" t="s">
        <v>108</v>
      </c>
      <c r="AJ8" s="17" t="s">
        <v>107</v>
      </c>
      <c r="AK8" s="17" t="s">
        <v>108</v>
      </c>
      <c r="AL8" s="17" t="s">
        <v>107</v>
      </c>
      <c r="AM8" s="17" t="s">
        <v>107</v>
      </c>
      <c r="AN8" s="17" t="s">
        <v>107</v>
      </c>
      <c r="AO8" s="17" t="s">
        <v>107</v>
      </c>
      <c r="AP8" s="17" t="s">
        <v>107</v>
      </c>
      <c r="AQ8" s="17" t="s">
        <v>107</v>
      </c>
      <c r="AR8" s="17" t="s">
        <v>107</v>
      </c>
      <c r="AS8" s="17" t="s">
        <v>107</v>
      </c>
      <c r="AT8" s="17" t="s">
        <v>108</v>
      </c>
      <c r="AU8" s="17" t="s">
        <v>106</v>
      </c>
      <c r="AV8" s="17" t="s">
        <v>107</v>
      </c>
      <c r="AW8" s="17" t="s">
        <v>107</v>
      </c>
      <c r="AX8" s="17" t="s">
        <v>107</v>
      </c>
      <c r="AY8" s="17" t="s">
        <v>107</v>
      </c>
      <c r="AZ8" s="17" t="s">
        <v>107</v>
      </c>
      <c r="BA8" s="17" t="s">
        <v>106</v>
      </c>
      <c r="BB8" s="17" t="s">
        <v>107</v>
      </c>
      <c r="BC8" s="17" t="s">
        <v>106</v>
      </c>
      <c r="BD8" s="17" t="s">
        <v>111</v>
      </c>
      <c r="BE8" s="17" t="s">
        <v>109</v>
      </c>
      <c r="BF8" s="17" t="s">
        <v>107</v>
      </c>
      <c r="BG8" s="17" t="s">
        <v>111</v>
      </c>
      <c r="BH8" s="17" t="s">
        <v>109</v>
      </c>
      <c r="BI8" s="17" t="s">
        <v>109</v>
      </c>
      <c r="BJ8" s="17" t="s">
        <v>109</v>
      </c>
      <c r="BK8" s="17" t="s">
        <v>109</v>
      </c>
      <c r="BL8" s="17" t="s">
        <v>109</v>
      </c>
      <c r="BM8" s="17" t="s">
        <v>109</v>
      </c>
      <c r="BN8" s="17" t="s">
        <v>109</v>
      </c>
      <c r="BO8" s="17" t="s">
        <v>109</v>
      </c>
      <c r="BP8" s="17" t="s">
        <v>109</v>
      </c>
      <c r="BQ8" s="17" t="s">
        <v>109</v>
      </c>
      <c r="BR8" s="17" t="s">
        <v>109</v>
      </c>
      <c r="BS8" s="17" t="s">
        <v>107</v>
      </c>
      <c r="BT8" s="17" t="s">
        <v>106</v>
      </c>
      <c r="BU8" s="17" t="s">
        <v>106</v>
      </c>
      <c r="BV8" s="17" t="s">
        <v>106</v>
      </c>
      <c r="BW8" s="17" t="s">
        <v>106</v>
      </c>
      <c r="BX8" s="17" t="s">
        <v>106</v>
      </c>
      <c r="BY8" s="17" t="s">
        <v>106</v>
      </c>
      <c r="BZ8" s="17" t="s">
        <v>106</v>
      </c>
      <c r="CA8" s="17" t="s">
        <v>106</v>
      </c>
      <c r="CB8" s="17" t="s">
        <v>106</v>
      </c>
      <c r="CC8" s="17" t="s">
        <v>108</v>
      </c>
      <c r="CD8" s="17" t="s">
        <v>108</v>
      </c>
      <c r="CE8" s="17" t="s">
        <v>108</v>
      </c>
      <c r="CF8" s="17" t="s">
        <v>108</v>
      </c>
      <c r="CG8" s="17" t="s">
        <v>110</v>
      </c>
      <c r="CH8" s="17" t="s">
        <v>107</v>
      </c>
      <c r="CI8" s="17" t="s">
        <v>106</v>
      </c>
      <c r="CJ8" s="17" t="s">
        <v>107</v>
      </c>
      <c r="CK8" s="17" t="s">
        <v>107</v>
      </c>
      <c r="CL8" s="17" t="s">
        <v>107</v>
      </c>
      <c r="CM8" s="17" t="s">
        <v>107</v>
      </c>
      <c r="CN8" s="17" t="s">
        <v>107</v>
      </c>
      <c r="CO8" s="17" t="s">
        <v>107</v>
      </c>
      <c r="CP8" s="17" t="s">
        <v>107</v>
      </c>
      <c r="CQ8" s="17" t="s">
        <v>107</v>
      </c>
      <c r="CR8" s="17" t="s">
        <v>107</v>
      </c>
      <c r="CS8" s="17" t="s">
        <v>107</v>
      </c>
      <c r="CT8" s="17" t="s">
        <v>107</v>
      </c>
      <c r="CU8" s="17" t="s">
        <v>107</v>
      </c>
      <c r="CV8" s="17" t="s">
        <v>107</v>
      </c>
      <c r="CW8" s="17" t="s">
        <v>110</v>
      </c>
      <c r="CX8" s="17" t="s">
        <v>110</v>
      </c>
      <c r="CY8" s="17" t="s">
        <v>110</v>
      </c>
      <c r="CZ8" s="17" t="s">
        <v>108</v>
      </c>
      <c r="DA8" s="17" t="s">
        <v>110</v>
      </c>
      <c r="DB8" s="17" t="s">
        <v>107</v>
      </c>
    </row>
    <row r="9" spans="1:106" ht="58.5" customHeight="1" x14ac:dyDescent="0.2">
      <c r="A9" s="13" t="s">
        <v>228</v>
      </c>
      <c r="B9" s="13" t="s">
        <v>114</v>
      </c>
      <c r="C9" s="17" t="s">
        <v>104</v>
      </c>
      <c r="D9" s="17" t="s">
        <v>105</v>
      </c>
      <c r="E9" s="17" t="s">
        <v>105</v>
      </c>
      <c r="F9" s="17" t="s">
        <v>105</v>
      </c>
      <c r="G9" s="17" t="s">
        <v>104</v>
      </c>
      <c r="H9" s="17" t="s">
        <v>108</v>
      </c>
      <c r="I9" s="17" t="s">
        <v>108</v>
      </c>
      <c r="J9" s="17" t="s">
        <v>108</v>
      </c>
      <c r="K9" s="17" t="s">
        <v>108</v>
      </c>
      <c r="L9" s="17" t="s">
        <v>106</v>
      </c>
      <c r="M9" s="17" t="s">
        <v>106</v>
      </c>
      <c r="N9" s="17" t="s">
        <v>107</v>
      </c>
      <c r="O9" s="17" t="s">
        <v>108</v>
      </c>
      <c r="P9" s="17" t="s">
        <v>108</v>
      </c>
      <c r="Q9" s="17" t="s">
        <v>111</v>
      </c>
      <c r="R9" s="17" t="s">
        <v>106</v>
      </c>
      <c r="S9" s="17" t="s">
        <v>111</v>
      </c>
      <c r="T9" s="17" t="s">
        <v>108</v>
      </c>
      <c r="U9" s="17" t="s">
        <v>108</v>
      </c>
      <c r="V9" s="17" t="s">
        <v>111</v>
      </c>
      <c r="W9" s="17" t="s">
        <v>109</v>
      </c>
      <c r="X9" s="17" t="s">
        <v>106</v>
      </c>
      <c r="Y9" s="17" t="s">
        <v>104</v>
      </c>
      <c r="Z9" s="17" t="s">
        <v>107</v>
      </c>
      <c r="AA9" s="17" t="s">
        <v>107</v>
      </c>
      <c r="AB9" s="17" t="s">
        <v>107</v>
      </c>
      <c r="AC9" s="17" t="s">
        <v>107</v>
      </c>
      <c r="AD9" s="17" t="s">
        <v>107</v>
      </c>
      <c r="AE9" s="17" t="s">
        <v>107</v>
      </c>
      <c r="AF9" s="17" t="s">
        <v>107</v>
      </c>
      <c r="AG9" s="17" t="s">
        <v>108</v>
      </c>
      <c r="AH9" s="17" t="s">
        <v>108</v>
      </c>
      <c r="AI9" s="17" t="s">
        <v>108</v>
      </c>
      <c r="AJ9" s="17" t="s">
        <v>108</v>
      </c>
      <c r="AK9" s="17" t="s">
        <v>108</v>
      </c>
      <c r="AL9" s="17" t="s">
        <v>108</v>
      </c>
      <c r="AM9" s="17" t="s">
        <v>107</v>
      </c>
      <c r="AN9" s="17" t="s">
        <v>108</v>
      </c>
      <c r="AO9" s="17" t="s">
        <v>108</v>
      </c>
      <c r="AP9" s="17" t="s">
        <v>107</v>
      </c>
      <c r="AQ9" s="17" t="s">
        <v>108</v>
      </c>
      <c r="AR9" s="17" t="s">
        <v>108</v>
      </c>
      <c r="AS9" s="17" t="s">
        <v>108</v>
      </c>
      <c r="AT9" s="17" t="s">
        <v>108</v>
      </c>
      <c r="AU9" s="17" t="s">
        <v>106</v>
      </c>
      <c r="AV9" s="17" t="s">
        <v>107</v>
      </c>
      <c r="AW9" s="17" t="s">
        <v>108</v>
      </c>
      <c r="AX9" s="17" t="s">
        <v>108</v>
      </c>
      <c r="AY9" s="17" t="s">
        <v>110</v>
      </c>
      <c r="AZ9" s="17" t="s">
        <v>110</v>
      </c>
      <c r="BA9" s="17" t="s">
        <v>106</v>
      </c>
      <c r="BB9" s="17" t="s">
        <v>110</v>
      </c>
      <c r="BC9" s="17" t="s">
        <v>106</v>
      </c>
      <c r="BD9" s="17" t="s">
        <v>109</v>
      </c>
      <c r="BE9" s="17" t="s">
        <v>109</v>
      </c>
      <c r="BF9" s="17" t="s">
        <v>106</v>
      </c>
      <c r="BG9" s="17" t="s">
        <v>109</v>
      </c>
      <c r="BH9" s="17" t="s">
        <v>109</v>
      </c>
      <c r="BI9" s="17" t="s">
        <v>110</v>
      </c>
      <c r="BJ9" s="17" t="s">
        <v>110</v>
      </c>
      <c r="BK9" s="17" t="s">
        <v>110</v>
      </c>
      <c r="BL9" s="17" t="s">
        <v>110</v>
      </c>
      <c r="BM9" s="17" t="s">
        <v>110</v>
      </c>
      <c r="BN9" s="17" t="s">
        <v>110</v>
      </c>
      <c r="BO9" s="17" t="s">
        <v>110</v>
      </c>
      <c r="BP9" s="17" t="s">
        <v>110</v>
      </c>
      <c r="BQ9" s="17" t="s">
        <v>110</v>
      </c>
      <c r="BR9" s="17" t="s">
        <v>110</v>
      </c>
      <c r="BS9" s="17" t="s">
        <v>108</v>
      </c>
      <c r="BT9" s="17" t="s">
        <v>108</v>
      </c>
      <c r="BU9" s="17" t="s">
        <v>108</v>
      </c>
      <c r="BV9" s="17" t="s">
        <v>106</v>
      </c>
      <c r="BW9" s="17" t="s">
        <v>106</v>
      </c>
      <c r="BX9" s="17" t="s">
        <v>106</v>
      </c>
      <c r="BY9" s="17" t="s">
        <v>106</v>
      </c>
      <c r="BZ9" s="17" t="s">
        <v>106</v>
      </c>
      <c r="CA9" s="17" t="s">
        <v>108</v>
      </c>
      <c r="CB9" s="17" t="s">
        <v>110</v>
      </c>
      <c r="CC9" s="17" t="s">
        <v>110</v>
      </c>
      <c r="CD9" s="17" t="s">
        <v>110</v>
      </c>
      <c r="CE9" s="17" t="s">
        <v>110</v>
      </c>
      <c r="CF9" s="17" t="s">
        <v>110</v>
      </c>
      <c r="CG9" s="17" t="s">
        <v>110</v>
      </c>
      <c r="CH9" s="17" t="s">
        <v>112</v>
      </c>
      <c r="CI9" s="17" t="s">
        <v>111</v>
      </c>
      <c r="CJ9" s="17" t="s">
        <v>111</v>
      </c>
      <c r="CK9" s="17" t="s">
        <v>106</v>
      </c>
      <c r="CL9" s="17" t="s">
        <v>106</v>
      </c>
      <c r="CM9" s="17" t="s">
        <v>106</v>
      </c>
      <c r="CN9" s="17" t="s">
        <v>106</v>
      </c>
      <c r="CO9" s="17" t="s">
        <v>106</v>
      </c>
      <c r="CP9" s="17" t="s">
        <v>106</v>
      </c>
      <c r="CQ9" s="17" t="s">
        <v>106</v>
      </c>
      <c r="CR9" s="17" t="s">
        <v>106</v>
      </c>
      <c r="CS9" s="17" t="s">
        <v>106</v>
      </c>
      <c r="CT9" s="17" t="s">
        <v>106</v>
      </c>
      <c r="CU9" s="17" t="s">
        <v>106</v>
      </c>
      <c r="CV9" s="17" t="s">
        <v>112</v>
      </c>
      <c r="CW9" s="17" t="s">
        <v>108</v>
      </c>
      <c r="CX9" s="17" t="s">
        <v>110</v>
      </c>
      <c r="CY9" s="17" t="s">
        <v>110</v>
      </c>
      <c r="CZ9" s="17" t="s">
        <v>108</v>
      </c>
      <c r="DA9" s="17" t="s">
        <v>108</v>
      </c>
      <c r="DB9" s="17" t="s">
        <v>106</v>
      </c>
    </row>
    <row r="10" spans="1:106" ht="58.5" customHeight="1" x14ac:dyDescent="0.2">
      <c r="A10" s="13" t="s">
        <v>228</v>
      </c>
      <c r="B10" s="13" t="s">
        <v>114</v>
      </c>
      <c r="C10" s="17" t="s">
        <v>104</v>
      </c>
      <c r="D10" s="17" t="s">
        <v>105</v>
      </c>
      <c r="E10" s="17" t="s">
        <v>105</v>
      </c>
      <c r="F10" s="17" t="s">
        <v>105</v>
      </c>
      <c r="G10" s="17" t="s">
        <v>104</v>
      </c>
      <c r="H10" s="17" t="s">
        <v>107</v>
      </c>
      <c r="I10" s="17" t="s">
        <v>107</v>
      </c>
      <c r="J10" s="17" t="s">
        <v>107</v>
      </c>
      <c r="K10" s="17" t="s">
        <v>107</v>
      </c>
      <c r="L10" s="17" t="s">
        <v>107</v>
      </c>
      <c r="M10" s="17" t="s">
        <v>107</v>
      </c>
      <c r="N10" s="17" t="s">
        <v>106</v>
      </c>
      <c r="O10" s="17" t="s">
        <v>107</v>
      </c>
      <c r="P10" s="17" t="s">
        <v>107</v>
      </c>
      <c r="Q10" s="17" t="s">
        <v>107</v>
      </c>
      <c r="R10" s="17" t="s">
        <v>107</v>
      </c>
      <c r="S10" s="17" t="s">
        <v>107</v>
      </c>
      <c r="T10" s="17" t="s">
        <v>107</v>
      </c>
      <c r="U10" s="17" t="s">
        <v>107</v>
      </c>
      <c r="V10" s="17" t="s">
        <v>107</v>
      </c>
      <c r="W10" s="17" t="s">
        <v>107</v>
      </c>
      <c r="X10" s="17" t="s">
        <v>107</v>
      </c>
      <c r="Y10" s="17" t="s">
        <v>105</v>
      </c>
      <c r="AQ10" s="17" t="s">
        <v>107</v>
      </c>
      <c r="AR10" s="17" t="s">
        <v>107</v>
      </c>
      <c r="AS10" s="17" t="s">
        <v>107</v>
      </c>
      <c r="AT10" s="17" t="s">
        <v>107</v>
      </c>
      <c r="AU10" s="17" t="s">
        <v>107</v>
      </c>
      <c r="AV10" s="17" t="s">
        <v>107</v>
      </c>
      <c r="AW10" s="17" t="s">
        <v>107</v>
      </c>
      <c r="AX10" s="17" t="s">
        <v>107</v>
      </c>
      <c r="AY10" s="17" t="s">
        <v>107</v>
      </c>
      <c r="AZ10" s="17" t="s">
        <v>106</v>
      </c>
      <c r="BA10" s="17" t="s">
        <v>106</v>
      </c>
      <c r="BB10" s="17" t="s">
        <v>107</v>
      </c>
      <c r="BC10" s="17" t="s">
        <v>107</v>
      </c>
      <c r="BD10" s="17" t="s">
        <v>107</v>
      </c>
      <c r="BE10" s="17" t="s">
        <v>108</v>
      </c>
      <c r="BF10" s="17" t="s">
        <v>107</v>
      </c>
      <c r="BG10" s="17" t="s">
        <v>108</v>
      </c>
      <c r="BH10" s="17" t="s">
        <v>108</v>
      </c>
      <c r="BI10" s="17" t="s">
        <v>109</v>
      </c>
      <c r="BJ10" s="17" t="s">
        <v>109</v>
      </c>
      <c r="BK10" s="17" t="s">
        <v>109</v>
      </c>
      <c r="BL10" s="17" t="s">
        <v>109</v>
      </c>
      <c r="BM10" s="17" t="s">
        <v>109</v>
      </c>
      <c r="BN10" s="17" t="s">
        <v>109</v>
      </c>
      <c r="BO10" s="17" t="s">
        <v>109</v>
      </c>
      <c r="BP10" s="17" t="s">
        <v>109</v>
      </c>
      <c r="BQ10" s="17" t="s">
        <v>109</v>
      </c>
      <c r="BR10" s="17" t="s">
        <v>109</v>
      </c>
      <c r="BS10" s="17" t="s">
        <v>107</v>
      </c>
      <c r="BT10" s="17" t="s">
        <v>107</v>
      </c>
      <c r="BU10" s="17" t="s">
        <v>107</v>
      </c>
      <c r="BV10" s="17" t="s">
        <v>107</v>
      </c>
      <c r="BW10" s="17" t="s">
        <v>107</v>
      </c>
      <c r="BX10" s="17" t="s">
        <v>107</v>
      </c>
      <c r="BY10" s="17" t="s">
        <v>107</v>
      </c>
      <c r="BZ10" s="17" t="s">
        <v>107</v>
      </c>
      <c r="CA10" s="17" t="s">
        <v>107</v>
      </c>
      <c r="CB10" s="17" t="s">
        <v>108</v>
      </c>
      <c r="CC10" s="17" t="s">
        <v>107</v>
      </c>
      <c r="CD10" s="17" t="s">
        <v>107</v>
      </c>
      <c r="CE10" s="17" t="s">
        <v>107</v>
      </c>
      <c r="CF10" s="17" t="s">
        <v>107</v>
      </c>
      <c r="CG10" s="17" t="s">
        <v>107</v>
      </c>
      <c r="CH10" s="17" t="s">
        <v>107</v>
      </c>
      <c r="CI10" s="17" t="s">
        <v>107</v>
      </c>
      <c r="CJ10" s="17" t="s">
        <v>107</v>
      </c>
      <c r="CK10" s="17" t="s">
        <v>107</v>
      </c>
      <c r="CL10" s="17" t="s">
        <v>107</v>
      </c>
      <c r="CM10" s="17" t="s">
        <v>107</v>
      </c>
      <c r="CN10" s="17" t="s">
        <v>107</v>
      </c>
      <c r="CO10" s="17" t="s">
        <v>107</v>
      </c>
      <c r="CP10" s="17" t="s">
        <v>107</v>
      </c>
      <c r="CQ10" s="17" t="s">
        <v>107</v>
      </c>
      <c r="CR10" s="17" t="s">
        <v>107</v>
      </c>
      <c r="CS10" s="17" t="s">
        <v>107</v>
      </c>
      <c r="CT10" s="17" t="s">
        <v>107</v>
      </c>
      <c r="CU10" s="17" t="s">
        <v>107</v>
      </c>
      <c r="CV10" s="17" t="s">
        <v>107</v>
      </c>
      <c r="CW10" s="17" t="s">
        <v>106</v>
      </c>
      <c r="CX10" s="17" t="s">
        <v>108</v>
      </c>
      <c r="CY10" s="17" t="s">
        <v>108</v>
      </c>
      <c r="CZ10" s="17" t="s">
        <v>107</v>
      </c>
      <c r="DA10" s="17" t="s">
        <v>109</v>
      </c>
      <c r="DB10" s="17" t="s">
        <v>109</v>
      </c>
    </row>
    <row r="11" spans="1:106" ht="58.5" customHeight="1" x14ac:dyDescent="0.2">
      <c r="A11" s="13" t="s">
        <v>228</v>
      </c>
      <c r="B11" s="13" t="s">
        <v>114</v>
      </c>
      <c r="C11" s="17" t="s">
        <v>104</v>
      </c>
      <c r="D11" s="17" t="s">
        <v>104</v>
      </c>
      <c r="E11" s="17" t="s">
        <v>105</v>
      </c>
      <c r="F11" s="17" t="s">
        <v>105</v>
      </c>
      <c r="G11" s="17" t="s">
        <v>105</v>
      </c>
      <c r="Y11" s="17" t="s">
        <v>104</v>
      </c>
      <c r="Z11" s="17" t="s">
        <v>107</v>
      </c>
      <c r="AA11" s="17" t="s">
        <v>107</v>
      </c>
      <c r="AB11" s="17" t="s">
        <v>107</v>
      </c>
      <c r="AC11" s="17" t="s">
        <v>107</v>
      </c>
      <c r="AD11" s="17" t="s">
        <v>107</v>
      </c>
      <c r="AE11" s="17" t="s">
        <v>107</v>
      </c>
      <c r="AF11" s="17" t="s">
        <v>107</v>
      </c>
      <c r="AG11" s="17" t="s">
        <v>108</v>
      </c>
      <c r="AH11" s="17" t="s">
        <v>107</v>
      </c>
      <c r="AI11" s="17" t="s">
        <v>107</v>
      </c>
      <c r="AJ11" s="17" t="s">
        <v>106</v>
      </c>
      <c r="AK11" s="17" t="s">
        <v>108</v>
      </c>
      <c r="AL11" s="17" t="s">
        <v>106</v>
      </c>
      <c r="AM11" s="17" t="s">
        <v>107</v>
      </c>
      <c r="AN11" s="17" t="s">
        <v>107</v>
      </c>
      <c r="AO11" s="17" t="s">
        <v>106</v>
      </c>
      <c r="AP11" s="17" t="s">
        <v>107</v>
      </c>
      <c r="AQ11" s="17" t="s">
        <v>111</v>
      </c>
      <c r="AR11" s="17" t="s">
        <v>106</v>
      </c>
      <c r="AS11" s="17" t="s">
        <v>111</v>
      </c>
      <c r="AT11" s="17" t="s">
        <v>111</v>
      </c>
      <c r="AU11" s="17" t="s">
        <v>107</v>
      </c>
      <c r="AV11" s="17" t="s">
        <v>107</v>
      </c>
      <c r="AW11" s="17" t="s">
        <v>107</v>
      </c>
      <c r="AX11" s="17" t="s">
        <v>108</v>
      </c>
      <c r="AY11" s="17" t="s">
        <v>108</v>
      </c>
      <c r="AZ11" s="17" t="s">
        <v>112</v>
      </c>
      <c r="BA11" s="17" t="s">
        <v>106</v>
      </c>
      <c r="BB11" s="17" t="s">
        <v>106</v>
      </c>
      <c r="BC11" s="17" t="s">
        <v>106</v>
      </c>
      <c r="BD11" s="17" t="s">
        <v>111</v>
      </c>
      <c r="BE11" s="17" t="s">
        <v>112</v>
      </c>
      <c r="BF11" s="17" t="s">
        <v>108</v>
      </c>
      <c r="BG11" s="17" t="s">
        <v>106</v>
      </c>
      <c r="BH11" s="17" t="s">
        <v>112</v>
      </c>
      <c r="BI11" s="17" t="s">
        <v>111</v>
      </c>
      <c r="BJ11" s="17" t="s">
        <v>111</v>
      </c>
      <c r="BK11" s="17" t="s">
        <v>112</v>
      </c>
      <c r="BL11" s="17" t="s">
        <v>111</v>
      </c>
      <c r="BM11" s="17" t="s">
        <v>106</v>
      </c>
      <c r="BN11" s="17" t="s">
        <v>110</v>
      </c>
      <c r="BO11" s="17" t="s">
        <v>111</v>
      </c>
      <c r="BP11" s="17" t="s">
        <v>110</v>
      </c>
      <c r="BQ11" s="17" t="s">
        <v>109</v>
      </c>
      <c r="BR11" s="17" t="s">
        <v>109</v>
      </c>
      <c r="BS11" s="17" t="s">
        <v>106</v>
      </c>
      <c r="BT11" s="17" t="s">
        <v>106</v>
      </c>
      <c r="BU11" s="17" t="s">
        <v>111</v>
      </c>
      <c r="BV11" s="17" t="s">
        <v>106</v>
      </c>
      <c r="BW11" s="17" t="s">
        <v>108</v>
      </c>
      <c r="BX11" s="17" t="s">
        <v>111</v>
      </c>
      <c r="BY11" s="17" t="s">
        <v>106</v>
      </c>
      <c r="BZ11" s="17" t="s">
        <v>106</v>
      </c>
      <c r="CA11" s="17" t="s">
        <v>106</v>
      </c>
      <c r="CB11" s="17" t="s">
        <v>111</v>
      </c>
      <c r="CC11" s="17" t="s">
        <v>110</v>
      </c>
      <c r="CD11" s="17" t="s">
        <v>110</v>
      </c>
      <c r="CE11" s="17" t="s">
        <v>108</v>
      </c>
      <c r="CF11" s="17" t="s">
        <v>107</v>
      </c>
      <c r="CG11" s="17" t="s">
        <v>110</v>
      </c>
      <c r="CH11" s="17" t="s">
        <v>108</v>
      </c>
      <c r="CI11" s="17" t="s">
        <v>110</v>
      </c>
      <c r="CJ11" s="17" t="s">
        <v>106</v>
      </c>
      <c r="CK11" s="17" t="s">
        <v>106</v>
      </c>
      <c r="CL11" s="17" t="s">
        <v>108</v>
      </c>
      <c r="CM11" s="17" t="s">
        <v>108</v>
      </c>
      <c r="CN11" s="17" t="s">
        <v>108</v>
      </c>
      <c r="CO11" s="17" t="s">
        <v>108</v>
      </c>
      <c r="CP11" s="17" t="s">
        <v>107</v>
      </c>
      <c r="CQ11" s="17" t="s">
        <v>107</v>
      </c>
      <c r="CR11" s="17" t="s">
        <v>108</v>
      </c>
      <c r="CS11" s="17" t="s">
        <v>108</v>
      </c>
      <c r="CT11" s="17" t="s">
        <v>108</v>
      </c>
      <c r="CU11" s="17" t="s">
        <v>106</v>
      </c>
      <c r="CV11" s="17" t="s">
        <v>106</v>
      </c>
      <c r="CW11" s="17" t="s">
        <v>107</v>
      </c>
      <c r="CX11" s="17" t="s">
        <v>110</v>
      </c>
      <c r="CY11" s="17" t="s">
        <v>110</v>
      </c>
      <c r="CZ11" s="17" t="s">
        <v>108</v>
      </c>
      <c r="DA11" s="17" t="s">
        <v>111</v>
      </c>
      <c r="DB11" s="17" t="s">
        <v>107</v>
      </c>
    </row>
    <row r="12" spans="1:106" ht="58.5" customHeight="1" x14ac:dyDescent="0.2">
      <c r="A12" s="13" t="s">
        <v>228</v>
      </c>
      <c r="B12" s="13" t="s">
        <v>114</v>
      </c>
      <c r="C12" s="17" t="s">
        <v>104</v>
      </c>
      <c r="D12" s="17" t="s">
        <v>105</v>
      </c>
      <c r="E12" s="17" t="s">
        <v>105</v>
      </c>
      <c r="F12" s="17" t="s">
        <v>105</v>
      </c>
      <c r="G12" s="17" t="s">
        <v>105</v>
      </c>
      <c r="Y12" s="17" t="s">
        <v>105</v>
      </c>
      <c r="AQ12" s="17" t="s">
        <v>112</v>
      </c>
      <c r="AR12" s="17" t="s">
        <v>106</v>
      </c>
      <c r="AS12" s="17" t="s">
        <v>112</v>
      </c>
      <c r="AT12" s="17" t="s">
        <v>112</v>
      </c>
      <c r="AU12" s="17" t="s">
        <v>106</v>
      </c>
      <c r="AV12" s="17" t="s">
        <v>111</v>
      </c>
      <c r="AW12" s="17" t="s">
        <v>111</v>
      </c>
      <c r="AX12" s="17" t="s">
        <v>106</v>
      </c>
      <c r="AY12" s="17" t="s">
        <v>106</v>
      </c>
      <c r="AZ12" s="17" t="s">
        <v>111</v>
      </c>
      <c r="BA12" s="17" t="s">
        <v>110</v>
      </c>
      <c r="BB12" s="17" t="s">
        <v>110</v>
      </c>
      <c r="BC12" s="17" t="s">
        <v>106</v>
      </c>
      <c r="BD12" s="17" t="s">
        <v>111</v>
      </c>
      <c r="BE12" s="17" t="s">
        <v>112</v>
      </c>
      <c r="BF12" s="17" t="s">
        <v>106</v>
      </c>
      <c r="BG12" s="17" t="s">
        <v>111</v>
      </c>
      <c r="BH12" s="17" t="s">
        <v>112</v>
      </c>
      <c r="BI12" s="17" t="s">
        <v>106</v>
      </c>
      <c r="BJ12" s="17" t="s">
        <v>111</v>
      </c>
      <c r="BK12" s="17" t="s">
        <v>108</v>
      </c>
      <c r="BL12" s="17" t="s">
        <v>108</v>
      </c>
      <c r="BM12" s="17" t="s">
        <v>108</v>
      </c>
      <c r="BN12" s="17" t="s">
        <v>111</v>
      </c>
      <c r="BO12" s="17" t="s">
        <v>109</v>
      </c>
      <c r="BP12" s="17" t="s">
        <v>110</v>
      </c>
      <c r="BQ12" s="17" t="s">
        <v>110</v>
      </c>
      <c r="BR12" s="17" t="s">
        <v>110</v>
      </c>
      <c r="BS12" s="17" t="s">
        <v>112</v>
      </c>
      <c r="BT12" s="17" t="s">
        <v>106</v>
      </c>
      <c r="BU12" s="17" t="s">
        <v>106</v>
      </c>
      <c r="BV12" s="17" t="s">
        <v>108</v>
      </c>
      <c r="BW12" s="17" t="s">
        <v>108</v>
      </c>
      <c r="BX12" s="17" t="s">
        <v>111</v>
      </c>
      <c r="BY12" s="17" t="s">
        <v>106</v>
      </c>
      <c r="BZ12" s="17" t="s">
        <v>112</v>
      </c>
      <c r="CA12" s="17" t="s">
        <v>108</v>
      </c>
      <c r="CB12" s="17" t="s">
        <v>106</v>
      </c>
      <c r="CC12" s="17" t="s">
        <v>106</v>
      </c>
      <c r="CD12" s="17" t="s">
        <v>106</v>
      </c>
      <c r="CE12" s="17" t="s">
        <v>106</v>
      </c>
      <c r="CF12" s="17" t="s">
        <v>106</v>
      </c>
      <c r="CG12" s="17" t="s">
        <v>106</v>
      </c>
      <c r="CH12" s="17" t="s">
        <v>111</v>
      </c>
      <c r="CI12" s="17" t="s">
        <v>111</v>
      </c>
      <c r="CJ12" s="17" t="s">
        <v>106</v>
      </c>
      <c r="CK12" s="17" t="s">
        <v>108</v>
      </c>
      <c r="CL12" s="17" t="s">
        <v>111</v>
      </c>
      <c r="CM12" s="17" t="s">
        <v>108</v>
      </c>
      <c r="CN12" s="17" t="s">
        <v>108</v>
      </c>
      <c r="CO12" s="17" t="s">
        <v>108</v>
      </c>
      <c r="CP12" s="17" t="s">
        <v>108</v>
      </c>
      <c r="CQ12" s="17" t="s">
        <v>108</v>
      </c>
      <c r="CR12" s="17" t="s">
        <v>108</v>
      </c>
      <c r="CS12" s="17" t="s">
        <v>110</v>
      </c>
      <c r="CT12" s="17" t="s">
        <v>110</v>
      </c>
      <c r="CU12" s="17" t="s">
        <v>110</v>
      </c>
      <c r="CV12" s="17" t="s">
        <v>110</v>
      </c>
      <c r="CW12" s="17" t="s">
        <v>108</v>
      </c>
      <c r="CX12" s="17" t="s">
        <v>108</v>
      </c>
      <c r="CY12" s="17" t="s">
        <v>108</v>
      </c>
      <c r="CZ12" s="17" t="s">
        <v>108</v>
      </c>
      <c r="DA12" s="17" t="s">
        <v>108</v>
      </c>
      <c r="DB12" s="17" t="s">
        <v>108</v>
      </c>
    </row>
    <row r="13" spans="1:106" ht="58.5" customHeight="1" x14ac:dyDescent="0.2">
      <c r="A13" s="13" t="s">
        <v>228</v>
      </c>
      <c r="B13" s="13" t="s">
        <v>114</v>
      </c>
      <c r="C13" s="17" t="s">
        <v>104</v>
      </c>
      <c r="D13" s="17" t="s">
        <v>105</v>
      </c>
      <c r="E13" s="17" t="s">
        <v>105</v>
      </c>
      <c r="F13" s="17" t="s">
        <v>105</v>
      </c>
      <c r="G13" s="17" t="s">
        <v>105</v>
      </c>
      <c r="Y13" s="17" t="s">
        <v>105</v>
      </c>
      <c r="AQ13" s="17" t="s">
        <v>108</v>
      </c>
      <c r="AR13" s="17" t="s">
        <v>108</v>
      </c>
      <c r="AS13" s="17" t="s">
        <v>108</v>
      </c>
      <c r="AT13" s="17" t="s">
        <v>108</v>
      </c>
      <c r="AU13" s="17" t="s">
        <v>108</v>
      </c>
      <c r="AV13" s="17" t="s">
        <v>107</v>
      </c>
      <c r="AW13" s="17" t="s">
        <v>110</v>
      </c>
      <c r="AX13" s="17" t="s">
        <v>111</v>
      </c>
      <c r="AY13" s="17" t="s">
        <v>106</v>
      </c>
      <c r="AZ13" s="17" t="s">
        <v>112</v>
      </c>
      <c r="BA13" s="17" t="s">
        <v>106</v>
      </c>
      <c r="BB13" s="17" t="s">
        <v>110</v>
      </c>
      <c r="BC13" s="17" t="s">
        <v>107</v>
      </c>
      <c r="BD13" s="17" t="s">
        <v>107</v>
      </c>
      <c r="BE13" s="17" t="s">
        <v>107</v>
      </c>
      <c r="BF13" s="17" t="s">
        <v>106</v>
      </c>
      <c r="BG13" s="17" t="s">
        <v>108</v>
      </c>
      <c r="BH13" s="17" t="s">
        <v>107</v>
      </c>
      <c r="BI13" s="17" t="s">
        <v>110</v>
      </c>
      <c r="BJ13" s="17" t="s">
        <v>110</v>
      </c>
      <c r="BK13" s="17" t="s">
        <v>110</v>
      </c>
      <c r="BL13" s="17" t="s">
        <v>110</v>
      </c>
      <c r="BM13" s="17" t="s">
        <v>110</v>
      </c>
      <c r="BN13" s="17" t="s">
        <v>110</v>
      </c>
      <c r="BO13" s="17" t="s">
        <v>110</v>
      </c>
      <c r="BP13" s="17" t="s">
        <v>110</v>
      </c>
      <c r="BQ13" s="17" t="s">
        <v>110</v>
      </c>
      <c r="BR13" s="17" t="s">
        <v>110</v>
      </c>
      <c r="BS13" s="17" t="s">
        <v>108</v>
      </c>
      <c r="BT13" s="17" t="s">
        <v>108</v>
      </c>
      <c r="BU13" s="17" t="s">
        <v>106</v>
      </c>
      <c r="BV13" s="17" t="s">
        <v>106</v>
      </c>
      <c r="BW13" s="17" t="s">
        <v>108</v>
      </c>
      <c r="BX13" s="17" t="s">
        <v>108</v>
      </c>
      <c r="BY13" s="17" t="s">
        <v>106</v>
      </c>
      <c r="BZ13" s="17" t="s">
        <v>106</v>
      </c>
      <c r="CA13" s="17" t="s">
        <v>108</v>
      </c>
      <c r="CB13" s="17" t="s">
        <v>108</v>
      </c>
      <c r="CC13" s="17" t="s">
        <v>111</v>
      </c>
      <c r="CD13" s="17" t="s">
        <v>111</v>
      </c>
      <c r="CE13" s="17" t="s">
        <v>111</v>
      </c>
      <c r="CF13" s="17" t="s">
        <v>111</v>
      </c>
      <c r="CG13" s="17" t="s">
        <v>111</v>
      </c>
      <c r="CH13" s="17" t="s">
        <v>106</v>
      </c>
      <c r="CI13" s="17" t="s">
        <v>106</v>
      </c>
      <c r="CJ13" s="17" t="s">
        <v>106</v>
      </c>
      <c r="CK13" s="17" t="s">
        <v>106</v>
      </c>
      <c r="CL13" s="17" t="s">
        <v>106</v>
      </c>
      <c r="CM13" s="17" t="s">
        <v>106</v>
      </c>
      <c r="CN13" s="17" t="s">
        <v>111</v>
      </c>
      <c r="CO13" s="17" t="s">
        <v>111</v>
      </c>
      <c r="CP13" s="17" t="s">
        <v>111</v>
      </c>
      <c r="CQ13" s="17" t="s">
        <v>111</v>
      </c>
      <c r="CR13" s="17" t="s">
        <v>108</v>
      </c>
      <c r="CS13" s="17" t="s">
        <v>110</v>
      </c>
      <c r="CT13" s="17" t="s">
        <v>110</v>
      </c>
      <c r="CU13" s="17" t="s">
        <v>110</v>
      </c>
      <c r="CV13" s="17" t="s">
        <v>110</v>
      </c>
      <c r="CW13" s="17" t="s">
        <v>108</v>
      </c>
      <c r="CX13" s="17" t="s">
        <v>108</v>
      </c>
      <c r="CY13" s="17" t="s">
        <v>108</v>
      </c>
      <c r="CZ13" s="17" t="s">
        <v>108</v>
      </c>
      <c r="DA13" s="17" t="s">
        <v>108</v>
      </c>
      <c r="DB13" s="17" t="s">
        <v>108</v>
      </c>
    </row>
    <row r="14" spans="1:106" ht="58.5" customHeight="1" x14ac:dyDescent="0.2">
      <c r="A14" s="13" t="s">
        <v>228</v>
      </c>
      <c r="B14" s="13" t="s">
        <v>113</v>
      </c>
      <c r="C14" s="17" t="s">
        <v>104</v>
      </c>
      <c r="D14" s="17" t="s">
        <v>105</v>
      </c>
      <c r="E14" s="17" t="s">
        <v>105</v>
      </c>
      <c r="F14" s="17" t="s">
        <v>105</v>
      </c>
      <c r="G14" s="17" t="s">
        <v>105</v>
      </c>
      <c r="Y14" s="17" t="s">
        <v>105</v>
      </c>
      <c r="AQ14" s="17" t="s">
        <v>108</v>
      </c>
      <c r="AR14" s="17" t="s">
        <v>108</v>
      </c>
      <c r="AS14" s="17" t="s">
        <v>108</v>
      </c>
      <c r="AT14" s="17" t="s">
        <v>108</v>
      </c>
      <c r="AU14" s="17" t="s">
        <v>108</v>
      </c>
      <c r="AV14" s="17" t="s">
        <v>108</v>
      </c>
      <c r="AW14" s="17" t="s">
        <v>108</v>
      </c>
      <c r="AX14" s="17" t="s">
        <v>106</v>
      </c>
      <c r="AY14" s="17" t="s">
        <v>106</v>
      </c>
      <c r="AZ14" s="17" t="s">
        <v>111</v>
      </c>
      <c r="BA14" s="17" t="s">
        <v>106</v>
      </c>
      <c r="BB14" s="17" t="s">
        <v>111</v>
      </c>
      <c r="BC14" s="17" t="s">
        <v>107</v>
      </c>
      <c r="BD14" s="17" t="s">
        <v>106</v>
      </c>
      <c r="BE14" s="17" t="s">
        <v>106</v>
      </c>
      <c r="BF14" s="17" t="s">
        <v>107</v>
      </c>
      <c r="BG14" s="17" t="s">
        <v>106</v>
      </c>
      <c r="BH14" s="17" t="s">
        <v>106</v>
      </c>
      <c r="BI14" s="17" t="s">
        <v>108</v>
      </c>
      <c r="BJ14" s="17" t="s">
        <v>108</v>
      </c>
      <c r="BK14" s="17" t="s">
        <v>108</v>
      </c>
      <c r="BL14" s="17" t="s">
        <v>108</v>
      </c>
      <c r="BM14" s="17" t="s">
        <v>108</v>
      </c>
      <c r="BN14" s="17" t="s">
        <v>108</v>
      </c>
      <c r="BO14" s="17" t="s">
        <v>108</v>
      </c>
      <c r="BP14" s="17" t="s">
        <v>108</v>
      </c>
      <c r="BQ14" s="17" t="s">
        <v>108</v>
      </c>
      <c r="BR14" s="17" t="s">
        <v>108</v>
      </c>
      <c r="BS14" s="17" t="s">
        <v>108</v>
      </c>
      <c r="BT14" s="17" t="s">
        <v>108</v>
      </c>
      <c r="BU14" s="17" t="s">
        <v>108</v>
      </c>
      <c r="BV14" s="17" t="s">
        <v>108</v>
      </c>
      <c r="BW14" s="17" t="s">
        <v>108</v>
      </c>
      <c r="BX14" s="17" t="s">
        <v>108</v>
      </c>
      <c r="BY14" s="17" t="s">
        <v>108</v>
      </c>
      <c r="BZ14" s="17" t="s">
        <v>108</v>
      </c>
      <c r="CA14" s="17" t="s">
        <v>108</v>
      </c>
      <c r="CB14" s="17" t="s">
        <v>108</v>
      </c>
      <c r="CC14" s="17" t="s">
        <v>108</v>
      </c>
      <c r="CD14" s="17" t="s">
        <v>108</v>
      </c>
      <c r="CE14" s="17" t="s">
        <v>108</v>
      </c>
      <c r="CF14" s="17" t="s">
        <v>108</v>
      </c>
      <c r="CG14" s="17" t="s">
        <v>108</v>
      </c>
      <c r="CH14" s="17" t="s">
        <v>106</v>
      </c>
      <c r="CI14" s="17" t="s">
        <v>108</v>
      </c>
      <c r="CJ14" s="17" t="s">
        <v>106</v>
      </c>
      <c r="CK14" s="17" t="s">
        <v>106</v>
      </c>
      <c r="CL14" s="17" t="s">
        <v>106</v>
      </c>
      <c r="CM14" s="17" t="s">
        <v>108</v>
      </c>
      <c r="CN14" s="17" t="s">
        <v>108</v>
      </c>
      <c r="CO14" s="17" t="s">
        <v>108</v>
      </c>
      <c r="CP14" s="17" t="s">
        <v>108</v>
      </c>
      <c r="CQ14" s="17" t="s">
        <v>108</v>
      </c>
      <c r="CR14" s="17" t="s">
        <v>108</v>
      </c>
      <c r="CS14" s="17" t="s">
        <v>108</v>
      </c>
      <c r="CT14" s="17" t="s">
        <v>108</v>
      </c>
      <c r="CU14" s="17" t="s">
        <v>108</v>
      </c>
      <c r="CV14" s="17" t="s">
        <v>108</v>
      </c>
      <c r="CW14" s="17" t="s">
        <v>108</v>
      </c>
      <c r="CX14" s="17" t="s">
        <v>108</v>
      </c>
      <c r="CY14" s="17" t="s">
        <v>108</v>
      </c>
      <c r="CZ14" s="17" t="s">
        <v>108</v>
      </c>
      <c r="DA14" s="17" t="s">
        <v>108</v>
      </c>
      <c r="DB14" s="17" t="s">
        <v>108</v>
      </c>
    </row>
    <row r="15" spans="1:106" ht="58.5" customHeight="1" x14ac:dyDescent="0.2">
      <c r="A15" s="13" t="s">
        <v>228</v>
      </c>
      <c r="B15" s="13" t="s">
        <v>113</v>
      </c>
      <c r="C15" s="17" t="s">
        <v>104</v>
      </c>
      <c r="D15" s="17" t="s">
        <v>105</v>
      </c>
      <c r="E15" s="17" t="s">
        <v>105</v>
      </c>
      <c r="F15" s="17" t="s">
        <v>105</v>
      </c>
      <c r="G15" s="17" t="s">
        <v>104</v>
      </c>
      <c r="H15" s="17" t="s">
        <v>107</v>
      </c>
      <c r="I15" s="17" t="s">
        <v>107</v>
      </c>
      <c r="J15" s="17" t="s">
        <v>107</v>
      </c>
      <c r="K15" s="17" t="s">
        <v>107</v>
      </c>
      <c r="L15" s="17" t="s">
        <v>107</v>
      </c>
      <c r="M15" s="17" t="s">
        <v>107</v>
      </c>
      <c r="N15" s="17" t="s">
        <v>110</v>
      </c>
      <c r="O15" s="17" t="s">
        <v>108</v>
      </c>
      <c r="P15" s="17" t="s">
        <v>107</v>
      </c>
      <c r="Q15" s="17" t="s">
        <v>108</v>
      </c>
      <c r="R15" s="17" t="s">
        <v>106</v>
      </c>
      <c r="S15" s="17" t="s">
        <v>106</v>
      </c>
      <c r="T15" s="17" t="s">
        <v>107</v>
      </c>
      <c r="U15" s="17" t="s">
        <v>107</v>
      </c>
      <c r="V15" s="17" t="s">
        <v>108</v>
      </c>
      <c r="W15" s="17" t="s">
        <v>110</v>
      </c>
      <c r="X15" s="17" t="s">
        <v>108</v>
      </c>
      <c r="Y15" s="17" t="s">
        <v>104</v>
      </c>
      <c r="Z15" s="17" t="s">
        <v>107</v>
      </c>
      <c r="AA15" s="17" t="s">
        <v>107</v>
      </c>
      <c r="AB15" s="17" t="s">
        <v>107</v>
      </c>
      <c r="AC15" s="17" t="s">
        <v>107</v>
      </c>
      <c r="AD15" s="17" t="s">
        <v>107</v>
      </c>
      <c r="AE15" s="17" t="s">
        <v>107</v>
      </c>
      <c r="AF15" s="17" t="s">
        <v>110</v>
      </c>
      <c r="AG15" s="17" t="s">
        <v>107</v>
      </c>
      <c r="AH15" s="17" t="s">
        <v>108</v>
      </c>
      <c r="AI15" s="17" t="s">
        <v>107</v>
      </c>
      <c r="AJ15" s="17" t="s">
        <v>108</v>
      </c>
      <c r="AK15" s="17" t="s">
        <v>107</v>
      </c>
      <c r="AL15" s="17" t="s">
        <v>107</v>
      </c>
      <c r="AM15" s="17" t="s">
        <v>107</v>
      </c>
      <c r="AN15" s="17" t="s">
        <v>107</v>
      </c>
      <c r="AO15" s="17" t="s">
        <v>108</v>
      </c>
      <c r="AP15" s="17" t="s">
        <v>107</v>
      </c>
      <c r="AQ15" s="17" t="s">
        <v>107</v>
      </c>
      <c r="AR15" s="17" t="s">
        <v>107</v>
      </c>
      <c r="AS15" s="17" t="s">
        <v>107</v>
      </c>
      <c r="AT15" s="17" t="s">
        <v>107</v>
      </c>
      <c r="AU15" s="17" t="s">
        <v>107</v>
      </c>
      <c r="AV15" s="17" t="s">
        <v>107</v>
      </c>
      <c r="AW15" s="17" t="s">
        <v>107</v>
      </c>
      <c r="AX15" s="17" t="s">
        <v>107</v>
      </c>
      <c r="AY15" s="17" t="s">
        <v>107</v>
      </c>
      <c r="AZ15" s="17" t="s">
        <v>107</v>
      </c>
      <c r="BA15" s="17" t="s">
        <v>111</v>
      </c>
      <c r="BB15" s="17" t="s">
        <v>107</v>
      </c>
      <c r="BC15" s="17" t="s">
        <v>107</v>
      </c>
      <c r="BD15" s="17" t="s">
        <v>107</v>
      </c>
      <c r="BE15" s="17" t="s">
        <v>107</v>
      </c>
      <c r="BF15" s="17" t="s">
        <v>107</v>
      </c>
      <c r="BG15" s="17" t="s">
        <v>107</v>
      </c>
      <c r="BH15" s="17" t="s">
        <v>108</v>
      </c>
      <c r="BI15" s="17" t="s">
        <v>107</v>
      </c>
      <c r="BJ15" s="17" t="s">
        <v>107</v>
      </c>
      <c r="BK15" s="17" t="s">
        <v>107</v>
      </c>
      <c r="BL15" s="17" t="s">
        <v>107</v>
      </c>
      <c r="BM15" s="17" t="s">
        <v>107</v>
      </c>
      <c r="BN15" s="17" t="s">
        <v>107</v>
      </c>
      <c r="BO15" s="17" t="s">
        <v>107</v>
      </c>
      <c r="BP15" s="17" t="s">
        <v>107</v>
      </c>
      <c r="BQ15" s="17" t="s">
        <v>107</v>
      </c>
      <c r="BR15" s="17" t="s">
        <v>107</v>
      </c>
      <c r="BS15" s="17" t="s">
        <v>107</v>
      </c>
      <c r="BT15" s="17" t="s">
        <v>107</v>
      </c>
      <c r="BU15" s="17" t="s">
        <v>107</v>
      </c>
      <c r="BV15" s="17" t="s">
        <v>107</v>
      </c>
      <c r="BW15" s="17" t="s">
        <v>107</v>
      </c>
      <c r="BX15" s="17" t="s">
        <v>110</v>
      </c>
      <c r="BY15" s="17" t="s">
        <v>107</v>
      </c>
      <c r="BZ15" s="17" t="s">
        <v>107</v>
      </c>
      <c r="CA15" s="17" t="s">
        <v>108</v>
      </c>
      <c r="CB15" s="17" t="s">
        <v>108</v>
      </c>
      <c r="CC15" s="17" t="s">
        <v>107</v>
      </c>
      <c r="CD15" s="17" t="s">
        <v>107</v>
      </c>
      <c r="CE15" s="17" t="s">
        <v>107</v>
      </c>
      <c r="CF15" s="17" t="s">
        <v>107</v>
      </c>
      <c r="CG15" s="17" t="s">
        <v>107</v>
      </c>
      <c r="CH15" s="17" t="s">
        <v>108</v>
      </c>
      <c r="CI15" s="17" t="s">
        <v>108</v>
      </c>
      <c r="CJ15" s="17" t="s">
        <v>108</v>
      </c>
      <c r="CK15" s="17" t="s">
        <v>108</v>
      </c>
      <c r="CL15" s="17" t="s">
        <v>108</v>
      </c>
      <c r="CM15" s="17" t="s">
        <v>108</v>
      </c>
      <c r="CN15" s="17" t="s">
        <v>108</v>
      </c>
      <c r="CO15" s="17" t="s">
        <v>108</v>
      </c>
      <c r="CP15" s="17" t="s">
        <v>108</v>
      </c>
      <c r="CQ15" s="17" t="s">
        <v>108</v>
      </c>
      <c r="CR15" s="17" t="s">
        <v>107</v>
      </c>
      <c r="CS15" s="17" t="s">
        <v>107</v>
      </c>
      <c r="CT15" s="17" t="s">
        <v>107</v>
      </c>
      <c r="CU15" s="17" t="s">
        <v>107</v>
      </c>
      <c r="CV15" s="17" t="s">
        <v>107</v>
      </c>
      <c r="CW15" s="17" t="s">
        <v>107</v>
      </c>
      <c r="CX15" s="17" t="s">
        <v>110</v>
      </c>
      <c r="CY15" s="17" t="s">
        <v>110</v>
      </c>
      <c r="CZ15" s="17" t="s">
        <v>110</v>
      </c>
      <c r="DA15" s="17" t="s">
        <v>110</v>
      </c>
      <c r="DB15" s="17" t="s">
        <v>108</v>
      </c>
    </row>
    <row r="16" spans="1:106" ht="58.5" customHeight="1" x14ac:dyDescent="0.2">
      <c r="A16" s="13" t="s">
        <v>228</v>
      </c>
      <c r="B16" s="13" t="s">
        <v>114</v>
      </c>
      <c r="C16" s="17" t="s">
        <v>104</v>
      </c>
      <c r="D16" s="17" t="s">
        <v>105</v>
      </c>
      <c r="E16" s="17" t="s">
        <v>105</v>
      </c>
      <c r="F16" s="17" t="s">
        <v>105</v>
      </c>
      <c r="G16" s="17" t="s">
        <v>105</v>
      </c>
      <c r="Y16" s="17" t="s">
        <v>105</v>
      </c>
      <c r="AQ16" s="17" t="s">
        <v>108</v>
      </c>
      <c r="AR16" s="17" t="s">
        <v>107</v>
      </c>
      <c r="AS16" s="17" t="s">
        <v>107</v>
      </c>
      <c r="AT16" s="17" t="s">
        <v>107</v>
      </c>
      <c r="AU16" s="17" t="s">
        <v>108</v>
      </c>
      <c r="AV16" s="17" t="s">
        <v>107</v>
      </c>
      <c r="AW16" s="17" t="s">
        <v>108</v>
      </c>
      <c r="AX16" s="17" t="s">
        <v>106</v>
      </c>
      <c r="AY16" s="17" t="s">
        <v>108</v>
      </c>
      <c r="AZ16" s="17" t="s">
        <v>108</v>
      </c>
      <c r="BA16" s="17" t="s">
        <v>106</v>
      </c>
      <c r="BB16" s="17" t="s">
        <v>108</v>
      </c>
      <c r="BC16" s="17" t="s">
        <v>108</v>
      </c>
      <c r="BD16" s="17" t="s">
        <v>109</v>
      </c>
      <c r="BE16" s="17" t="s">
        <v>109</v>
      </c>
      <c r="BF16" s="17" t="s">
        <v>108</v>
      </c>
      <c r="BG16" s="17" t="s">
        <v>109</v>
      </c>
      <c r="BH16" s="17" t="s">
        <v>109</v>
      </c>
      <c r="BI16" s="17" t="s">
        <v>108</v>
      </c>
      <c r="BJ16" s="17" t="s">
        <v>108</v>
      </c>
      <c r="BK16" s="17" t="s">
        <v>108</v>
      </c>
      <c r="BL16" s="17" t="s">
        <v>108</v>
      </c>
      <c r="BM16" s="17" t="s">
        <v>108</v>
      </c>
      <c r="BN16" s="17" t="s">
        <v>109</v>
      </c>
      <c r="BO16" s="17" t="s">
        <v>109</v>
      </c>
      <c r="BP16" s="17" t="s">
        <v>109</v>
      </c>
      <c r="BQ16" s="17" t="s">
        <v>109</v>
      </c>
      <c r="BR16" s="17" t="s">
        <v>109</v>
      </c>
      <c r="BS16" s="17" t="s">
        <v>108</v>
      </c>
      <c r="BT16" s="17" t="s">
        <v>108</v>
      </c>
      <c r="BU16" s="17" t="s">
        <v>108</v>
      </c>
      <c r="BV16" s="17" t="s">
        <v>108</v>
      </c>
      <c r="BW16" s="17" t="s">
        <v>108</v>
      </c>
      <c r="BX16" s="17" t="s">
        <v>108</v>
      </c>
      <c r="BY16" s="17" t="s">
        <v>108</v>
      </c>
      <c r="BZ16" s="17" t="s">
        <v>108</v>
      </c>
      <c r="CA16" s="17" t="s">
        <v>108</v>
      </c>
      <c r="CB16" s="17" t="s">
        <v>106</v>
      </c>
      <c r="CC16" s="17" t="s">
        <v>108</v>
      </c>
      <c r="CD16" s="17" t="s">
        <v>108</v>
      </c>
      <c r="CE16" s="17" t="s">
        <v>108</v>
      </c>
      <c r="CF16" s="17" t="s">
        <v>106</v>
      </c>
      <c r="CG16" s="17" t="s">
        <v>106</v>
      </c>
      <c r="CH16" s="17" t="s">
        <v>108</v>
      </c>
      <c r="CI16" s="17" t="s">
        <v>108</v>
      </c>
      <c r="CJ16" s="17" t="s">
        <v>108</v>
      </c>
      <c r="CK16" s="17" t="s">
        <v>108</v>
      </c>
      <c r="CL16" s="17" t="s">
        <v>108</v>
      </c>
      <c r="CM16" s="17" t="s">
        <v>108</v>
      </c>
      <c r="CN16" s="17" t="s">
        <v>108</v>
      </c>
      <c r="CO16" s="17" t="s">
        <v>108</v>
      </c>
      <c r="CP16" s="17" t="s">
        <v>106</v>
      </c>
      <c r="CQ16" s="17" t="s">
        <v>108</v>
      </c>
      <c r="CR16" s="17" t="s">
        <v>107</v>
      </c>
      <c r="CS16" s="17" t="s">
        <v>108</v>
      </c>
      <c r="CT16" s="17" t="s">
        <v>108</v>
      </c>
      <c r="CU16" s="17" t="s">
        <v>108</v>
      </c>
      <c r="CV16" s="17" t="s">
        <v>108</v>
      </c>
      <c r="CW16" s="17" t="s">
        <v>108</v>
      </c>
      <c r="CX16" s="17" t="s">
        <v>108</v>
      </c>
      <c r="CY16" s="17" t="s">
        <v>108</v>
      </c>
      <c r="CZ16" s="17" t="s">
        <v>108</v>
      </c>
      <c r="DA16" s="17" t="s">
        <v>108</v>
      </c>
      <c r="DB16" s="17" t="s">
        <v>107</v>
      </c>
    </row>
    <row r="17" spans="1:106" ht="58.5" customHeight="1" x14ac:dyDescent="0.2">
      <c r="A17" s="13" t="s">
        <v>228</v>
      </c>
      <c r="B17" s="13" t="s">
        <v>114</v>
      </c>
      <c r="C17" s="17" t="s">
        <v>104</v>
      </c>
      <c r="D17" s="17" t="s">
        <v>105</v>
      </c>
      <c r="E17" s="17" t="s">
        <v>105</v>
      </c>
      <c r="F17" s="17" t="s">
        <v>105</v>
      </c>
      <c r="G17" s="17" t="s">
        <v>105</v>
      </c>
      <c r="Y17" s="17" t="s">
        <v>104</v>
      </c>
      <c r="Z17" s="17" t="s">
        <v>106</v>
      </c>
      <c r="AA17" s="17" t="s">
        <v>106</v>
      </c>
      <c r="AB17" s="17" t="s">
        <v>108</v>
      </c>
      <c r="AC17" s="17" t="s">
        <v>108</v>
      </c>
      <c r="AD17" s="17" t="s">
        <v>108</v>
      </c>
      <c r="AE17" s="17" t="s">
        <v>106</v>
      </c>
      <c r="AF17" s="17" t="s">
        <v>110</v>
      </c>
      <c r="AG17" s="17" t="s">
        <v>106</v>
      </c>
      <c r="AH17" s="17" t="s">
        <v>106</v>
      </c>
      <c r="AI17" s="17" t="s">
        <v>106</v>
      </c>
      <c r="AJ17" s="17" t="s">
        <v>111</v>
      </c>
      <c r="AK17" s="17" t="s">
        <v>106</v>
      </c>
      <c r="AL17" s="17" t="s">
        <v>111</v>
      </c>
      <c r="AM17" s="17" t="s">
        <v>108</v>
      </c>
      <c r="AN17" s="17" t="s">
        <v>108</v>
      </c>
      <c r="AO17" s="17" t="s">
        <v>112</v>
      </c>
      <c r="AP17" s="17" t="s">
        <v>108</v>
      </c>
      <c r="AQ17" s="17" t="s">
        <v>108</v>
      </c>
      <c r="AR17" s="17" t="s">
        <v>108</v>
      </c>
      <c r="AS17" s="17" t="s">
        <v>106</v>
      </c>
      <c r="AT17" s="17" t="s">
        <v>111</v>
      </c>
      <c r="AU17" s="17" t="s">
        <v>108</v>
      </c>
      <c r="AV17" s="17" t="s">
        <v>106</v>
      </c>
      <c r="AW17" s="17" t="s">
        <v>106</v>
      </c>
      <c r="AX17" s="17" t="s">
        <v>112</v>
      </c>
      <c r="AY17" s="17" t="s">
        <v>112</v>
      </c>
      <c r="AZ17" s="17" t="s">
        <v>112</v>
      </c>
      <c r="BA17" s="17" t="s">
        <v>112</v>
      </c>
      <c r="BB17" s="17" t="s">
        <v>112</v>
      </c>
      <c r="BC17" s="17" t="s">
        <v>108</v>
      </c>
      <c r="BD17" s="17" t="s">
        <v>106</v>
      </c>
      <c r="BE17" s="17" t="s">
        <v>111</v>
      </c>
      <c r="BF17" s="17" t="s">
        <v>108</v>
      </c>
      <c r="BG17" s="17" t="s">
        <v>106</v>
      </c>
      <c r="BH17" s="17" t="s">
        <v>111</v>
      </c>
      <c r="BI17" s="17" t="s">
        <v>109</v>
      </c>
      <c r="BJ17" s="17" t="s">
        <v>109</v>
      </c>
      <c r="BK17" s="17" t="s">
        <v>109</v>
      </c>
      <c r="BL17" s="17" t="s">
        <v>109</v>
      </c>
      <c r="BM17" s="17" t="s">
        <v>109</v>
      </c>
      <c r="BN17" s="17" t="s">
        <v>109</v>
      </c>
      <c r="BO17" s="17" t="s">
        <v>109</v>
      </c>
      <c r="BP17" s="17" t="s">
        <v>109</v>
      </c>
      <c r="BQ17" s="17" t="s">
        <v>109</v>
      </c>
      <c r="BR17" s="17" t="s">
        <v>109</v>
      </c>
      <c r="BS17" s="17" t="s">
        <v>106</v>
      </c>
      <c r="BT17" s="17" t="s">
        <v>106</v>
      </c>
      <c r="BU17" s="17" t="s">
        <v>106</v>
      </c>
      <c r="BV17" s="17" t="s">
        <v>106</v>
      </c>
      <c r="BW17" s="17" t="s">
        <v>106</v>
      </c>
      <c r="BX17" s="17" t="s">
        <v>106</v>
      </c>
      <c r="BY17" s="17" t="s">
        <v>106</v>
      </c>
      <c r="BZ17" s="17" t="s">
        <v>106</v>
      </c>
      <c r="CA17" s="17" t="s">
        <v>111</v>
      </c>
      <c r="CB17" s="17" t="s">
        <v>112</v>
      </c>
      <c r="CC17" s="17" t="s">
        <v>106</v>
      </c>
      <c r="CD17" s="17" t="s">
        <v>106</v>
      </c>
      <c r="CE17" s="17" t="s">
        <v>106</v>
      </c>
      <c r="CF17" s="17" t="s">
        <v>106</v>
      </c>
      <c r="CG17" s="17" t="s">
        <v>106</v>
      </c>
      <c r="CH17" s="17" t="s">
        <v>112</v>
      </c>
      <c r="CI17" s="17" t="s">
        <v>112</v>
      </c>
      <c r="CJ17" s="17" t="s">
        <v>112</v>
      </c>
      <c r="CK17" s="17" t="s">
        <v>112</v>
      </c>
      <c r="CL17" s="17" t="s">
        <v>112</v>
      </c>
      <c r="CM17" s="17" t="s">
        <v>108</v>
      </c>
      <c r="CN17" s="17" t="s">
        <v>108</v>
      </c>
      <c r="CO17" s="17" t="s">
        <v>106</v>
      </c>
      <c r="CP17" s="17" t="s">
        <v>106</v>
      </c>
      <c r="CQ17" s="17" t="s">
        <v>108</v>
      </c>
      <c r="CR17" s="17" t="s">
        <v>106</v>
      </c>
      <c r="CS17" s="17" t="s">
        <v>108</v>
      </c>
      <c r="CT17" s="17" t="s">
        <v>106</v>
      </c>
      <c r="CU17" s="17" t="s">
        <v>108</v>
      </c>
      <c r="CV17" s="17" t="s">
        <v>108</v>
      </c>
      <c r="CW17" s="17" t="s">
        <v>110</v>
      </c>
      <c r="CX17" s="17" t="s">
        <v>110</v>
      </c>
      <c r="CY17" s="17" t="s">
        <v>110</v>
      </c>
      <c r="CZ17" s="17" t="s">
        <v>108</v>
      </c>
      <c r="DA17" s="17" t="s">
        <v>110</v>
      </c>
      <c r="DB17" s="17" t="s">
        <v>110</v>
      </c>
    </row>
    <row r="18" spans="1:106" ht="58.5" customHeight="1" x14ac:dyDescent="0.2">
      <c r="A18" s="13" t="s">
        <v>228</v>
      </c>
      <c r="B18" s="13" t="s">
        <v>114</v>
      </c>
      <c r="C18" s="17" t="s">
        <v>104</v>
      </c>
      <c r="D18" s="17" t="s">
        <v>105</v>
      </c>
      <c r="E18" s="17" t="s">
        <v>105</v>
      </c>
      <c r="F18" s="17" t="s">
        <v>105</v>
      </c>
      <c r="G18" s="17" t="s">
        <v>104</v>
      </c>
      <c r="H18" s="17" t="s">
        <v>106</v>
      </c>
      <c r="I18" s="17" t="s">
        <v>108</v>
      </c>
      <c r="J18" s="17" t="s">
        <v>108</v>
      </c>
      <c r="K18" s="17" t="s">
        <v>106</v>
      </c>
      <c r="L18" s="17" t="s">
        <v>111</v>
      </c>
      <c r="M18" s="17" t="s">
        <v>109</v>
      </c>
      <c r="N18" s="17" t="s">
        <v>110</v>
      </c>
      <c r="O18" s="17" t="s">
        <v>111</v>
      </c>
      <c r="P18" s="17" t="s">
        <v>106</v>
      </c>
      <c r="Q18" s="17" t="s">
        <v>108</v>
      </c>
      <c r="R18" s="17" t="s">
        <v>108</v>
      </c>
      <c r="S18" s="17" t="s">
        <v>108</v>
      </c>
      <c r="T18" s="17" t="s">
        <v>106</v>
      </c>
      <c r="U18" s="17" t="s">
        <v>110</v>
      </c>
      <c r="V18" s="17" t="s">
        <v>106</v>
      </c>
      <c r="W18" s="17" t="s">
        <v>110</v>
      </c>
      <c r="X18" s="17" t="s">
        <v>106</v>
      </c>
      <c r="Y18" s="17" t="s">
        <v>105</v>
      </c>
      <c r="AQ18" s="17" t="s">
        <v>110</v>
      </c>
      <c r="AR18" s="17" t="s">
        <v>108</v>
      </c>
      <c r="AS18" s="17" t="s">
        <v>109</v>
      </c>
      <c r="AT18" s="17" t="s">
        <v>108</v>
      </c>
      <c r="AU18" s="17" t="s">
        <v>106</v>
      </c>
      <c r="AV18" s="17" t="s">
        <v>107</v>
      </c>
      <c r="AW18" s="17" t="s">
        <v>107</v>
      </c>
      <c r="AX18" s="17" t="s">
        <v>108</v>
      </c>
      <c r="AY18" s="17" t="s">
        <v>108</v>
      </c>
      <c r="AZ18" s="17" t="s">
        <v>108</v>
      </c>
      <c r="BA18" s="17" t="s">
        <v>108</v>
      </c>
      <c r="BB18" s="17" t="s">
        <v>108</v>
      </c>
      <c r="BC18" s="17" t="s">
        <v>106</v>
      </c>
      <c r="BD18" s="17" t="s">
        <v>110</v>
      </c>
      <c r="BE18" s="17" t="s">
        <v>110</v>
      </c>
      <c r="BF18" s="17" t="s">
        <v>108</v>
      </c>
      <c r="BG18" s="17" t="s">
        <v>110</v>
      </c>
      <c r="BH18" s="17" t="s">
        <v>110</v>
      </c>
      <c r="BI18" s="17" t="s">
        <v>109</v>
      </c>
      <c r="BJ18" s="17" t="s">
        <v>109</v>
      </c>
      <c r="BK18" s="17" t="s">
        <v>109</v>
      </c>
      <c r="BL18" s="17" t="s">
        <v>109</v>
      </c>
      <c r="BM18" s="17" t="s">
        <v>109</v>
      </c>
      <c r="BN18" s="17" t="s">
        <v>109</v>
      </c>
      <c r="BO18" s="17" t="s">
        <v>109</v>
      </c>
      <c r="BP18" s="17" t="s">
        <v>109</v>
      </c>
      <c r="BQ18" s="17" t="s">
        <v>109</v>
      </c>
      <c r="BR18" s="17" t="s">
        <v>109</v>
      </c>
      <c r="BS18" s="17" t="s">
        <v>108</v>
      </c>
      <c r="BT18" s="17" t="s">
        <v>106</v>
      </c>
      <c r="BU18" s="17" t="s">
        <v>106</v>
      </c>
      <c r="BV18" s="17" t="s">
        <v>110</v>
      </c>
      <c r="BW18" s="17" t="s">
        <v>110</v>
      </c>
      <c r="BX18" s="17" t="s">
        <v>110</v>
      </c>
      <c r="BY18" s="17" t="s">
        <v>110</v>
      </c>
      <c r="BZ18" s="17" t="s">
        <v>110</v>
      </c>
      <c r="CA18" s="17" t="s">
        <v>110</v>
      </c>
      <c r="CB18" s="17" t="s">
        <v>110</v>
      </c>
      <c r="CC18" s="17" t="s">
        <v>107</v>
      </c>
      <c r="CD18" s="17" t="s">
        <v>107</v>
      </c>
      <c r="CE18" s="17" t="s">
        <v>108</v>
      </c>
      <c r="CF18" s="17" t="s">
        <v>107</v>
      </c>
      <c r="CG18" s="17" t="s">
        <v>110</v>
      </c>
      <c r="CH18" s="17" t="s">
        <v>107</v>
      </c>
      <c r="CI18" s="17" t="s">
        <v>110</v>
      </c>
      <c r="CJ18" s="17" t="s">
        <v>107</v>
      </c>
      <c r="CK18" s="17" t="s">
        <v>108</v>
      </c>
      <c r="CL18" s="17" t="s">
        <v>106</v>
      </c>
      <c r="CM18" s="17" t="s">
        <v>108</v>
      </c>
      <c r="CN18" s="17" t="s">
        <v>106</v>
      </c>
      <c r="CO18" s="17" t="s">
        <v>106</v>
      </c>
      <c r="CP18" s="17" t="s">
        <v>106</v>
      </c>
      <c r="CQ18" s="17" t="s">
        <v>110</v>
      </c>
      <c r="CR18" s="17" t="s">
        <v>111</v>
      </c>
      <c r="CS18" s="17" t="s">
        <v>110</v>
      </c>
      <c r="CT18" s="17" t="s">
        <v>110</v>
      </c>
      <c r="CU18" s="17" t="s">
        <v>110</v>
      </c>
      <c r="CV18" s="17" t="s">
        <v>110</v>
      </c>
      <c r="CW18" s="17" t="s">
        <v>109</v>
      </c>
      <c r="CX18" s="17" t="s">
        <v>109</v>
      </c>
      <c r="CY18" s="17" t="s">
        <v>109</v>
      </c>
      <c r="CZ18" s="17" t="s">
        <v>109</v>
      </c>
      <c r="DA18" s="17" t="s">
        <v>109</v>
      </c>
      <c r="DB18" s="17" t="s">
        <v>109</v>
      </c>
    </row>
    <row r="19" spans="1:106" ht="58.5" customHeight="1" x14ac:dyDescent="0.2">
      <c r="A19" s="13" t="s">
        <v>228</v>
      </c>
      <c r="B19" s="13" t="s">
        <v>114</v>
      </c>
      <c r="C19" s="17" t="s">
        <v>104</v>
      </c>
      <c r="D19" s="17" t="s">
        <v>105</v>
      </c>
      <c r="E19" s="17" t="s">
        <v>105</v>
      </c>
      <c r="F19" s="17" t="s">
        <v>105</v>
      </c>
      <c r="G19" s="17" t="s">
        <v>104</v>
      </c>
      <c r="H19" s="17" t="s">
        <v>107</v>
      </c>
      <c r="I19" s="17" t="s">
        <v>107</v>
      </c>
      <c r="J19" s="17" t="s">
        <v>107</v>
      </c>
      <c r="K19" s="17" t="s">
        <v>107</v>
      </c>
      <c r="L19" s="17" t="s">
        <v>108</v>
      </c>
      <c r="M19" s="17" t="s">
        <v>107</v>
      </c>
      <c r="N19" s="17" t="s">
        <v>109</v>
      </c>
      <c r="O19" s="17" t="s">
        <v>108</v>
      </c>
      <c r="P19" s="17" t="s">
        <v>108</v>
      </c>
      <c r="Q19" s="17" t="s">
        <v>106</v>
      </c>
      <c r="R19" s="17" t="s">
        <v>108</v>
      </c>
      <c r="S19" s="17" t="s">
        <v>106</v>
      </c>
      <c r="T19" s="17" t="s">
        <v>106</v>
      </c>
      <c r="U19" s="17" t="s">
        <v>106</v>
      </c>
      <c r="V19" s="17" t="s">
        <v>106</v>
      </c>
      <c r="W19" s="17" t="s">
        <v>108</v>
      </c>
      <c r="X19" s="17" t="s">
        <v>108</v>
      </c>
      <c r="Y19" s="17" t="s">
        <v>105</v>
      </c>
      <c r="AQ19" s="17" t="s">
        <v>106</v>
      </c>
      <c r="AR19" s="17" t="s">
        <v>107</v>
      </c>
      <c r="AS19" s="17" t="s">
        <v>108</v>
      </c>
      <c r="AT19" s="17" t="s">
        <v>108</v>
      </c>
      <c r="AU19" s="17" t="s">
        <v>107</v>
      </c>
      <c r="AV19" s="17" t="s">
        <v>108</v>
      </c>
      <c r="AW19" s="17" t="s">
        <v>107</v>
      </c>
      <c r="AX19" s="17" t="s">
        <v>106</v>
      </c>
      <c r="AY19" s="17" t="s">
        <v>106</v>
      </c>
      <c r="AZ19" s="17" t="s">
        <v>106</v>
      </c>
      <c r="BA19" s="17" t="s">
        <v>106</v>
      </c>
      <c r="BB19" s="17" t="s">
        <v>106</v>
      </c>
      <c r="BC19" s="17" t="s">
        <v>107</v>
      </c>
      <c r="BD19" s="17" t="s">
        <v>107</v>
      </c>
      <c r="BE19" s="17" t="s">
        <v>107</v>
      </c>
      <c r="BF19" s="17" t="s">
        <v>107</v>
      </c>
      <c r="BG19" s="17" t="s">
        <v>107</v>
      </c>
      <c r="BH19" s="17" t="s">
        <v>107</v>
      </c>
      <c r="BI19" s="17" t="s">
        <v>107</v>
      </c>
      <c r="BJ19" s="17" t="s">
        <v>108</v>
      </c>
      <c r="BK19" s="17" t="s">
        <v>108</v>
      </c>
      <c r="BL19" s="17" t="s">
        <v>108</v>
      </c>
      <c r="BM19" s="17" t="s">
        <v>108</v>
      </c>
      <c r="BN19" s="17" t="s">
        <v>110</v>
      </c>
      <c r="BO19" s="17" t="s">
        <v>110</v>
      </c>
      <c r="BP19" s="17" t="s">
        <v>110</v>
      </c>
      <c r="BQ19" s="17" t="s">
        <v>110</v>
      </c>
      <c r="BR19" s="17" t="s">
        <v>110</v>
      </c>
      <c r="BS19" s="17" t="s">
        <v>107</v>
      </c>
      <c r="BT19" s="17" t="s">
        <v>107</v>
      </c>
      <c r="BU19" s="17" t="s">
        <v>107</v>
      </c>
      <c r="BV19" s="17" t="s">
        <v>108</v>
      </c>
      <c r="BW19" s="17" t="s">
        <v>110</v>
      </c>
      <c r="BX19" s="17" t="s">
        <v>110</v>
      </c>
      <c r="BY19" s="17" t="s">
        <v>108</v>
      </c>
      <c r="BZ19" s="17" t="s">
        <v>110</v>
      </c>
      <c r="CA19" s="17" t="s">
        <v>107</v>
      </c>
      <c r="CB19" s="17" t="s">
        <v>106</v>
      </c>
      <c r="CC19" s="17" t="s">
        <v>108</v>
      </c>
      <c r="CD19" s="17" t="s">
        <v>107</v>
      </c>
      <c r="CE19" s="17" t="s">
        <v>107</v>
      </c>
      <c r="CF19" s="17" t="s">
        <v>107</v>
      </c>
      <c r="CG19" s="17" t="s">
        <v>108</v>
      </c>
      <c r="CH19" s="17" t="s">
        <v>108</v>
      </c>
      <c r="CI19" s="17" t="s">
        <v>108</v>
      </c>
      <c r="CJ19" s="17" t="s">
        <v>108</v>
      </c>
      <c r="CK19" s="17" t="s">
        <v>108</v>
      </c>
      <c r="CL19" s="17" t="s">
        <v>108</v>
      </c>
      <c r="CM19" s="17" t="s">
        <v>108</v>
      </c>
      <c r="CN19" s="17" t="s">
        <v>108</v>
      </c>
      <c r="CO19" s="17" t="s">
        <v>108</v>
      </c>
      <c r="CP19" s="17" t="s">
        <v>108</v>
      </c>
      <c r="CQ19" s="17" t="s">
        <v>108</v>
      </c>
      <c r="CR19" s="17" t="s">
        <v>108</v>
      </c>
      <c r="CS19" s="17" t="s">
        <v>108</v>
      </c>
      <c r="CT19" s="17" t="s">
        <v>108</v>
      </c>
      <c r="CU19" s="17" t="s">
        <v>108</v>
      </c>
      <c r="CV19" s="17" t="s">
        <v>108</v>
      </c>
      <c r="CW19" s="17" t="s">
        <v>107</v>
      </c>
      <c r="CX19" s="17" t="s">
        <v>108</v>
      </c>
      <c r="CY19" s="17" t="s">
        <v>108</v>
      </c>
      <c r="CZ19" s="17" t="s">
        <v>108</v>
      </c>
      <c r="DA19" s="17" t="s">
        <v>108</v>
      </c>
      <c r="DB19" s="17" t="s">
        <v>108</v>
      </c>
    </row>
    <row r="20" spans="1:106" ht="58.5" customHeight="1" x14ac:dyDescent="0.2">
      <c r="A20" s="13" t="s">
        <v>228</v>
      </c>
      <c r="B20" s="13" t="s">
        <v>114</v>
      </c>
      <c r="C20" s="17" t="s">
        <v>104</v>
      </c>
      <c r="D20" s="17" t="s">
        <v>104</v>
      </c>
      <c r="E20" s="17" t="s">
        <v>105</v>
      </c>
      <c r="F20" s="17" t="s">
        <v>105</v>
      </c>
      <c r="G20" s="17" t="s">
        <v>105</v>
      </c>
      <c r="Y20" s="17" t="s">
        <v>105</v>
      </c>
      <c r="AQ20" s="17" t="s">
        <v>111</v>
      </c>
      <c r="AR20" s="17" t="s">
        <v>107</v>
      </c>
      <c r="AS20" s="17" t="s">
        <v>107</v>
      </c>
      <c r="AT20" s="17" t="s">
        <v>107</v>
      </c>
      <c r="AU20" s="17" t="s">
        <v>107</v>
      </c>
      <c r="AV20" s="17" t="s">
        <v>107</v>
      </c>
      <c r="AW20" s="17" t="s">
        <v>107</v>
      </c>
      <c r="AX20" s="17" t="s">
        <v>107</v>
      </c>
      <c r="AY20" s="17" t="s">
        <v>108</v>
      </c>
      <c r="AZ20" s="17" t="s">
        <v>111</v>
      </c>
      <c r="BA20" s="17" t="s">
        <v>111</v>
      </c>
      <c r="BB20" s="17" t="s">
        <v>106</v>
      </c>
      <c r="BC20" s="17" t="s">
        <v>108</v>
      </c>
      <c r="BD20" s="17" t="s">
        <v>106</v>
      </c>
      <c r="BE20" s="17" t="s">
        <v>111</v>
      </c>
      <c r="BF20" s="17" t="s">
        <v>107</v>
      </c>
      <c r="BG20" s="17" t="s">
        <v>111</v>
      </c>
      <c r="BH20" s="17" t="s">
        <v>111</v>
      </c>
      <c r="BI20" s="17" t="s">
        <v>111</v>
      </c>
      <c r="BJ20" s="17" t="s">
        <v>111</v>
      </c>
      <c r="BK20" s="17" t="s">
        <v>111</v>
      </c>
      <c r="BL20" s="17" t="s">
        <v>111</v>
      </c>
      <c r="BM20" s="17" t="s">
        <v>111</v>
      </c>
      <c r="BN20" s="17" t="s">
        <v>110</v>
      </c>
      <c r="BO20" s="17" t="s">
        <v>110</v>
      </c>
      <c r="BP20" s="17" t="s">
        <v>110</v>
      </c>
      <c r="BQ20" s="17" t="s">
        <v>110</v>
      </c>
      <c r="BR20" s="17" t="s">
        <v>110</v>
      </c>
      <c r="BS20" s="17" t="s">
        <v>106</v>
      </c>
      <c r="BT20" s="17" t="s">
        <v>111</v>
      </c>
      <c r="BU20" s="17" t="s">
        <v>111</v>
      </c>
      <c r="BV20" s="17" t="s">
        <v>111</v>
      </c>
      <c r="BW20" s="17" t="s">
        <v>111</v>
      </c>
      <c r="BX20" s="17" t="s">
        <v>106</v>
      </c>
      <c r="BY20" s="17" t="s">
        <v>111</v>
      </c>
      <c r="BZ20" s="17" t="s">
        <v>106</v>
      </c>
      <c r="CA20" s="17" t="s">
        <v>111</v>
      </c>
      <c r="CB20" s="17" t="s">
        <v>111</v>
      </c>
      <c r="CC20" s="17" t="s">
        <v>108</v>
      </c>
      <c r="CD20" s="17" t="s">
        <v>111</v>
      </c>
      <c r="CE20" s="17" t="s">
        <v>106</v>
      </c>
      <c r="CF20" s="17" t="s">
        <v>106</v>
      </c>
      <c r="CG20" s="17" t="s">
        <v>106</v>
      </c>
      <c r="CH20" s="17" t="s">
        <v>108</v>
      </c>
      <c r="CI20" s="17" t="s">
        <v>108</v>
      </c>
      <c r="CJ20" s="17" t="s">
        <v>108</v>
      </c>
      <c r="CK20" s="17" t="s">
        <v>108</v>
      </c>
      <c r="CL20" s="17" t="s">
        <v>111</v>
      </c>
      <c r="CM20" s="17" t="s">
        <v>108</v>
      </c>
      <c r="CN20" s="17" t="s">
        <v>108</v>
      </c>
      <c r="CO20" s="17" t="s">
        <v>108</v>
      </c>
      <c r="CP20" s="17" t="s">
        <v>108</v>
      </c>
      <c r="CQ20" s="17" t="s">
        <v>108</v>
      </c>
      <c r="CR20" s="17" t="s">
        <v>108</v>
      </c>
      <c r="CS20" s="17" t="s">
        <v>108</v>
      </c>
      <c r="CT20" s="17" t="s">
        <v>106</v>
      </c>
      <c r="CU20" s="17" t="s">
        <v>106</v>
      </c>
      <c r="CV20" s="17" t="s">
        <v>106</v>
      </c>
      <c r="CW20" s="17" t="s">
        <v>108</v>
      </c>
      <c r="CX20" s="17" t="s">
        <v>106</v>
      </c>
      <c r="CY20" s="17" t="s">
        <v>106</v>
      </c>
      <c r="CZ20" s="17" t="s">
        <v>108</v>
      </c>
      <c r="DA20" s="17" t="s">
        <v>108</v>
      </c>
      <c r="DB20" s="17" t="s">
        <v>108</v>
      </c>
    </row>
  </sheetData>
  <sheetProtection selectLockedCells="1" selectUnlockedCells="1"/>
  <autoFilter ref="A2:DB20" xr:uid="{CF976832-8827-4869-8D90-472B56C5D1B9}"/>
  <phoneticPr fontId="6" type="noConversion"/>
  <printOptions gridLine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FF09-51BD-4503-921F-2C0AB32FF156}">
  <dimension ref="A1:E17"/>
  <sheetViews>
    <sheetView zoomScale="90" zoomScaleNormal="90" workbookViewId="0">
      <selection activeCell="O21" sqref="N21:O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TEXT(Póspercentuais!I1,"0")</f>
        <v>QUESTÃO7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[Pertinência com a área do curso]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0.625</v>
      </c>
      <c r="C10" s="11">
        <f>COUNTIF(Póspercentuais!$I$3:$I$20,$A10)</f>
        <v>5</v>
      </c>
    </row>
    <row r="11" spans="1:5" x14ac:dyDescent="0.2">
      <c r="A11" s="9" t="s">
        <v>108</v>
      </c>
      <c r="B11" s="10">
        <f t="shared" ref="B11:B16" si="0">C11/$C$17</f>
        <v>0.375</v>
      </c>
      <c r="C11" s="11">
        <f>COUNTIF(Póspercentuais!$I$3:$I$20,$A11)</f>
        <v>3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COUNTIF(Póspercentuais!$I$3:$I$20,$A12)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COUNTIF(Póspercentuais!$I$3:$I$20,$A13)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COUNTIF(Póspercentuais!$I$3:$I$20,$A14)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COUNTIF(Póspercentuais!$I$3:$I$20,$A15)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COUNTIF(Póspercentuais!$I$3:$I$20,$A16)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CBD3-1B24-41EF-AF77-C4608849D2A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TEXT(Póspercentuais!CU1,"0")</f>
        <v>QUESTÃO97</v>
      </c>
    </row>
    <row r="2" spans="1:5" x14ac:dyDescent="0.2">
      <c r="A2" s="29" t="str">
        <f>HLOOKUP(A1,Póspercentuais!$C$1:$DD$2,2,FALSE)</f>
        <v>Observe os temas e avalie os serviços da PRPPG (antes e/ou durante o período da pandemia): [Divulgação da informação]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0.23529411764705882</v>
      </c>
      <c r="C10" s="11">
        <f>COUNTIF(Póspercentuais!$CU$3:$CU$20,$A10)</f>
        <v>4</v>
      </c>
    </row>
    <row r="11" spans="1:5" x14ac:dyDescent="0.2">
      <c r="A11" s="9" t="s">
        <v>108</v>
      </c>
      <c r="B11" s="10">
        <f t="shared" ref="B11:B16" si="0">C11/$C$17</f>
        <v>0.29411764705882354</v>
      </c>
      <c r="C11" s="11">
        <f>COUNTIF(Póspercentuais!$CU$3:$CU$20,$A11)</f>
        <v>5</v>
      </c>
    </row>
    <row r="12" spans="1:5" x14ac:dyDescent="0.2">
      <c r="A12" s="9" t="s">
        <v>106</v>
      </c>
      <c r="B12" s="10">
        <f t="shared" si="0"/>
        <v>0.17647058823529413</v>
      </c>
      <c r="C12" s="11">
        <f>COUNTIF(Póspercentuais!$CU$3:$CU$20,$A12)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COUNTIF(Póspercentuais!$CU$3:$CU$20,$A13)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COUNTIF(Póspercentuais!$CU$3:$CU$20,$A14)</f>
        <v>0</v>
      </c>
    </row>
    <row r="15" spans="1:5" x14ac:dyDescent="0.2">
      <c r="A15" s="9" t="s">
        <v>110</v>
      </c>
      <c r="B15" s="10">
        <f t="shared" si="0"/>
        <v>0.29411764705882354</v>
      </c>
      <c r="C15" s="11">
        <f>COUNTIF(Póspercentuais!$CU$3:$CU$20,$A15)</f>
        <v>5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COUNTIF(Póspercentuais!$CU$3:$CU$20,$A16)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0DD9-0712-4CD1-881C-3F68A4C8A848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TEXT(Póspercentuais!CV1,"0")</f>
        <v>QUESTÃO98</v>
      </c>
    </row>
    <row r="2" spans="1:5" x14ac:dyDescent="0.2">
      <c r="A2" s="29" t="str">
        <f>HLOOKUP(A1,Póspercentuais!$C$1:$DD$2,2,FALSE)</f>
        <v>Observe os temas e avalie os serviços da PRPPG (antes e/ou durante o período da pandemia): [Qualidade do site da PRPPG]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0.23529411764705882</v>
      </c>
      <c r="C10" s="11">
        <f>COUNTIF(Póspercentuais!$CV$3:$CV$20,$A10)</f>
        <v>4</v>
      </c>
    </row>
    <row r="11" spans="1:5" x14ac:dyDescent="0.2">
      <c r="A11" s="9" t="s">
        <v>108</v>
      </c>
      <c r="B11" s="10">
        <f t="shared" ref="B11:B16" si="0">C11/$C$17</f>
        <v>0.29411764705882354</v>
      </c>
      <c r="C11" s="11">
        <f>COUNTIF(Póspercentuais!$CV$3:$CV$20,$A11)</f>
        <v>5</v>
      </c>
    </row>
    <row r="12" spans="1:5" x14ac:dyDescent="0.2">
      <c r="A12" s="9" t="s">
        <v>106</v>
      </c>
      <c r="B12" s="10">
        <f t="shared" si="0"/>
        <v>0.11764705882352941</v>
      </c>
      <c r="C12" s="11">
        <f>COUNTIF(Póspercentuais!$CV$3:$CV$20,$A12)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COUNTIF(Póspercentuais!$CV$3:$CV$20,$A13)</f>
        <v>0</v>
      </c>
    </row>
    <row r="14" spans="1:5" x14ac:dyDescent="0.2">
      <c r="A14" s="9" t="s">
        <v>112</v>
      </c>
      <c r="B14" s="10">
        <f t="shared" si="0"/>
        <v>5.8823529411764705E-2</v>
      </c>
      <c r="C14" s="11">
        <f>COUNTIF(Póspercentuais!$CV$3:$CV$20,$A14)</f>
        <v>1</v>
      </c>
    </row>
    <row r="15" spans="1:5" x14ac:dyDescent="0.2">
      <c r="A15" s="9" t="s">
        <v>110</v>
      </c>
      <c r="B15" s="10">
        <f t="shared" si="0"/>
        <v>0.29411764705882354</v>
      </c>
      <c r="C15" s="11">
        <f>COUNTIF(Póspercentuais!$CV$3:$CV$20,$A15)</f>
        <v>5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COUNTIF(Póspercentuais!$CV$3:$CV$20,$A16)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9070-F086-452F-8D42-EE27D874C0D6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TEXT(Póspercentuais!CW1,"0")</f>
        <v>QUESTÃO99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[Acervo]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0.29411764705882354</v>
      </c>
      <c r="C10" s="11">
        <f>COUNTIF(Póspercentuais!$CW$3:$CW$20,$A10)</f>
        <v>5</v>
      </c>
    </row>
    <row r="11" spans="1:5" x14ac:dyDescent="0.2">
      <c r="A11" s="9" t="s">
        <v>108</v>
      </c>
      <c r="B11" s="10">
        <f t="shared" ref="B11:B16" si="0">C11/$C$17</f>
        <v>0.47058823529411764</v>
      </c>
      <c r="C11" s="11">
        <f>COUNTIF(Póspercentuais!$CW$3:$CW$20,$A11)</f>
        <v>8</v>
      </c>
    </row>
    <row r="12" spans="1:5" x14ac:dyDescent="0.2">
      <c r="A12" s="9" t="s">
        <v>106</v>
      </c>
      <c r="B12" s="10">
        <f t="shared" si="0"/>
        <v>5.8823529411764705E-2</v>
      </c>
      <c r="C12" s="11">
        <f>COUNTIF(Póspercentuais!$CW$3:$CW$20,$A12)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COUNTIF(Póspercentuais!$CW$3:$CW$20,$A13)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COUNTIF(Póspercentuais!$CW$3:$CW$20,$A14)</f>
        <v>0</v>
      </c>
    </row>
    <row r="15" spans="1:5" x14ac:dyDescent="0.2">
      <c r="A15" s="9" t="s">
        <v>110</v>
      </c>
      <c r="B15" s="10">
        <f t="shared" si="0"/>
        <v>0.11764705882352941</v>
      </c>
      <c r="C15" s="11">
        <f>COUNTIF(Póspercentuais!$CW$3:$CW$20,$A15)</f>
        <v>2</v>
      </c>
    </row>
    <row r="16" spans="1:5" x14ac:dyDescent="0.2">
      <c r="A16" s="9" t="s">
        <v>109</v>
      </c>
      <c r="B16" s="10">
        <f t="shared" si="0"/>
        <v>5.8823529411764705E-2</v>
      </c>
      <c r="C16" s="11">
        <f>COUNTIF(Póspercentuais!$CW$3:$CW$20,$A16)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36A6-F6F4-48A8-BF6A-0BFEF34B75FA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TEXT(Póspercentuais!CX1,"0")</f>
        <v>QUESTÃO100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remoto ao acervo]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219</v>
      </c>
      <c r="B10" s="28"/>
      <c r="C10" s="28"/>
    </row>
    <row r="11" spans="1:5" x14ac:dyDescent="0.2">
      <c r="A11" s="9" t="s">
        <v>107</v>
      </c>
      <c r="B11" s="10">
        <f>C11/$C$18</f>
        <v>5.8823529411764705E-2</v>
      </c>
      <c r="C11" s="11">
        <f>COUNTIF(Póspercentuais!$CX$3:$CX$20,$A11)</f>
        <v>1</v>
      </c>
    </row>
    <row r="12" spans="1:5" x14ac:dyDescent="0.2">
      <c r="A12" s="9" t="s">
        <v>108</v>
      </c>
      <c r="B12" s="10">
        <f t="shared" ref="B12:B17" si="0">C12/$C$18</f>
        <v>0.52941176470588236</v>
      </c>
      <c r="C12" s="11">
        <f>COUNTIF(Póspercentuais!$CX$3:$CX$20,$A12)</f>
        <v>9</v>
      </c>
    </row>
    <row r="13" spans="1:5" x14ac:dyDescent="0.2">
      <c r="A13" s="9" t="s">
        <v>106</v>
      </c>
      <c r="B13" s="10">
        <f t="shared" si="0"/>
        <v>5.8823529411764705E-2</v>
      </c>
      <c r="C13" s="11">
        <f>COUNTIF(Póspercentuais!$CX$3:$CX$20,$A13)</f>
        <v>1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COUNTIF(Póspercentuais!$CX$3:$CX$20,$A14)</f>
        <v>0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COUNTIF(Póspercentuais!$CX$3:$CX$20,$A15)</f>
        <v>0</v>
      </c>
    </row>
    <row r="16" spans="1:5" x14ac:dyDescent="0.2">
      <c r="A16" s="9" t="s">
        <v>110</v>
      </c>
      <c r="B16" s="10">
        <f t="shared" si="0"/>
        <v>0.29411764705882354</v>
      </c>
      <c r="C16" s="11">
        <f>COUNTIF(Póspercentuais!$CX$3:$CX$20,$A16)</f>
        <v>5</v>
      </c>
    </row>
    <row r="17" spans="1:3" x14ac:dyDescent="0.2">
      <c r="A17" s="9" t="s">
        <v>109</v>
      </c>
      <c r="B17" s="10">
        <f t="shared" si="0"/>
        <v>5.8823529411764705E-2</v>
      </c>
      <c r="C17" s="11">
        <f>COUNTIF(Póspercentuais!$CX$3:$CX$20,$A17)</f>
        <v>1</v>
      </c>
    </row>
    <row r="18" spans="1:3" x14ac:dyDescent="0.2">
      <c r="A18" s="8" t="s">
        <v>220</v>
      </c>
      <c r="B18" s="12">
        <f>SUM(B11:B17)</f>
        <v>1</v>
      </c>
      <c r="C18" s="11">
        <f>SUM(C11:C17)</f>
        <v>17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2316-7FE7-4486-8C42-0898FA8354C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TEXT(Póspercentuais!CY1,"0")</f>
        <v>QUESTÃO101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remoto aos serviços]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5.8823529411764705E-2</v>
      </c>
      <c r="C10" s="11">
        <f>COUNTIF(Póspercentuais!$CY$3:$CY$20,$A10)</f>
        <v>1</v>
      </c>
    </row>
    <row r="11" spans="1:5" x14ac:dyDescent="0.2">
      <c r="A11" s="9" t="s">
        <v>108</v>
      </c>
      <c r="B11" s="10">
        <f t="shared" ref="B11:B16" si="0">C11/$C$17</f>
        <v>0.52941176470588236</v>
      </c>
      <c r="C11" s="11">
        <f>COUNTIF(Póspercentuais!$CY$3:$CY$20,$A11)</f>
        <v>9</v>
      </c>
    </row>
    <row r="12" spans="1:5" x14ac:dyDescent="0.2">
      <c r="A12" s="9" t="s">
        <v>106</v>
      </c>
      <c r="B12" s="10">
        <f t="shared" si="0"/>
        <v>5.8823529411764705E-2</v>
      </c>
      <c r="C12" s="11">
        <f>COUNTIF(Póspercentuais!$CY$3:$CY$20,$A12)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COUNTIF(Póspercentuais!$CY$3:$CY$20,$A13)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COUNTIF(Póspercentuais!$CY$3:$CY$20,$A14)</f>
        <v>0</v>
      </c>
    </row>
    <row r="15" spans="1:5" x14ac:dyDescent="0.2">
      <c r="A15" s="9" t="s">
        <v>110</v>
      </c>
      <c r="B15" s="10">
        <f t="shared" si="0"/>
        <v>0.29411764705882354</v>
      </c>
      <c r="C15" s="11">
        <f>COUNTIF(Póspercentuais!$CY$3:$CY$20,$A15)</f>
        <v>5</v>
      </c>
    </row>
    <row r="16" spans="1:5" x14ac:dyDescent="0.2">
      <c r="A16" s="9" t="s">
        <v>109</v>
      </c>
      <c r="B16" s="10">
        <f t="shared" si="0"/>
        <v>5.8823529411764705E-2</v>
      </c>
      <c r="C16" s="11">
        <f>COUNTIF(Póspercentuais!$CY$3:$CY$20,$A16)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35F7-E221-4D10-9E4E-1A46FD0FDA0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TEXT(Póspercentuais!CZ1,"0")</f>
        <v>QUESTÃO102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a portais de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0.17647058823529413</v>
      </c>
      <c r="C10" s="11">
        <f>COUNTIF(Póspercentuais!$CZ$3:$CZ$20,$A10)</f>
        <v>3</v>
      </c>
    </row>
    <row r="11" spans="1:5" x14ac:dyDescent="0.2">
      <c r="A11" s="9" t="s">
        <v>108</v>
      </c>
      <c r="B11" s="10">
        <f t="shared" ref="B11:B16" si="0">C11/$C$17</f>
        <v>0.70588235294117652</v>
      </c>
      <c r="C11" s="11">
        <f>COUNTIF(Póspercentuais!$CZ$3:$CZ$20,$A11)</f>
        <v>12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COUNTIF(Póspercentuais!$CZ$3:$CZ$20,$A12)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COUNTIF(Póspercentuais!$CZ$3:$CZ$20,$A13)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COUNTIF(Póspercentuais!$CZ$3:$CZ$20,$A14)</f>
        <v>0</v>
      </c>
    </row>
    <row r="15" spans="1:5" x14ac:dyDescent="0.2">
      <c r="A15" s="9" t="s">
        <v>110</v>
      </c>
      <c r="B15" s="10">
        <f t="shared" si="0"/>
        <v>5.8823529411764705E-2</v>
      </c>
      <c r="C15" s="11">
        <f>COUNTIF(Póspercentuais!$CZ$3:$CZ$20,$A15)</f>
        <v>1</v>
      </c>
    </row>
    <row r="16" spans="1:5" x14ac:dyDescent="0.2">
      <c r="A16" s="9" t="s">
        <v>109</v>
      </c>
      <c r="B16" s="10">
        <f t="shared" si="0"/>
        <v>5.8823529411764705E-2</v>
      </c>
      <c r="C16" s="11">
        <f>COUNTIF(Póspercentuais!$CZ$3:$CZ$20,$A16)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BDC1-AF60-4D36-95FF-4654B26D632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TEXT(Póspercentuais!DA1,"0")</f>
        <v>QUESTÃO103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[Horário de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0.11764705882352941</v>
      </c>
      <c r="C10" s="11">
        <f>COUNTIF(Póspercentuais!$DA$3:$DA$20,$A10)</f>
        <v>2</v>
      </c>
    </row>
    <row r="11" spans="1:5" x14ac:dyDescent="0.2">
      <c r="A11" s="9" t="s">
        <v>108</v>
      </c>
      <c r="B11" s="10">
        <f t="shared" ref="B11:B16" si="0">C11/$C$17</f>
        <v>0.52941176470588236</v>
      </c>
      <c r="C11" s="11">
        <f>COUNTIF(Póspercentuais!$DA$3:$DA$20,$A11)</f>
        <v>9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COUNTIF(Póspercentuais!$DA$3:$DA$20,$A12)</f>
        <v>0</v>
      </c>
    </row>
    <row r="13" spans="1:5" x14ac:dyDescent="0.2">
      <c r="A13" s="9" t="s">
        <v>111</v>
      </c>
      <c r="B13" s="10">
        <f t="shared" si="0"/>
        <v>5.8823529411764705E-2</v>
      </c>
      <c r="C13" s="11">
        <f>COUNTIF(Póspercentuais!$DA$3:$DA$20,$A13)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COUNTIF(Póspercentuais!$DA$3:$DA$20,$A14)</f>
        <v>0</v>
      </c>
    </row>
    <row r="15" spans="1:5" x14ac:dyDescent="0.2">
      <c r="A15" s="9" t="s">
        <v>110</v>
      </c>
      <c r="B15" s="10">
        <f t="shared" si="0"/>
        <v>0.17647058823529413</v>
      </c>
      <c r="C15" s="11">
        <f>COUNTIF(Póspercentuais!$DA$3:$DA$20,$A15)</f>
        <v>3</v>
      </c>
    </row>
    <row r="16" spans="1:5" x14ac:dyDescent="0.2">
      <c r="A16" s="9" t="s">
        <v>109</v>
      </c>
      <c r="B16" s="10">
        <f t="shared" si="0"/>
        <v>0.11764705882352941</v>
      </c>
      <c r="C16" s="11">
        <f>COUNTIF(Póspercentuais!$DA$3:$DA$20,$A16)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8797-31B5-4CBA-BDE7-2DB21869415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TEXT(Póspercentuais!DB1,"0")</f>
        <v>QUESTÃO104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[Qualidade do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0.29411764705882354</v>
      </c>
      <c r="C10" s="11">
        <f>COUNTIF(Póspercentuais!$DB$3:$DB$20,$A10)</f>
        <v>5</v>
      </c>
    </row>
    <row r="11" spans="1:5" x14ac:dyDescent="0.2">
      <c r="A11" s="9" t="s">
        <v>108</v>
      </c>
      <c r="B11" s="10">
        <f t="shared" ref="B11:B16" si="0">C11/$C$17</f>
        <v>0.47058823529411764</v>
      </c>
      <c r="C11" s="11">
        <f>COUNTIF(Póspercentuais!$DB$3:$DB$20,$A11)</f>
        <v>8</v>
      </c>
    </row>
    <row r="12" spans="1:5" x14ac:dyDescent="0.2">
      <c r="A12" s="9" t="s">
        <v>106</v>
      </c>
      <c r="B12" s="10">
        <f t="shared" si="0"/>
        <v>5.8823529411764705E-2</v>
      </c>
      <c r="C12" s="11">
        <f>COUNTIF(Póspercentuais!$DB$3:$DB$20,$A12)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COUNTIF(Póspercentuais!$DB$3:$DB$20,$A13)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COUNTIF(Póspercentuais!$DB$3:$DB$20,$A14)</f>
        <v>0</v>
      </c>
    </row>
    <row r="15" spans="1:5" x14ac:dyDescent="0.2">
      <c r="A15" s="9" t="s">
        <v>110</v>
      </c>
      <c r="B15" s="10">
        <f t="shared" si="0"/>
        <v>5.8823529411764705E-2</v>
      </c>
      <c r="C15" s="11">
        <f>COUNTIF(Póspercentuais!$DB$3:$DB$20,$A15)</f>
        <v>1</v>
      </c>
    </row>
    <row r="16" spans="1:5" x14ac:dyDescent="0.2">
      <c r="A16" s="9" t="s">
        <v>109</v>
      </c>
      <c r="B16" s="10">
        <f t="shared" si="0"/>
        <v>0.11764705882352941</v>
      </c>
      <c r="C16" s="11">
        <f>COUNTIF(Póspercentuais!$DB$3:$DB$20,$A16)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AC9A-CC76-45D4-9C4A-0F4A0797B03F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TEXT(Póspercentuais!J1,"0")</f>
        <v>QUESTÃO8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[Quantidade, qualidade e atualidade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0.625</v>
      </c>
      <c r="C10" s="11">
        <f>COUNTIF(Póspercentuais!$J$3:$J$20,$A10)</f>
        <v>5</v>
      </c>
    </row>
    <row r="11" spans="1:5" x14ac:dyDescent="0.2">
      <c r="A11" s="9" t="s">
        <v>108</v>
      </c>
      <c r="B11" s="10">
        <f t="shared" ref="B11:B16" si="0">C11/$C$17</f>
        <v>0.375</v>
      </c>
      <c r="C11" s="11">
        <f>COUNTIF(Póspercentuais!$J$3:$J$20,$A11)</f>
        <v>3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COUNTIF(Póspercentuais!$J$3:$J$20,$A12)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COUNTIF(Póspercentuais!$J$3:$J$20,$A13)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COUNTIF(Póspercentuais!$J$3:$J$20,$A14)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COUNTIF(Póspercentuais!$J$3:$J$20,$A15)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COUNTIF(Póspercentuais!$J$3:$J$20,$A16)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8E6C-94D9-4A1F-8D5F-A7054D9EACD6}">
  <dimension ref="A1:E17"/>
  <sheetViews>
    <sheetView zoomScale="90" zoomScaleNormal="90" workbookViewId="0">
      <selection activeCell="C12" sqref="C1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TEXT(Póspercentuais!K1,"0")</f>
        <v>QUESTÃO9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[Nível de profundidade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COUNTIF(Póspercentuais!$K$3:$K$20,$A10)</f>
        <v>4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COUNTIF(Póspercentuais!$K$3:$K$20,$A11)</f>
        <v>2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COUNTIF(Póspercentuais!$K$3:$K$20,$A12)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COUNTIF(Póspercentuais!$K$3:$K$20,$A13)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COUNTIF(Póspercentuais!$K$3:$K$20,$A14)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COUNTIF(Póspercentuais!$K$3:$K$20,$A15)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COUNTIF(Póspercentuais!$K$3:$K$20,$A16)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D285-A2BE-423B-86AB-C2E939CDCA0C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TEXT(Póspercentuais!L1,"0")</f>
        <v>QUESTÃO10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[Aplicabilidade para a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0.375</v>
      </c>
      <c r="C10" s="11">
        <f>COUNTIF(Póspercentuais!$L$3:$L$20,$A10)</f>
        <v>3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COUNTIF(Póspercentuais!$L$3:$L$20,$A11)</f>
        <v>2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COUNTIF(Póspercentuais!$L$3:$L$20,$A12)</f>
        <v>2</v>
      </c>
    </row>
    <row r="13" spans="1:5" x14ac:dyDescent="0.2">
      <c r="A13" s="9" t="s">
        <v>111</v>
      </c>
      <c r="B13" s="10">
        <f t="shared" si="0"/>
        <v>0.125</v>
      </c>
      <c r="C13" s="11">
        <f>COUNTIF(Póspercentuais!$L$3:$L$20,$A13)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COUNTIF(Póspercentuais!$L$3:$L$20,$A14)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COUNTIF(Póspercentuais!$L$3:$L$20,$A15)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COUNTIF(Póspercentuais!$L$3:$L$20,$A16)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013C-D092-449A-AEFE-C535AB0E9296}">
  <dimension ref="A1:E17"/>
  <sheetViews>
    <sheetView zoomScale="90" zoomScaleNormal="90" workbookViewId="0">
      <selection activeCell="E24" sqref="E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TEXT(Póspercentuais!M1,"0")</f>
        <v>QUESTÃO11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[Feedback do desempenho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COUNTIF(Póspercentuais!$M$3:$M$20,$A10)</f>
        <v>4</v>
      </c>
    </row>
    <row r="11" spans="1:5" x14ac:dyDescent="0.2">
      <c r="A11" s="9" t="s">
        <v>108</v>
      </c>
      <c r="B11" s="10">
        <f t="shared" ref="B11:B16" si="0">C11/$C$17</f>
        <v>0.125</v>
      </c>
      <c r="C11" s="11">
        <f>COUNTIF(Póspercentuais!$M$3:$M$20,$A11)</f>
        <v>1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COUNTIF(Póspercentuais!$M$3:$M$20,$A12)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COUNTIF(Póspercentuais!$M$3:$M$20,$A13)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COUNTIF(Póspercentuais!$M$3:$M$20,$A14)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COUNTIF(Póspercentuais!$M$3:$M$20,$A15)</f>
        <v>0</v>
      </c>
    </row>
    <row r="16" spans="1:5" x14ac:dyDescent="0.2">
      <c r="A16" s="9" t="s">
        <v>109</v>
      </c>
      <c r="B16" s="10">
        <f t="shared" si="0"/>
        <v>0.125</v>
      </c>
      <c r="C16" s="11">
        <f>COUNTIF(Póspercentuais!$M$3:$M$20,$A16)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5E41-8544-4F50-A453-9048723181F4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TEXT(Póspercentuais!N1,"0")</f>
        <v>QUESTÃO12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[Oferta de disciplinas em inglês]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0.375</v>
      </c>
      <c r="C10" s="11">
        <f>COUNTIF(Póspercentuais!$N$3:$N$20,$A10)</f>
        <v>3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COUNTIF(Póspercentuais!$N$3:$N$20,$A11)</f>
        <v>0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COUNTIF(Póspercentuais!$N$3:$N$20,$A12)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COUNTIF(Póspercentuais!$N$3:$N$20,$A13)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COUNTIF(Póspercentuais!$N$3:$N$20,$A14)</f>
        <v>0</v>
      </c>
    </row>
    <row r="15" spans="1:5" x14ac:dyDescent="0.2">
      <c r="A15" s="9" t="s">
        <v>110</v>
      </c>
      <c r="B15" s="10">
        <f t="shared" si="0"/>
        <v>0.375</v>
      </c>
      <c r="C15" s="11">
        <f>COUNTIF(Póspercentuais!$N$3:$N$20,$A15)</f>
        <v>3</v>
      </c>
    </row>
    <row r="16" spans="1:5" x14ac:dyDescent="0.2">
      <c r="A16" s="9" t="s">
        <v>109</v>
      </c>
      <c r="B16" s="10">
        <f t="shared" si="0"/>
        <v>0.125</v>
      </c>
      <c r="C16" s="11">
        <f>COUNTIF(Póspercentuais!$N$3:$N$20,$A16)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E1C6-B0B8-4941-9D8D-95D2AF8A6EAD}">
  <dimension ref="A1:E17"/>
  <sheetViews>
    <sheetView zoomScale="90" zoomScaleNormal="90" workbookViewId="0">
      <selection activeCell="F21" sqref="F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TEXT(Póspercentuais!O1,"0")</f>
        <v>QUESTÃO13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[Duração das aulas]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0.375</v>
      </c>
      <c r="C10" s="11">
        <f>COUNTIF(Póspercentuais!$O$3:$O$20,$A10)</f>
        <v>3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COUNTIF(Póspercentuais!$O$3:$O$20,$A11)</f>
        <v>4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COUNTIF(Póspercentuais!$O$3:$O$20,$A12)</f>
        <v>0</v>
      </c>
    </row>
    <row r="13" spans="1:5" x14ac:dyDescent="0.2">
      <c r="A13" s="9" t="s">
        <v>111</v>
      </c>
      <c r="B13" s="10">
        <f t="shared" si="0"/>
        <v>0.125</v>
      </c>
      <c r="C13" s="11">
        <f>COUNTIF(Póspercentuais!$O$3:$O$20,$A13)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COUNTIF(Póspercentuais!$O$3:$O$20,$A14)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COUNTIF(Póspercentuais!$O$3:$O$20,$A15)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COUNTIF(Póspercentuais!$O$3:$O$20,$A16)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F579-CD9F-4800-82D5-E8854547FDBE}">
  <dimension ref="A1:E17"/>
  <sheetViews>
    <sheetView zoomScale="90" zoomScaleNormal="9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TEXT(Póspercentuais!P1,"0")</f>
        <v>QUESTÃO14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[Quantidade de tarefas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COUNTIF(Póspercentuais!$P$3:$P$20,$A10)</f>
        <v>4</v>
      </c>
    </row>
    <row r="11" spans="1:5" x14ac:dyDescent="0.2">
      <c r="A11" s="9" t="s">
        <v>108</v>
      </c>
      <c r="B11" s="10">
        <f t="shared" ref="B11:B16" si="0">C11/$C$17</f>
        <v>0.375</v>
      </c>
      <c r="C11" s="11">
        <f>COUNTIF(Póspercentuais!$P$3:$P$20,$A11)</f>
        <v>3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COUNTIF(Póspercentuais!$P$3:$P$20,$A12)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COUNTIF(Póspercentuais!$P$3:$P$20,$A13)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COUNTIF(Póspercentuais!$P$3:$P$20,$A14)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COUNTIF(Póspercentuais!$P$3:$P$20,$A15)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COUNTIF(Póspercentuais!$P$3:$P$20,$A16)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D57-A3F7-49CD-93BD-6C93A6C6470A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TEXT(Póspercentuais!Q1,"0")</f>
        <v>QUESTÃO15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[Qualidade da transmissão]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COUNTIF(Póspercentuais!$Q$3:$Q$20,$A10)</f>
        <v>2</v>
      </c>
    </row>
    <row r="11" spans="1:5" x14ac:dyDescent="0.2">
      <c r="A11" s="9" t="s">
        <v>108</v>
      </c>
      <c r="B11" s="10">
        <f t="shared" ref="B11:B16" si="0">C11/$C$17</f>
        <v>0.375</v>
      </c>
      <c r="C11" s="11">
        <f>COUNTIF(Póspercentuais!$Q$3:$Q$20,$A11)</f>
        <v>3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COUNTIF(Póspercentuais!$Q$3:$Q$20,$A12)</f>
        <v>2</v>
      </c>
    </row>
    <row r="13" spans="1:5" x14ac:dyDescent="0.2">
      <c r="A13" s="9" t="s">
        <v>111</v>
      </c>
      <c r="B13" s="10">
        <f t="shared" si="0"/>
        <v>0.125</v>
      </c>
      <c r="C13" s="11">
        <f>COUNTIF(Póspercentuais!$Q$3:$Q$20,$A13)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COUNTIF(Póspercentuais!$Q$3:$Q$20,$A14)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COUNTIF(Póspercentuais!$Q$3:$Q$20,$A15)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COUNTIF(Póspercentuais!$Q$3:$Q$20,$A16)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1C02-1604-422D-BEBF-6B7446F44194}">
  <dimension ref="A1:E16"/>
  <sheetViews>
    <sheetView zoomScale="90" zoomScaleNormal="90" workbookViewId="0">
      <selection activeCell="O15" sqref="O15:O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TEXT(Póspercentuais!R1,"0")</f>
        <v>QUESTÃO16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[Facilidade em acompanhar 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0.375</v>
      </c>
      <c r="C9" s="11">
        <f>COUNTIF(Póspercentuais!$R$3:$R$20,$A9)</f>
        <v>3</v>
      </c>
    </row>
    <row r="10" spans="1:5" x14ac:dyDescent="0.2">
      <c r="A10" s="9" t="s">
        <v>108</v>
      </c>
      <c r="B10" s="10">
        <f t="shared" ref="B10:B15" si="0">C10/$C$16</f>
        <v>0.25</v>
      </c>
      <c r="C10" s="11">
        <f>COUNTIF(Póspercentuais!$R$3:$R$20,$A10)</f>
        <v>2</v>
      </c>
    </row>
    <row r="11" spans="1:5" x14ac:dyDescent="0.2">
      <c r="A11" s="9" t="s">
        <v>106</v>
      </c>
      <c r="B11" s="10">
        <f t="shared" si="0"/>
        <v>0.25</v>
      </c>
      <c r="C11" s="11">
        <f>COUNTIF(Póspercentuais!$R$3:$R$20,$A11)</f>
        <v>2</v>
      </c>
    </row>
    <row r="12" spans="1:5" x14ac:dyDescent="0.2">
      <c r="A12" s="9" t="s">
        <v>111</v>
      </c>
      <c r="B12" s="10">
        <f t="shared" si="0"/>
        <v>0.125</v>
      </c>
      <c r="C12" s="11">
        <f>COUNTIF(Póspercentuais!$R$3:$R$20,$A12)</f>
        <v>1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COUNTIF(Póspercentuais!$R$3:$R$20,$A13)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COUNTIF(Póspercentuais!$R$3:$R$20,$A14)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COUNTIF(Póspercentuais!$R$3:$R$20,$A15)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46CD-B1F6-4DA6-8AA0-2E2905B4DEB1}">
  <dimension ref="A1:D4"/>
  <sheetViews>
    <sheetView tabSelected="1" zoomScale="110" zoomScaleNormal="110" zoomScaleSheetLayoutView="130" workbookViewId="0">
      <selection activeCell="C14" sqref="C14"/>
    </sheetView>
  </sheetViews>
  <sheetFormatPr defaultColWidth="26.85546875" defaultRowHeight="12.75" x14ac:dyDescent="0.2"/>
  <cols>
    <col min="1" max="1" width="44.85546875" style="39" customWidth="1"/>
    <col min="2" max="3" width="26.85546875" style="39"/>
    <col min="4" max="4" width="34.42578125" style="39" customWidth="1"/>
    <col min="5" max="16384" width="26.85546875" style="39"/>
  </cols>
  <sheetData>
    <row r="1" spans="1:4" ht="27" customHeight="1" x14ac:dyDescent="0.2">
      <c r="A1" s="26" t="s">
        <v>232</v>
      </c>
      <c r="B1" s="24" t="s">
        <v>230</v>
      </c>
      <c r="C1" s="24" t="s">
        <v>231</v>
      </c>
      <c r="D1" s="25" t="s">
        <v>233</v>
      </c>
    </row>
    <row r="2" spans="1:4" ht="25.5" x14ac:dyDescent="0.2">
      <c r="A2" s="40" t="s">
        <v>114</v>
      </c>
      <c r="B2" s="10">
        <f t="shared" ref="B2" si="0">C2/D2</f>
        <v>0.3888888888888889</v>
      </c>
      <c r="C2" s="11">
        <f>COUNTIF(Póspercentuais!$B$3:$B$20,$A2)</f>
        <v>14</v>
      </c>
      <c r="D2" s="41">
        <v>36</v>
      </c>
    </row>
    <row r="3" spans="1:4" ht="25.5" x14ac:dyDescent="0.2">
      <c r="A3" s="40" t="s">
        <v>113</v>
      </c>
      <c r="B3" s="10">
        <f t="shared" ref="B3" si="1">C3/D3</f>
        <v>0.1</v>
      </c>
      <c r="C3" s="11">
        <f>COUNTIF(Póspercentuais!$B$3:$B$20,$A3)</f>
        <v>4</v>
      </c>
      <c r="D3" s="41">
        <v>40</v>
      </c>
    </row>
    <row r="4" spans="1:4" ht="13.5" thickBot="1" x14ac:dyDescent="0.25">
      <c r="A4" s="42" t="s">
        <v>227</v>
      </c>
      <c r="B4" s="23">
        <f>C4/D4</f>
        <v>0.23684210526315788</v>
      </c>
      <c r="C4" s="43">
        <f>SUM(C2:C3)</f>
        <v>18</v>
      </c>
      <c r="D4" s="44">
        <f>SUM(D2:D3)</f>
        <v>76</v>
      </c>
    </row>
  </sheetData>
  <autoFilter ref="A1:D4" xr:uid="{766C7BCC-BE15-47E9-A89E-6D84B0426FCD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1B99-1716-46B1-AFCA-568746CFBE40}">
  <dimension ref="A1:E16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TEXT(Póspercentuais!S1,"0")</f>
        <v>QUESTÃO17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[Plataforma de transmissão (facilidade de operação)]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0.375</v>
      </c>
      <c r="C9" s="11">
        <f>COUNTIF(Póspercentuais!$S$3:$S$20,$A9)</f>
        <v>3</v>
      </c>
    </row>
    <row r="10" spans="1:5" x14ac:dyDescent="0.2">
      <c r="A10" s="9" t="s">
        <v>108</v>
      </c>
      <c r="B10" s="10">
        <f t="shared" ref="B10:B15" si="0">C10/$C$16</f>
        <v>0.125</v>
      </c>
      <c r="C10" s="11">
        <f>COUNTIF(Póspercentuais!$S$3:$S$20,$A10)</f>
        <v>1</v>
      </c>
    </row>
    <row r="11" spans="1:5" x14ac:dyDescent="0.2">
      <c r="A11" s="9" t="s">
        <v>106</v>
      </c>
      <c r="B11" s="10">
        <f t="shared" si="0"/>
        <v>0.375</v>
      </c>
      <c r="C11" s="11">
        <f>COUNTIF(Póspercentuais!$S$3:$S$20,$A11)</f>
        <v>3</v>
      </c>
    </row>
    <row r="12" spans="1:5" x14ac:dyDescent="0.2">
      <c r="A12" s="9" t="s">
        <v>111</v>
      </c>
      <c r="B12" s="10">
        <f t="shared" si="0"/>
        <v>0.125</v>
      </c>
      <c r="C12" s="11">
        <f>COUNTIF(Póspercentuais!$S$3:$S$20,$A12)</f>
        <v>1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COUNTIF(Póspercentuais!$S$3:$S$20,$A13)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COUNTIF(Póspercentuais!$S$3:$S$20,$A14)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COUNTIF(Póspercentuais!$S$3:$S$20,$A15)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92C0-F9CA-401C-81DC-FB775086537E}">
  <dimension ref="A1:E16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TEXT(Póspercentuais!T1,"0")</f>
        <v>QUESTÃO18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[Didática do docente nas atividades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0.5</v>
      </c>
      <c r="C9" s="11">
        <f>COUNTIF(Póspercentuais!$T$3:$T$20,$A9)</f>
        <v>4</v>
      </c>
    </row>
    <row r="10" spans="1:5" x14ac:dyDescent="0.2">
      <c r="A10" s="9" t="s">
        <v>108</v>
      </c>
      <c r="B10" s="10">
        <f t="shared" ref="B10:B15" si="0">C10/$C$16</f>
        <v>0.25</v>
      </c>
      <c r="C10" s="11">
        <f>COUNTIF(Póspercentuais!$T$3:$T$20,$A10)</f>
        <v>2</v>
      </c>
    </row>
    <row r="11" spans="1:5" x14ac:dyDescent="0.2">
      <c r="A11" s="9" t="s">
        <v>106</v>
      </c>
      <c r="B11" s="10">
        <f t="shared" si="0"/>
        <v>0.25</v>
      </c>
      <c r="C11" s="11">
        <f>COUNTIF(Póspercentuais!$T$3:$T$20,$A11)</f>
        <v>2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COUNTIF(Póspercentuais!$T$3:$T$20,$A12)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COUNTIF(Póspercentuais!$T$3:$T$20,$A13)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COUNTIF(Póspercentuais!$T$3:$T$20,$A14)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COUNTIF(Póspercentuais!$T$3:$T$20,$A15)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B042-40BA-4E14-9DBD-0E990BC8C2F8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TEXT(Póspercentuais!U1,"0")</f>
        <v>QUESTÃO19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[Pertinência da proposta de avaliação]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0.375</v>
      </c>
      <c r="C10" s="11">
        <f>COUNTIF(Póspercentuais!$U$3:$U$20,$A10)</f>
        <v>3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COUNTIF(Póspercentuais!$U$3:$U$20,$A11)</f>
        <v>2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COUNTIF(Póspercentuais!$U$3:$U$20,$A12)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COUNTIF(Póspercentuais!$U$3:$U$20,$A13)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COUNTIF(Póspercentuais!$U$3:$U$20,$A14)</f>
        <v>0</v>
      </c>
    </row>
    <row r="15" spans="1:5" x14ac:dyDescent="0.2">
      <c r="A15" s="9" t="s">
        <v>110</v>
      </c>
      <c r="B15" s="10">
        <f t="shared" si="0"/>
        <v>0.25</v>
      </c>
      <c r="C15" s="11">
        <f>COUNTIF(Póspercentuais!$U$3:$U$20,$A15)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COUNTIF(Póspercentuais!$U$3:$U$20,$A16)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0371-9736-4652-9752-241C2FF7BA02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TEXT(Póspercentuais!V1,"0")</f>
        <v>QUESTÃO20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[Estabilidade das transmissões (quedas e interrupções na transmissão que causaram prejuízo no curso da disciplina)]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COUNTIF(Póspercentuais!$V$3:$V$20,$A10)</f>
        <v>2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COUNTIF(Póspercentuais!$V$3:$V$20,$A11)</f>
        <v>2</v>
      </c>
    </row>
    <row r="12" spans="1:5" x14ac:dyDescent="0.2">
      <c r="A12" s="9" t="s">
        <v>106</v>
      </c>
      <c r="B12" s="10">
        <f t="shared" si="0"/>
        <v>0.375</v>
      </c>
      <c r="C12" s="11">
        <f>COUNTIF(Póspercentuais!$V$3:$V$20,$A12)</f>
        <v>3</v>
      </c>
    </row>
    <row r="13" spans="1:5" x14ac:dyDescent="0.2">
      <c r="A13" s="9" t="s">
        <v>111</v>
      </c>
      <c r="B13" s="10">
        <f t="shared" si="0"/>
        <v>0.125</v>
      </c>
      <c r="C13" s="11">
        <f>COUNTIF(Póspercentuais!$V$3:$V$20,$A13)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COUNTIF(Póspercentuais!$V$3:$V$20,$A14)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COUNTIF(Póspercentuais!$V$3:$V$20,$A15)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COUNTIF(Póspercentuais!$V$3:$V$20,$A16)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BA94-95F6-4E81-9536-1BBEB9D82AC5}">
  <dimension ref="A1:E17"/>
  <sheetViews>
    <sheetView zoomScale="90" zoomScaleNormal="90" workbookViewId="0">
      <selection activeCell="C13" sqref="C1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TEXT(Póspercentuais!W1,"0")</f>
        <v>QUESTÃO21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[Bancas não presenciais]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COUNTIF(Póspercentuais!$W$3:$W$20,$A10)</f>
        <v>2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COUNTIF(Póspercentuais!$W$3:$W$20,$A11)</f>
        <v>2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COUNTIF(Póspercentuais!$W$3:$W$20,$A12)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COUNTIF(Póspercentuais!$W$3:$W$20,$A13)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COUNTIF(Póspercentuais!$W$3:$W$20,$A14)</f>
        <v>0</v>
      </c>
    </row>
    <row r="15" spans="1:5" x14ac:dyDescent="0.2">
      <c r="A15" s="9" t="s">
        <v>110</v>
      </c>
      <c r="B15" s="10">
        <f t="shared" si="0"/>
        <v>0.25</v>
      </c>
      <c r="C15" s="11">
        <f>COUNTIF(Póspercentuais!$W$3:$W$20,$A15)</f>
        <v>2</v>
      </c>
    </row>
    <row r="16" spans="1:5" x14ac:dyDescent="0.2">
      <c r="A16" s="9" t="s">
        <v>109</v>
      </c>
      <c r="B16" s="10">
        <f t="shared" si="0"/>
        <v>0.25</v>
      </c>
      <c r="C16" s="11">
        <f>COUNTIF(Póspercentuais!$W$3:$W$20,$A16)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56C2-F9D3-4F90-B245-17FAFC46307A}">
  <dimension ref="A1:E17"/>
  <sheetViews>
    <sheetView zoomScale="90" zoomScaleNormal="9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TEXT(Póspercentuais!X1,"0")</f>
        <v>QUESTÃO22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[Avaliação global das aulas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COUNTIF(Póspercentuais!$X$3:$X$20,$A10)</f>
        <v>2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COUNTIF(Póspercentuais!$X$3:$X$20,$A11)</f>
        <v>4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COUNTIF(Póspercentuais!$X$3:$X$20,$A12)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COUNTIF(Póspercentuais!$X$3:$X$20,$A13)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COUNTIF(Póspercentuais!$X$3:$X$20,$A14)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COUNTIF(Póspercentuais!$X$3:$X$20,$A15)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COUNTIF(Póspercentuais!$X$3:$X$20,$A16)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5423-D655-4BBE-BFDB-96735A692880}">
  <dimension ref="A1:E11"/>
  <sheetViews>
    <sheetView zoomScaleNormal="10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TEXT(Póspercentuais!Y1,"0")</f>
        <v>QUESTÃO23</v>
      </c>
    </row>
    <row r="2" spans="1:5" ht="12.75" customHeight="1" x14ac:dyDescent="0.2">
      <c r="A2" s="29" t="str">
        <f>HLOOKUP(A1,Póspercentuais!$C$1:$DD$2,2,FALSE)</f>
        <v>Você cursou disciplinas transversais no ano de 2020-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0.33333333333333331</v>
      </c>
      <c r="C9" s="11">
        <f>COUNTIF(Póspercentuais!$Y$3:$Y$20,$A9)</f>
        <v>6</v>
      </c>
    </row>
    <row r="10" spans="1:5" x14ac:dyDescent="0.2">
      <c r="A10" s="9" t="s">
        <v>105</v>
      </c>
      <c r="B10" s="10">
        <f>C10/$C$11</f>
        <v>0.66666666666666663</v>
      </c>
      <c r="C10" s="11">
        <f>COUNTIF(Póspercentuais!$Y$3:$Y$20,$A10)</f>
        <v>12</v>
      </c>
    </row>
    <row r="11" spans="1:5" x14ac:dyDescent="0.2">
      <c r="A11" s="8" t="s">
        <v>220</v>
      </c>
      <c r="B11" s="12">
        <f>SUM(B9:B10)</f>
        <v>1</v>
      </c>
      <c r="C11" s="11">
        <f>SUM(C9:C10)</f>
        <v>18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077F-40DD-4FD7-BA4D-5C3AC4B22618}">
  <dimension ref="A1:E17"/>
  <sheetViews>
    <sheetView view="pageBreakPreview" zoomScale="60" zoomScaleNormal="100" workbookViewId="0">
      <selection activeCell="F24" sqref="F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TEXT(Póspercentuais!Z1,"0")</f>
        <v>QUESTÃO24</v>
      </c>
    </row>
    <row r="2" spans="1:5" x14ac:dyDescent="0.2">
      <c r="A2" s="29" t="str">
        <f>HLOOKUP(A1,Póspercentuais!$C$1:$DD$2,2,FALSE)</f>
        <v>Como você avalia o conjunto de disciplinas transversais da pós-graduação- [Disponibilidade de oferta compatível com os créditos exigidos]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0.66666666666666663</v>
      </c>
      <c r="C10" s="11">
        <f>COUNTIF(Póspercentuais!$Z$3:$Z$20,$A10)</f>
        <v>4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COUNTIF(Póspercentuais!$Z$3:$Z$20,$A11)</f>
        <v>1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COUNTIF(Póspercentuais!$Z$3:$Z$20,$A12)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COUNTIF(Póspercentuais!$Z$3:$Z$20,$A13)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COUNTIF(Póspercentuais!$Z$3:$Z$20,$A14)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COUNTIF(Póspercentuais!$Z$3:$Z$20,$A15)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COUNTIF(Póspercentuais!$Z$3:$Z$20,$A16)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4604-AE19-412F-93FD-815FCD384372}">
  <dimension ref="A1:E18"/>
  <sheetViews>
    <sheetView zoomScale="90" zoomScaleNormal="90" workbookViewId="0">
      <selection activeCell="J22" sqref="J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TEXT(Póspercentuais!AA1,"0")</f>
        <v>QUESTÃO25</v>
      </c>
    </row>
    <row r="2" spans="1:5" x14ac:dyDescent="0.2">
      <c r="A2" s="29" t="str">
        <f>HLOOKUP(A1,Póspercentuais!$C$1:$DD$2,2,FALSE)</f>
        <v>Como você avalia o conjunto de disciplinas transversais da pós-graduação- [Pertinência com a área do meu curso]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219</v>
      </c>
      <c r="B10" s="28"/>
      <c r="C10" s="28"/>
    </row>
    <row r="11" spans="1:5" x14ac:dyDescent="0.2">
      <c r="A11" s="9" t="s">
        <v>107</v>
      </c>
      <c r="B11" s="10">
        <f>C11/$C$18</f>
        <v>0.5</v>
      </c>
      <c r="C11" s="11">
        <f>COUNTIF(Póspercentuais!$AA$3:$AA$20,$A11)</f>
        <v>3</v>
      </c>
    </row>
    <row r="12" spans="1:5" x14ac:dyDescent="0.2">
      <c r="A12" s="9" t="s">
        <v>108</v>
      </c>
      <c r="B12" s="10">
        <f t="shared" ref="B12:B17" si="0">C12/$C$18</f>
        <v>0.33333333333333331</v>
      </c>
      <c r="C12" s="11">
        <f>COUNTIF(Póspercentuais!$AA$3:$AA$20,$A12)</f>
        <v>2</v>
      </c>
    </row>
    <row r="13" spans="1:5" x14ac:dyDescent="0.2">
      <c r="A13" s="9" t="s">
        <v>106</v>
      </c>
      <c r="B13" s="10">
        <f t="shared" si="0"/>
        <v>0.16666666666666666</v>
      </c>
      <c r="C13" s="11">
        <f>COUNTIF(Póspercentuais!$AA$3:$AA$20,$A13)</f>
        <v>1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COUNTIF(Póspercentuais!$AA$3:$AA$20,$A14)</f>
        <v>0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COUNTIF(Póspercentuais!$AA$3:$AA$20,$A15)</f>
        <v>0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COUNTIF(Póspercentuais!$AA$3:$AA$20,$A16)</f>
        <v>0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COUNTIF(Póspercentuais!$AA$3:$AA$20,$A17)</f>
        <v>0</v>
      </c>
    </row>
    <row r="18" spans="1:3" x14ac:dyDescent="0.2">
      <c r="A18" s="8" t="s">
        <v>220</v>
      </c>
      <c r="B18" s="12">
        <f>SUM(B11:B17)</f>
        <v>0.99999999999999989</v>
      </c>
      <c r="C18" s="11">
        <f>SUM(C11:C17)</f>
        <v>6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AA67-9B30-44EB-BE48-923B24683F2E}">
  <dimension ref="A1:E17"/>
  <sheetViews>
    <sheetView zoomScale="90" zoomScaleNormal="90" workbookViewId="0">
      <selection activeCell="J23" sqref="J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TEXT(Póspercentuais!AB1,"0")</f>
        <v>QUESTÃO26</v>
      </c>
    </row>
    <row r="2" spans="1:5" x14ac:dyDescent="0.2">
      <c r="A2" s="29" t="str">
        <f>HLOOKUP(A1,Póspercentuais!$C$1:$DD$2,2,FALSE)</f>
        <v>Como você avalia o conjunto de disciplinas transversais da pós-graduação- [Quantidade, qualidade e atualidade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0.66666666666666663</v>
      </c>
      <c r="C10" s="11">
        <f>COUNTIF(Póspercentuais!$AB$3:$AB$20,$A10)</f>
        <v>4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COUNTIF(Póspercentuais!$AB$3:$AB$20,$A11)</f>
        <v>2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COUNTIF(Póspercentuais!$AB$3:$AB$20,$A12)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COUNTIF(Póspercentuais!$AB$3:$AB$20,$A13)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COUNTIF(Póspercentuais!$AB$3:$AB$20,$A14)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COUNTIF(Póspercentuais!$AB$3:$AB$20,$A15)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COUNTIF(Póspercentuais!$AB$3:$AB$20,$A16)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Normal="100" workbookViewId="0">
      <selection activeCell="C19" sqref="C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TEXT(Póspercentuais!C1,"0")</f>
        <v>QUESTÃO1</v>
      </c>
    </row>
    <row r="2" spans="1:5" ht="12.75" customHeight="1" x14ac:dyDescent="0.2">
      <c r="A2" s="29" t="str">
        <f>HLOOKUP(A1,Póspercentuais!$C$1:$DD$2,2,FALSE)</f>
        <v>Quanto a sua formação: [Mestrado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0.88888888888888884</v>
      </c>
      <c r="C9" s="11">
        <f>COUNTIF(Póspercentuais!$C$3:$C$20,$A9)</f>
        <v>16</v>
      </c>
    </row>
    <row r="10" spans="1:5" x14ac:dyDescent="0.2">
      <c r="A10" s="9" t="s">
        <v>105</v>
      </c>
      <c r="B10" s="10">
        <f>C10/$C$11</f>
        <v>0.1111111111111111</v>
      </c>
      <c r="C10" s="11">
        <f>COUNTIF(Póspercentuais!$C$3:$C$20,$A10)</f>
        <v>2</v>
      </c>
    </row>
    <row r="11" spans="1:5" x14ac:dyDescent="0.2">
      <c r="A11" s="4" t="s">
        <v>220</v>
      </c>
      <c r="B11" s="12">
        <f>SUM(B9:B10)</f>
        <v>1</v>
      </c>
      <c r="C11" s="11">
        <f>SUM(C9:C10)</f>
        <v>18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F901-25A7-48CB-AECC-21212DB449CA}">
  <dimension ref="A1:E17"/>
  <sheetViews>
    <sheetView zoomScale="80" zoomScaleNormal="8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TEXT(Póspercentuais!AC1,"0")</f>
        <v>QUESTÃO27</v>
      </c>
    </row>
    <row r="2" spans="1:5" x14ac:dyDescent="0.2">
      <c r="A2" s="29" t="str">
        <f>HLOOKUP(A1,Póspercentuais!$C$1:$DD$2,2,FALSE)</f>
        <v>Como você avalia o conjunto de disciplinas transversais da pós-graduação- [Nível de profundidade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COUNTIF(Póspercentuais!$AC$3:$AC$20,$A10)</f>
        <v>3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COUNTIF(Póspercentuais!$AC$3:$AC$20,$A11)</f>
        <v>3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COUNTIF(Póspercentuais!$AC$3:$AC$20,$A12)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COUNTIF(Póspercentuais!$AC$3:$AC$20,$A13)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COUNTIF(Póspercentuais!$AC$3:$AC$20,$A14)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COUNTIF(Póspercentuais!$AC$3:$AC$20,$A15)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COUNTIF(Póspercentuais!$AC$3:$AC$20,$A16)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2F02-91E8-473A-9B3F-78F5AB4BB913}">
  <dimension ref="A1:E17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TEXT(Póspercentuais!AD1,"0")</f>
        <v>QUESTÃO28</v>
      </c>
    </row>
    <row r="2" spans="1:5" x14ac:dyDescent="0.2">
      <c r="A2" s="29" t="str">
        <f>HLOOKUP(A1,Póspercentuais!$C$1:$DD$2,2,FALSE)</f>
        <v>Como você avalia o conjunto de disciplinas transversais da pós-graduação- [Aplicabilidade para a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0.66666666666666663</v>
      </c>
      <c r="C10" s="11">
        <f>COUNTIF(Póspercentuais!$AD$3:$AD$20,$A10)</f>
        <v>4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COUNTIF(Póspercentuais!$AD$3:$AD$20,$A11)</f>
        <v>2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COUNTIF(Póspercentuais!$AD$3:$AD$20,$A12)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COUNTIF(Póspercentuais!$AD$3:$AD$20,$A13)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COUNTIF(Póspercentuais!$AD$3:$AD$20,$A14)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COUNTIF(Póspercentuais!$AD$3:$AD$20,$A15)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COUNTIF(Póspercentuais!$AD$3:$AD$20,$A16)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726C-91AA-46A5-BE13-52FCF738AC9D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TEXT(Póspercentuais!AE1,"0")</f>
        <v>QUESTÃO29</v>
      </c>
    </row>
    <row r="2" spans="1:5" x14ac:dyDescent="0.2">
      <c r="A2" s="29" t="str">
        <f>HLOOKUP(A1,Póspercentuais!$C$1:$DD$2,2,FALSE)</f>
        <v>Como você avalia o conjunto de disciplinas transversais da pós-graduação- [Feedback do desempenho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0.66666666666666663</v>
      </c>
      <c r="C10" s="11">
        <f>COUNTIF(Póspercentuais!$AE$3:$AE$20,$A10)</f>
        <v>4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COUNTIF(Póspercentuais!$AE$3:$AE$20,$A11)</f>
        <v>1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COUNTIF(Póspercentuais!$AE$3:$AE$20,$A12)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COUNTIF(Póspercentuais!$AE$3:$AE$20,$A13)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COUNTIF(Póspercentuais!$AE$3:$AE$20,$A14)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COUNTIF(Póspercentuais!$AE$3:$AE$20,$A15)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COUNTIF(Póspercentuais!$AE$3:$AE$20,$A16)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CC4F-7E9F-415C-BED0-877CF06E4ADB}">
  <dimension ref="A1:E17"/>
  <sheetViews>
    <sheetView zoomScale="90" zoomScaleNormal="90" workbookViewId="0">
      <selection activeCell="C14" sqref="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TEXT(Póspercentuais!AF1,"0")</f>
        <v>QUESTÃO30</v>
      </c>
    </row>
    <row r="2" spans="1:5" x14ac:dyDescent="0.2">
      <c r="A2" s="29" t="str">
        <f>HLOOKUP(A1,Póspercentuais!$C$1:$DD$2,2,FALSE)</f>
        <v>Como você avalia o conjunto de disciplinas transversais da pós-graduação- [Oferta de disciplinas em inglês]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COUNTIF(Póspercentuais!$AF$3:$AF$20,$A10)</f>
        <v>3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COUNTIF(Póspercentuais!$AF$3:$AF$20,$A11)</f>
        <v>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COUNTIF(Póspercentuais!$AF$3:$AF$20,$A12)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COUNTIF(Póspercentuais!$AF$3:$AF$20,$A13)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COUNTIF(Póspercentuais!$AF$3:$AF$20,$A14)</f>
        <v>0</v>
      </c>
    </row>
    <row r="15" spans="1:5" x14ac:dyDescent="0.2">
      <c r="A15" s="9" t="s">
        <v>110</v>
      </c>
      <c r="B15" s="10">
        <f t="shared" si="0"/>
        <v>0.5</v>
      </c>
      <c r="C15" s="11">
        <f>COUNTIF(Póspercentuais!$AF$3:$AF$20,$A15)</f>
        <v>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COUNTIF(Póspercentuais!$AF$3:$AF$20,$A16)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ED53-EAF4-438C-B0C9-F9BCF00685E6}">
  <dimension ref="A1:E17"/>
  <sheetViews>
    <sheetView zoomScale="90" zoomScaleNormal="90"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TEXT(Póspercentuais!AG1,"0")</f>
        <v>QUESTÃO31</v>
      </c>
    </row>
    <row r="2" spans="1:5" x14ac:dyDescent="0.2">
      <c r="A2" s="29" t="str">
        <f>HLOOKUP(A1,Póspercentuais!$C$1:$DD$2,2,FALSE)</f>
        <v>Como você avalia o conjunto de disciplinas transversais da pós-graduação- [Disciplinas transversais (oferta, acompanhamento, etc)]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COUNTIF(Póspercentuais!$AG$3:$AG$20,$A10)</f>
        <v>2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COUNTIF(Póspercentuais!$AG$3:$AG$20,$A11)</f>
        <v>3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COUNTIF(Póspercentuais!$AG$3:$AG$20,$A12)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COUNTIF(Póspercentuais!$AG$3:$AG$20,$A13)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COUNTIF(Póspercentuais!$AG$3:$AG$20,$A14)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COUNTIF(Póspercentuais!$AG$3:$AG$20,$A15)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COUNTIF(Póspercentuais!$AG$3:$AG$20,$A16)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DCD-525C-4A01-B78D-32EC8CD87642}">
  <dimension ref="A1:E17"/>
  <sheetViews>
    <sheetView zoomScale="90" zoomScaleNormal="90"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TEXT(Póspercentuais!AH1,"0")</f>
        <v>QUESTÃO32</v>
      </c>
    </row>
    <row r="2" spans="1:5" x14ac:dyDescent="0.2">
      <c r="A2" s="29" t="str">
        <f>HLOOKUP(A1,Póspercentuais!$C$1:$DD$2,2,FALSE)</f>
        <v>Como você avalia o conjunto de disciplinas transversais da pós-graduação- [Duração das aulas]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COUNTIF(Póspercentuais!$AH$3:$AH$20,$A10)</f>
        <v>2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COUNTIF(Póspercentuais!$AH$3:$AH$20,$A11)</f>
        <v>3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COUNTIF(Póspercentuais!$AH$3:$AH$20,$A12)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COUNTIF(Póspercentuais!$AH$3:$AH$20,$A13)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COUNTIF(Póspercentuais!$AH$3:$AH$20,$A14)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COUNTIF(Póspercentuais!$AH$3:$AH$20,$A15)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COUNTIF(Póspercentuais!$AH$3:$AH$20,$A16)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DF28-7095-4A9B-856E-756E19F908F6}">
  <dimension ref="A1:E17"/>
  <sheetViews>
    <sheetView zoomScale="90" zoomScaleNormal="9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TEXT(Póspercentuais!AI1,"0")</f>
        <v>QUESTÃO33</v>
      </c>
    </row>
    <row r="2" spans="1:5" x14ac:dyDescent="0.2">
      <c r="A2" s="29" t="str">
        <f>HLOOKUP(A1,Póspercentuais!$C$1:$DD$2,2,FALSE)</f>
        <v>Como você avalia o conjunto de disciplinas transversais da pós-graduação- [Quantidade de tarefas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COUNTIF(Póspercentuais!$AI$3:$AI$20,$A10)</f>
        <v>2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COUNTIF(Póspercentuais!$AI$3:$AI$20,$A11)</f>
        <v>3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COUNTIF(Póspercentuais!$AI$3:$AI$20,$A12)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COUNTIF(Póspercentuais!$AI$3:$AI$20,$A13)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COUNTIF(Póspercentuais!$AI$3:$AI$20,$A14)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COUNTIF(Póspercentuais!$AI$3:$AI$20,$A15)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COUNTIF(Póspercentuais!$AI$3:$AI$20,$A16)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2B32-AD0D-4411-8108-FD03A0C336CC}">
  <dimension ref="A1:E17"/>
  <sheetViews>
    <sheetView zoomScale="90" zoomScaleNormal="90" workbookViewId="0">
      <selection activeCell="C14" sqref="C13: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TEXT(Póspercentuais!AJ1,"0")</f>
        <v>QUESTÃO34</v>
      </c>
    </row>
    <row r="2" spans="1:5" x14ac:dyDescent="0.2">
      <c r="A2" s="29" t="str">
        <f>HLOOKUP(A1,Póspercentuais!$C$1:$DD$2,2,FALSE)</f>
        <v>Como você avalia o conjunto de disciplinas transversais da pós-graduação- [Qualidade da transmissão]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COUNTIF(Póspercentuais!$AJ$3:$AJ$20,$A10)</f>
        <v>1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COUNTIF(Póspercentuais!$AJ$3:$AJ$20,$A11)</f>
        <v>2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COUNTIF(Póspercentuais!$AJ$3:$AJ$20,$A12)</f>
        <v>2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COUNTIF(Póspercentuais!$AJ$3:$AJ$20,$A13)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COUNTIF(Póspercentuais!$AJ$3:$AJ$20,$A14)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COUNTIF(Póspercentuais!$AJ$3:$AJ$20,$A15)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COUNTIF(Póspercentuais!$AJ$3:$AJ$20,$A16)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B6F0-8306-4F04-BFDD-16D131DE8502}">
  <dimension ref="A1:E16"/>
  <sheetViews>
    <sheetView zoomScale="90" zoomScaleNormal="90" workbookViewId="0">
      <selection activeCell="D18" sqref="D18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TEXT(Póspercentuais!AK1,"0")</f>
        <v>QUESTÃO35</v>
      </c>
    </row>
    <row r="2" spans="1:5" x14ac:dyDescent="0.2">
      <c r="A2" s="29" t="str">
        <f>HLOOKUP(A1,Póspercentuais!$C$1:$DD$2,2,FALSE)</f>
        <v>Como você avalia o conjunto de disciplinas transversais da pós-graduação- [Facilidade em acompanhar 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0.16666666666666666</v>
      </c>
      <c r="C9" s="11">
        <f>COUNTIF(Póspercentuais!$AK$3:$AK$20,$A9)</f>
        <v>1</v>
      </c>
    </row>
    <row r="10" spans="1:5" x14ac:dyDescent="0.2">
      <c r="A10" s="9" t="s">
        <v>108</v>
      </c>
      <c r="B10" s="10">
        <f t="shared" ref="B10:B15" si="0">C10/$C$16</f>
        <v>0.66666666666666663</v>
      </c>
      <c r="C10" s="11">
        <f>COUNTIF(Póspercentuais!$AK$3:$AK$20,$A10)</f>
        <v>4</v>
      </c>
    </row>
    <row r="11" spans="1:5" x14ac:dyDescent="0.2">
      <c r="A11" s="9" t="s">
        <v>106</v>
      </c>
      <c r="B11" s="10">
        <f t="shared" si="0"/>
        <v>0.16666666666666666</v>
      </c>
      <c r="C11" s="11">
        <f>COUNTIF(Póspercentuais!$AK$3:$AK$20,$A11)</f>
        <v>1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COUNTIF(Póspercentuais!$AK$3:$AK$20,$A12)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COUNTIF(Póspercentuais!$AK$3:$AK$20,$A13)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COUNTIF(Póspercentuais!$AK$3:$AK$20,$A14)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COUNTIF(Póspercentuais!$AK$3:$AK$20,$A15)</f>
        <v>0</v>
      </c>
    </row>
    <row r="16" spans="1:5" x14ac:dyDescent="0.2">
      <c r="A16" s="8" t="s">
        <v>220</v>
      </c>
      <c r="B16" s="12">
        <f>SUM(B9:B15)</f>
        <v>0.99999999999999989</v>
      </c>
      <c r="C16" s="11">
        <f>SUM(C9:C15)</f>
        <v>6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61A9-C197-4FC3-8271-CBB0304748F9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TEXT(Póspercentuais!AL1,"0")</f>
        <v>QUESTÃO36</v>
      </c>
    </row>
    <row r="2" spans="1:5" x14ac:dyDescent="0.2">
      <c r="A2" s="29" t="str">
        <f>HLOOKUP(A1,Póspercentuais!$C$1:$DD$2,2,FALSE)</f>
        <v>Como você avalia o conjunto de disciplinas transversais da pós-graduação- [Plataforma de transmissão (facilidade de operação)]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COUNTIF(Póspercentuais!$AL$3:$AL$20,$A10)</f>
        <v>2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COUNTIF(Póspercentuais!$AL$3:$AL$20,$A11)</f>
        <v>2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COUNTIF(Póspercentuais!$AL$3:$AL$20,$A12)</f>
        <v>1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COUNTIF(Póspercentuais!$AL$3:$AL$20,$A13)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COUNTIF(Póspercentuais!$AL$3:$AL$20,$A14)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COUNTIF(Póspercentuais!$AL$3:$AL$20,$A15)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COUNTIF(Póspercentuais!$AL$3:$AL$20,$A16)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1753-64A7-4147-96BD-389DB357226E}">
  <dimension ref="A1:E11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TEXT(Póspercentuais!D1,"0")</f>
        <v>QUESTÃO2</v>
      </c>
    </row>
    <row r="2" spans="1:5" ht="12.75" customHeight="1" x14ac:dyDescent="0.2">
      <c r="A2" s="29" t="str">
        <f>HLOOKUP(A1,Póspercentuais!$C$1:$DD$2,2,FALSE)</f>
        <v>Quanto a sua formação: [Graduação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0.1111111111111111</v>
      </c>
      <c r="C9" s="11">
        <f>COUNTIF(Póspercentuais!$D$3:$D$20,$A9)</f>
        <v>2</v>
      </c>
    </row>
    <row r="10" spans="1:5" x14ac:dyDescent="0.2">
      <c r="A10" s="9" t="s">
        <v>105</v>
      </c>
      <c r="B10" s="10">
        <f>C10/$C$11</f>
        <v>0.88888888888888884</v>
      </c>
      <c r="C10" s="11">
        <f>COUNTIF(Póspercentuais!$D$3:$D$20,$A10)</f>
        <v>16</v>
      </c>
    </row>
    <row r="11" spans="1:5" x14ac:dyDescent="0.2">
      <c r="A11" s="8" t="s">
        <v>220</v>
      </c>
      <c r="B11" s="12">
        <f>SUM(B9:B10)</f>
        <v>1</v>
      </c>
      <c r="C11" s="11">
        <f>SUM(C9:C10)</f>
        <v>18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9099-5F17-4736-AC59-4B4B7C1C0365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TEXT(Póspercentuais!AM1,"0")</f>
        <v>QUESTÃO37</v>
      </c>
    </row>
    <row r="2" spans="1:5" x14ac:dyDescent="0.2">
      <c r="A2" s="29" t="str">
        <f>HLOOKUP(A1,Póspercentuais!$C$1:$DD$2,2,FALSE)</f>
        <v>Como você avalia o conjunto de disciplinas transversais da pós-graduação- [Didática do(s) docente(s) nas atividades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0.83333333333333337</v>
      </c>
      <c r="C10" s="11">
        <f>COUNTIF(Póspercentuais!$AM$3:$AM$20,$A10)</f>
        <v>5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COUNTIF(Póspercentuais!$AM$3:$AM$20,$A11)</f>
        <v>1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COUNTIF(Póspercentuais!$AM$3:$AM$20,$A12)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COUNTIF(Póspercentuais!$AM$3:$AM$20,$A13)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COUNTIF(Póspercentuais!$AM$3:$AM$20,$A14)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COUNTIF(Póspercentuais!$AM$3:$AM$20,$A15)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COUNTIF(Póspercentuais!$AM$3:$AM$20,$A16)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A028-FC8D-47DD-9BD7-868E7FF1C995}">
  <dimension ref="A1:E17"/>
  <sheetViews>
    <sheetView zoomScale="90" zoomScaleNormal="90" workbookViewId="0">
      <selection activeCell="G24" sqref="G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TEXT(Póspercentuais!AN1,"0")</f>
        <v>QUESTÃO38</v>
      </c>
    </row>
    <row r="2" spans="1:5" x14ac:dyDescent="0.2">
      <c r="A2" s="29" t="str">
        <f>HLOOKUP(A1,Póspercentuais!$C$1:$DD$2,2,FALSE)</f>
        <v>Como você avalia o conjunto de disciplinas transversais da pós-graduação- [Pertinência da proposta de avaliação]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COUNTIF(Póspercentuais!$AN$3:$AN$20,$A10)</f>
        <v>3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COUNTIF(Póspercentuais!$AN$3:$AN$20,$A11)</f>
        <v>2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COUNTIF(Póspercentuais!$AN$3:$AN$20,$A12)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COUNTIF(Póspercentuais!$AN$3:$AN$20,$A13)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COUNTIF(Póspercentuais!$AN$3:$AN$20,$A14)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COUNTIF(Póspercentuais!$AN$3:$AN$20,$A15)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COUNTIF(Póspercentuais!$AN$3:$AN$20,$A16)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A5CB-85E5-487B-9600-12909081BBE4}">
  <dimension ref="A1:E17"/>
  <sheetViews>
    <sheetView zoomScale="90" zoomScaleNormal="90" workbookViewId="0">
      <selection activeCell="J26" sqref="J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TEXT(Póspercentuais!AO1,"0")</f>
        <v>QUESTÃO39</v>
      </c>
    </row>
    <row r="2" spans="1:5" x14ac:dyDescent="0.2">
      <c r="A2" s="29" t="str">
        <f>HLOOKUP(A1,Póspercentuais!$C$1:$DD$2,2,FALSE)</f>
        <v>Como você avalia o conjunto de disciplinas transversais da pós-graduação- [Estabilidade das transmissões (quedas e interrupções na transmissão que causaram prejuízo no curso da disciplina)]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COUNTIF(Póspercentuais!$AO$3:$AO$20,$A10)</f>
        <v>1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COUNTIF(Póspercentuais!$AO$3:$AO$20,$A11)</f>
        <v>3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COUNTIF(Póspercentuais!$AO$3:$AO$20,$A12)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COUNTIF(Póspercentuais!$AO$3:$AO$20,$A13)</f>
        <v>0</v>
      </c>
    </row>
    <row r="14" spans="1:5" x14ac:dyDescent="0.2">
      <c r="A14" s="9" t="s">
        <v>112</v>
      </c>
      <c r="B14" s="10">
        <f t="shared" si="0"/>
        <v>0.16666666666666666</v>
      </c>
      <c r="C14" s="11">
        <f>COUNTIF(Póspercentuais!$AO$3:$AO$20,$A14)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COUNTIF(Póspercentuais!$AO$3:$AO$20,$A15)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COUNTIF(Póspercentuais!$AO$3:$AO$20,$A16)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A25C-BCCE-413C-ABD0-73ABA77EE4C7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TEXT(Póspercentuais!AP1,"0")</f>
        <v>QUESTÃO40</v>
      </c>
    </row>
    <row r="2" spans="1:5" x14ac:dyDescent="0.2">
      <c r="A2" s="29" t="str">
        <f>HLOOKUP(A1,Póspercentuais!$C$1:$DD$2,2,FALSE)</f>
        <v>Como você avalia o conjunto de disciplinas transversais da pós-graduação- [Avaliação global das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0.66666666666666663</v>
      </c>
      <c r="C10" s="11">
        <f>COUNTIF(Póspercentuais!$AP$3:$AP$20,$A10)</f>
        <v>4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COUNTIF(Póspercentuais!$AP$3:$AP$20,$A11)</f>
        <v>2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COUNTIF(Póspercentuais!$AP$3:$AP$20,$A12)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COUNTIF(Póspercentuais!$AP$3:$AP$20,$A13)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COUNTIF(Póspercentuais!$AP$3:$AP$20,$A14)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COUNTIF(Póspercentuais!$AP$3:$AP$20,$A15)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COUNTIF(Póspercentuais!$AP$3:$AP$20,$A16)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6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7AFD-C3A8-410D-8AE9-2FD5EED71A46}">
  <dimension ref="A1:E17"/>
  <sheetViews>
    <sheetView zoomScale="90" zoomScaleNormal="90" workbookViewId="0">
      <selection activeCell="I23" sqref="I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TEXT(Póspercentuais!AQ1,"0")</f>
        <v>QUESTÃO41</v>
      </c>
    </row>
    <row r="2" spans="1:5" x14ac:dyDescent="0.2">
      <c r="A2" s="29" t="str">
        <f>HLOOKUP(A1,Póspercentuais!$C$1:$DD$2,2,FALSE)</f>
        <v>Em relação ao quadro de docentes disponíveis para orientação, opine sobre: [O número de orientadores disponíveis]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COUNTIF(Póspercentuais!$AQ$3:$AQ$20,$A10)</f>
        <v>6</v>
      </c>
    </row>
    <row r="11" spans="1:5" x14ac:dyDescent="0.2">
      <c r="A11" s="9" t="s">
        <v>108</v>
      </c>
      <c r="B11" s="10">
        <f t="shared" ref="B11:B16" si="0">C11/$C$17</f>
        <v>0.3888888888888889</v>
      </c>
      <c r="C11" s="11">
        <f>COUNTIF(Póspercentuais!$AQ$3:$AQ$20,$A11)</f>
        <v>7</v>
      </c>
    </row>
    <row r="12" spans="1:5" x14ac:dyDescent="0.2">
      <c r="A12" s="9" t="s">
        <v>106</v>
      </c>
      <c r="B12" s="10">
        <f t="shared" si="0"/>
        <v>5.5555555555555552E-2</v>
      </c>
      <c r="C12" s="11">
        <f>COUNTIF(Póspercentuais!$AQ$3:$AQ$20,$A12)</f>
        <v>1</v>
      </c>
    </row>
    <row r="13" spans="1:5" x14ac:dyDescent="0.2">
      <c r="A13" s="9" t="s">
        <v>111</v>
      </c>
      <c r="B13" s="10">
        <f t="shared" si="0"/>
        <v>0.1111111111111111</v>
      </c>
      <c r="C13" s="11">
        <f>COUNTIF(Póspercentuais!$AQ$3:$AQ$20,$A13)</f>
        <v>2</v>
      </c>
    </row>
    <row r="14" spans="1:5" x14ac:dyDescent="0.2">
      <c r="A14" s="9" t="s">
        <v>112</v>
      </c>
      <c r="B14" s="10">
        <f t="shared" si="0"/>
        <v>5.5555555555555552E-2</v>
      </c>
      <c r="C14" s="11">
        <f>COUNTIF(Póspercentuais!$AQ$3:$AQ$20,$A14)</f>
        <v>1</v>
      </c>
    </row>
    <row r="15" spans="1:5" x14ac:dyDescent="0.2">
      <c r="A15" s="9" t="s">
        <v>110</v>
      </c>
      <c r="B15" s="10">
        <f t="shared" si="0"/>
        <v>5.5555555555555552E-2</v>
      </c>
      <c r="C15" s="11">
        <f>COUNTIF(Póspercentuais!$AQ$3:$AQ$20,$A15)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COUNTIF(Póspercentuais!$AQ$3:$AQ$20,$A16)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5CB-B0C6-4A44-AF35-C737CB116992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TEXT(Póspercentuais!AR1,"0")</f>
        <v>QUESTÃO42</v>
      </c>
    </row>
    <row r="2" spans="1:5" x14ac:dyDescent="0.2">
      <c r="A2" s="29" t="str">
        <f>HLOOKUP(A1,Póspercentuais!$C$1:$DD$2,2,FALSE)</f>
        <v>Em relação ao quadro de docentes disponíveis para orientação, opine sobre: [O conhecimento e a atualização do orientador]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0.61111111111111116</v>
      </c>
      <c r="C10" s="11">
        <f>COUNTIF(Póspercentuais!$AR$3:$AR$20,$A10)</f>
        <v>11</v>
      </c>
    </row>
    <row r="11" spans="1:5" x14ac:dyDescent="0.2">
      <c r="A11" s="9" t="s">
        <v>108</v>
      </c>
      <c r="B11" s="10">
        <f t="shared" ref="B11:B16" si="0">C11/$C$17</f>
        <v>0.27777777777777779</v>
      </c>
      <c r="C11" s="11">
        <f>COUNTIF(Póspercentuais!$AR$3:$AR$20,$A11)</f>
        <v>5</v>
      </c>
    </row>
    <row r="12" spans="1:5" x14ac:dyDescent="0.2">
      <c r="A12" s="9" t="s">
        <v>106</v>
      </c>
      <c r="B12" s="10">
        <f t="shared" si="0"/>
        <v>0.1111111111111111</v>
      </c>
      <c r="C12" s="11">
        <f>COUNTIF(Póspercentuais!$AR$3:$AR$20,$A12)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COUNTIF(Póspercentuais!$AR$3:$AR$20,$A13)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COUNTIF(Póspercentuais!$AR$3:$AR$20,$A14)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COUNTIF(Póspercentuais!$AR$3:$AR$20,$A15)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COUNTIF(Póspercentuais!$AR$3:$AR$20,$A16)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6D8-2F09-40DB-8E34-6ECD1992B041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TEXT(Póspercentuais!AS1,"0")</f>
        <v>QUESTÃO43</v>
      </c>
    </row>
    <row r="2" spans="1:5" x14ac:dyDescent="0.2">
      <c r="A2" s="29" t="str">
        <f>HLOOKUP(A1,Póspercentuais!$C$1:$DD$2,2,FALSE)</f>
        <v>Em relação ao quadro de docentes disponíveis para orientação, opine sobre: [O número de tarefas solicitadas pelo orientador]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0.3888888888888889</v>
      </c>
      <c r="C10" s="11">
        <f>COUNTIF(Póspercentuais!$AS$3:$AS$20,$A10)</f>
        <v>7</v>
      </c>
    </row>
    <row r="11" spans="1:5" x14ac:dyDescent="0.2">
      <c r="A11" s="9" t="s">
        <v>108</v>
      </c>
      <c r="B11" s="10">
        <f t="shared" ref="B11:B16" si="0">C11/$C$17</f>
        <v>0.3888888888888889</v>
      </c>
      <c r="C11" s="11">
        <f>COUNTIF(Póspercentuais!$AS$3:$AS$20,$A11)</f>
        <v>7</v>
      </c>
    </row>
    <row r="12" spans="1:5" x14ac:dyDescent="0.2">
      <c r="A12" s="9" t="s">
        <v>106</v>
      </c>
      <c r="B12" s="10">
        <f t="shared" si="0"/>
        <v>5.5555555555555552E-2</v>
      </c>
      <c r="C12" s="11">
        <f>COUNTIF(Póspercentuais!$AS$3:$AS$20,$A12)</f>
        <v>1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COUNTIF(Póspercentuais!$AS$3:$AS$20,$A13)</f>
        <v>1</v>
      </c>
    </row>
    <row r="14" spans="1:5" x14ac:dyDescent="0.2">
      <c r="A14" s="9" t="s">
        <v>112</v>
      </c>
      <c r="B14" s="10">
        <f t="shared" si="0"/>
        <v>5.5555555555555552E-2</v>
      </c>
      <c r="C14" s="11">
        <f>COUNTIF(Póspercentuais!$AS$3:$AS$20,$A14)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COUNTIF(Póspercentuais!$AS$3:$AS$20,$A15)</f>
        <v>0</v>
      </c>
    </row>
    <row r="16" spans="1:5" x14ac:dyDescent="0.2">
      <c r="A16" s="9" t="s">
        <v>109</v>
      </c>
      <c r="B16" s="10">
        <f t="shared" si="0"/>
        <v>5.5555555555555552E-2</v>
      </c>
      <c r="C16" s="11">
        <f>COUNTIF(Póspercentuais!$AS$3:$AS$20,$A16)</f>
        <v>1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5662-A61A-4FE7-A79D-93007D78F41C}">
  <dimension ref="A1:E17"/>
  <sheetViews>
    <sheetView zoomScale="90" zoomScaleNormal="90" workbookViewId="0">
      <selection activeCell="E20" sqref="E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TEXT(Póspercentuais!AT1,"0")</f>
        <v>QUESTÃO44</v>
      </c>
    </row>
    <row r="2" spans="1:5" x14ac:dyDescent="0.2">
      <c r="A2" s="29" t="str">
        <f>HLOOKUP(A1,Póspercentuais!$C$1:$DD$2,2,FALSE)</f>
        <v>Em relação ao quadro de docentes disponíveis para orientação, opine sobre: [A disponibilidade do docente para atividades de orientação]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0.44444444444444442</v>
      </c>
      <c r="C10" s="11">
        <f>COUNTIF(Póspercentuais!$AT$3:$AT$20,$A10)</f>
        <v>8</v>
      </c>
    </row>
    <row r="11" spans="1:5" x14ac:dyDescent="0.2">
      <c r="A11" s="9" t="s">
        <v>108</v>
      </c>
      <c r="B11" s="10">
        <f t="shared" ref="B11:B16" si="0">C11/$C$17</f>
        <v>0.3888888888888889</v>
      </c>
      <c r="C11" s="11">
        <f>COUNTIF(Póspercentuais!$AT$3:$AT$20,$A11)</f>
        <v>7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COUNTIF(Póspercentuais!$AT$3:$AT$20,$A12)</f>
        <v>0</v>
      </c>
    </row>
    <row r="13" spans="1:5" x14ac:dyDescent="0.2">
      <c r="A13" s="9" t="s">
        <v>111</v>
      </c>
      <c r="B13" s="10">
        <f t="shared" si="0"/>
        <v>0.1111111111111111</v>
      </c>
      <c r="C13" s="11">
        <f>COUNTIF(Póspercentuais!$AT$3:$AT$20,$A13)</f>
        <v>2</v>
      </c>
    </row>
    <row r="14" spans="1:5" x14ac:dyDescent="0.2">
      <c r="A14" s="9" t="s">
        <v>112</v>
      </c>
      <c r="B14" s="10">
        <f t="shared" si="0"/>
        <v>5.5555555555555552E-2</v>
      </c>
      <c r="C14" s="11">
        <f>COUNTIF(Póspercentuais!$AT$3:$AT$20,$A14)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COUNTIF(Póspercentuais!$AT$3:$AT$20,$A15)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COUNTIF(Póspercentuais!$AT$3:$AT$20,$A16)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3D7F-8F8D-4669-AEFF-A5DCD184D666}">
  <dimension ref="A1:E17"/>
  <sheetViews>
    <sheetView zoomScale="60" zoomScaleNormal="6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TEXT(Póspercentuais!AU1,"0")</f>
        <v>QUESTÃO45</v>
      </c>
    </row>
    <row r="2" spans="1:5" x14ac:dyDescent="0.2">
      <c r="A2" s="29" t="str">
        <f>HLOOKUP(A1,Póspercentuais!$C$1:$DD$2,2,FALSE)</f>
        <v>Em relação ao curso de Pós-Graduação, como você avalia: [O planejamento]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COUNTIF(Póspercentuais!$AU$3:$AU$20,$A10)</f>
        <v>6</v>
      </c>
    </row>
    <row r="11" spans="1:5" x14ac:dyDescent="0.2">
      <c r="A11" s="9" t="s">
        <v>108</v>
      </c>
      <c r="B11" s="10">
        <f t="shared" ref="B11:B16" si="0">C11/$C$17</f>
        <v>0.44444444444444442</v>
      </c>
      <c r="C11" s="11">
        <f>COUNTIF(Póspercentuais!$AU$3:$AU$20,$A11)</f>
        <v>8</v>
      </c>
    </row>
    <row r="12" spans="1:5" x14ac:dyDescent="0.2">
      <c r="A12" s="9" t="s">
        <v>106</v>
      </c>
      <c r="B12" s="10">
        <f t="shared" si="0"/>
        <v>0.22222222222222221</v>
      </c>
      <c r="C12" s="11">
        <f>COUNTIF(Póspercentuais!$AU$3:$AU$20,$A12)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COUNTIF(Póspercentuais!$AU$3:$AU$20,$A13)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COUNTIF(Póspercentuais!$AU$3:$AU$20,$A14)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COUNTIF(Póspercentuais!$AU$3:$AU$20,$A15)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COUNTIF(Póspercentuais!$AU$3:$AU$20,$A16)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25EC-3CA6-4A5B-BF92-25B23E93AAC5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TEXT(Póspercentuais!AV1,"0")</f>
        <v>QUESTÃO46</v>
      </c>
    </row>
    <row r="2" spans="1:5" x14ac:dyDescent="0.2">
      <c r="A2" s="29" t="str">
        <f>HLOOKUP(A1,Póspercentuais!$C$1:$DD$2,2,FALSE)</f>
        <v>Em relação ao curso de Pós-Graduação, como você avalia: [O processo seletivo do programa]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0.55555555555555558</v>
      </c>
      <c r="C10" s="11">
        <f>COUNTIF(Póspercentuais!$AV$3:$AV$20,$A10)</f>
        <v>10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COUNTIF(Póspercentuais!$AV$3:$AV$20,$A11)</f>
        <v>6</v>
      </c>
    </row>
    <row r="12" spans="1:5" x14ac:dyDescent="0.2">
      <c r="A12" s="9" t="s">
        <v>106</v>
      </c>
      <c r="B12" s="10">
        <f t="shared" si="0"/>
        <v>5.5555555555555552E-2</v>
      </c>
      <c r="C12" s="11">
        <f>COUNTIF(Póspercentuais!$AV$3:$AV$20,$A12)</f>
        <v>1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COUNTIF(Póspercentuais!$AV$3:$AV$20,$A13)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COUNTIF(Póspercentuais!$AV$3:$AV$20,$A14)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COUNTIF(Póspercentuais!$AV$3:$AV$20,$A15)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COUNTIF(Póspercentuais!$AV$3:$AV$20,$A16)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5F17-E5F5-4384-9985-E8DF7C030C54}">
  <dimension ref="A1:E11"/>
  <sheetViews>
    <sheetView zoomScale="70" zoomScaleNormal="7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TEXT(Póspercentuais!E1,"0")</f>
        <v>QUESTÃO3</v>
      </c>
    </row>
    <row r="2" spans="1:5" ht="12.75" customHeight="1" x14ac:dyDescent="0.2">
      <c r="A2" s="29" t="str">
        <f>HLOOKUP(A1,Póspercentuais!$C$1:$DD$2,2,FALSE)</f>
        <v>Quanto a sua formação: [Curso Técnico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</v>
      </c>
      <c r="C9" s="11">
        <f>COUNTIF(Póspercentuais!$E$3:$E$20,$A9)</f>
        <v>0</v>
      </c>
    </row>
    <row r="10" spans="1:5" x14ac:dyDescent="0.2">
      <c r="A10" s="9" t="s">
        <v>105</v>
      </c>
      <c r="B10" s="10">
        <f>C10/$C$11</f>
        <v>1</v>
      </c>
      <c r="C10" s="11">
        <f>COUNTIF(Póspercentuais!$E$3:$E$20,$A10)</f>
        <v>18</v>
      </c>
    </row>
    <row r="11" spans="1:5" x14ac:dyDescent="0.2">
      <c r="A11" s="8" t="s">
        <v>220</v>
      </c>
      <c r="B11" s="12">
        <f>SUM(B9:B10)</f>
        <v>1</v>
      </c>
      <c r="C11" s="11">
        <f>SUM(C9:C10)</f>
        <v>18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7C28-E0C7-4C45-B8CF-9E161A8A7721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TEXT(Póspercentuais!AW1,"0")</f>
        <v>QUESTÃO47</v>
      </c>
    </row>
    <row r="2" spans="1:5" x14ac:dyDescent="0.2">
      <c r="A2" s="29" t="str">
        <f>HLOOKUP(A1,Póspercentuais!$C$1:$DD$2,2,FALSE)</f>
        <v>Em relação ao curso de Pós-Graduação, como você avalia: [O regimento]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COUNTIF(Póspercentuais!$AW$3:$AW$20,$A10)</f>
        <v>9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COUNTIF(Póspercentuais!$AW$3:$AW$20,$A11)</f>
        <v>6</v>
      </c>
    </row>
    <row r="12" spans="1:5" x14ac:dyDescent="0.2">
      <c r="A12" s="9" t="s">
        <v>106</v>
      </c>
      <c r="B12" s="10">
        <f t="shared" si="0"/>
        <v>5.5555555555555552E-2</v>
      </c>
      <c r="C12" s="11">
        <f>COUNTIF(Póspercentuais!$AW$3:$AW$20,$A12)</f>
        <v>1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COUNTIF(Póspercentuais!$AW$3:$AW$20,$A13)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COUNTIF(Póspercentuais!$AW$3:$AW$20,$A14)</f>
        <v>0</v>
      </c>
    </row>
    <row r="15" spans="1:5" x14ac:dyDescent="0.2">
      <c r="A15" s="9" t="s">
        <v>110</v>
      </c>
      <c r="B15" s="10">
        <f t="shared" si="0"/>
        <v>5.5555555555555552E-2</v>
      </c>
      <c r="C15" s="11">
        <f>COUNTIF(Póspercentuais!$AW$3:$AW$20,$A15)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COUNTIF(Póspercentuais!$AW$3:$AW$20,$A16)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B53-46BD-4FCB-950E-A507197AE2D8}">
  <dimension ref="A1:E17"/>
  <sheetViews>
    <sheetView view="pageBreakPreview" zoomScale="80" zoomScaleNormal="100" zoomScaleSheetLayoutView="80" workbookViewId="0">
      <selection activeCell="L26" sqref="L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TEXT(Póspercentuais!AX1,"0")</f>
        <v>QUESTÃO48</v>
      </c>
    </row>
    <row r="2" spans="1:5" x14ac:dyDescent="0.2">
      <c r="A2" s="29" t="str">
        <f>HLOOKUP(A1,Póspercentuais!$C$1:$DD$2,2,FALSE)</f>
        <v>Em relação à oferta de bolsas, como você avalia: [A divulgação]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0.22222222222222221</v>
      </c>
      <c r="C10" s="11">
        <f>COUNTIF(Póspercentuais!$AX$3:$AX$20,$A10)</f>
        <v>4</v>
      </c>
    </row>
    <row r="11" spans="1:5" x14ac:dyDescent="0.2">
      <c r="A11" s="9" t="s">
        <v>108</v>
      </c>
      <c r="B11" s="10">
        <f t="shared" ref="B11:B16" si="0">C11/$C$17</f>
        <v>0.27777777777777779</v>
      </c>
      <c r="C11" s="11">
        <f>COUNTIF(Póspercentuais!$AX$3:$AX$20,$A11)</f>
        <v>5</v>
      </c>
    </row>
    <row r="12" spans="1:5" x14ac:dyDescent="0.2">
      <c r="A12" s="9" t="s">
        <v>106</v>
      </c>
      <c r="B12" s="10">
        <f t="shared" si="0"/>
        <v>0.22222222222222221</v>
      </c>
      <c r="C12" s="11">
        <f>COUNTIF(Póspercentuais!$AX$3:$AX$20,$A12)</f>
        <v>4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COUNTIF(Póspercentuais!$AX$3:$AX$20,$A13)</f>
        <v>1</v>
      </c>
    </row>
    <row r="14" spans="1:5" x14ac:dyDescent="0.2">
      <c r="A14" s="9" t="s">
        <v>112</v>
      </c>
      <c r="B14" s="10">
        <f t="shared" si="0"/>
        <v>0.1111111111111111</v>
      </c>
      <c r="C14" s="11">
        <f>COUNTIF(Póspercentuais!$AX$3:$AX$20,$A14)</f>
        <v>2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COUNTIF(Póspercentuais!$AX$3:$AX$20,$A15)</f>
        <v>0</v>
      </c>
    </row>
    <row r="16" spans="1:5" x14ac:dyDescent="0.2">
      <c r="A16" s="9" t="s">
        <v>109</v>
      </c>
      <c r="B16" s="10">
        <f t="shared" si="0"/>
        <v>0.1111111111111111</v>
      </c>
      <c r="C16" s="11">
        <f>COUNTIF(Póspercentuais!$AX$3:$AX$20,$A16)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66F6-B3A1-44E3-BC1F-BE77F4462883}">
  <dimension ref="A1:E17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TEXT(Póspercentuais!AY1,"0")</f>
        <v>QUESTÃO49</v>
      </c>
    </row>
    <row r="2" spans="1:5" x14ac:dyDescent="0.2">
      <c r="A2" s="29" t="str">
        <f>HLOOKUP(A1,Póspercentuais!$C$1:$DD$2,2,FALSE)</f>
        <v>Em relação à oferta de bolsas, como você avalia: [Os critérios de seleção]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COUNTIF(Póspercentuais!$AY$3:$AY$20,$A10)</f>
        <v>3</v>
      </c>
    </row>
    <row r="11" spans="1:5" x14ac:dyDescent="0.2">
      <c r="A11" s="9" t="s">
        <v>108</v>
      </c>
      <c r="B11" s="10">
        <f t="shared" ref="B11:B16" si="0">C11/$C$17</f>
        <v>0.22222222222222221</v>
      </c>
      <c r="C11" s="11">
        <f>COUNTIF(Póspercentuais!$AY$3:$AY$20,$A11)</f>
        <v>4</v>
      </c>
    </row>
    <row r="12" spans="1:5" x14ac:dyDescent="0.2">
      <c r="A12" s="9" t="s">
        <v>106</v>
      </c>
      <c r="B12" s="10">
        <f t="shared" si="0"/>
        <v>0.27777777777777779</v>
      </c>
      <c r="C12" s="11">
        <f>COUNTIF(Póspercentuais!$AY$3:$AY$20,$A12)</f>
        <v>5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COUNTIF(Póspercentuais!$AY$3:$AY$20,$A13)</f>
        <v>0</v>
      </c>
    </row>
    <row r="14" spans="1:5" x14ac:dyDescent="0.2">
      <c r="A14" s="9" t="s">
        <v>112</v>
      </c>
      <c r="B14" s="10">
        <f t="shared" si="0"/>
        <v>5.5555555555555552E-2</v>
      </c>
      <c r="C14" s="11">
        <f>COUNTIF(Póspercentuais!$AY$3:$AY$20,$A14)</f>
        <v>1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COUNTIF(Póspercentuais!$AY$3:$AY$20,$A15)</f>
        <v>3</v>
      </c>
    </row>
    <row r="16" spans="1:5" x14ac:dyDescent="0.2">
      <c r="A16" s="9" t="s">
        <v>109</v>
      </c>
      <c r="B16" s="10">
        <f t="shared" si="0"/>
        <v>0.1111111111111111</v>
      </c>
      <c r="C16" s="11">
        <f>COUNTIF(Póspercentuais!$AY$3:$AY$20,$A16)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0747-DCDE-4687-85AD-7AC5FA5053CC}">
  <dimension ref="A1:E17"/>
  <sheetViews>
    <sheetView zoomScale="80" zoomScaleNormal="80" workbookViewId="0">
      <selection activeCell="H23" sqref="H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TEXT(Póspercentuais!AZ1,"0")</f>
        <v>QUESTÃO50</v>
      </c>
    </row>
    <row r="2" spans="1:5" x14ac:dyDescent="0.2">
      <c r="A2" s="29" t="str">
        <f>HLOOKUP(A1,Póspercentuais!$C$1:$DD$2,2,FALSE)</f>
        <v>Em relação à oferta de bolsas, como você avalia: [A disponibilidade]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0.1111111111111111</v>
      </c>
      <c r="C10" s="11">
        <f>COUNTIF(Póspercentuais!$AZ$3:$AZ$20,$A10)</f>
        <v>2</v>
      </c>
    </row>
    <row r="11" spans="1:5" x14ac:dyDescent="0.2">
      <c r="A11" s="9" t="s">
        <v>108</v>
      </c>
      <c r="B11" s="10">
        <f t="shared" ref="B11:B16" si="0">C11/$C$17</f>
        <v>0.1111111111111111</v>
      </c>
      <c r="C11" s="11">
        <f>COUNTIF(Póspercentuais!$AZ$3:$AZ$20,$A11)</f>
        <v>2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COUNTIF(Póspercentuais!$AZ$3:$AZ$20,$A12)</f>
        <v>3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COUNTIF(Póspercentuais!$AZ$3:$AZ$20,$A13)</f>
        <v>3</v>
      </c>
    </row>
    <row r="14" spans="1:5" x14ac:dyDescent="0.2">
      <c r="A14" s="9" t="s">
        <v>112</v>
      </c>
      <c r="B14" s="10">
        <f t="shared" si="0"/>
        <v>0.16666666666666666</v>
      </c>
      <c r="C14" s="11">
        <f>COUNTIF(Póspercentuais!$AZ$3:$AZ$20,$A14)</f>
        <v>3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COUNTIF(Póspercentuais!$AZ$3:$AZ$20,$A15)</f>
        <v>3</v>
      </c>
    </row>
    <row r="16" spans="1:5" x14ac:dyDescent="0.2">
      <c r="A16" s="9" t="s">
        <v>109</v>
      </c>
      <c r="B16" s="10">
        <f t="shared" si="0"/>
        <v>0.1111111111111111</v>
      </c>
      <c r="C16" s="11">
        <f>COUNTIF(Póspercentuais!$AZ$3:$AZ$20,$A16)</f>
        <v>2</v>
      </c>
    </row>
    <row r="17" spans="1:3" x14ac:dyDescent="0.2">
      <c r="A17" s="8" t="s">
        <v>220</v>
      </c>
      <c r="B17" s="12">
        <f>SUM(B10:B16)</f>
        <v>0.99999999999999978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A615-CA00-4257-A9CA-664D78AE207D}">
  <dimension ref="A1:E17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TEXT(Póspercentuais!BA1,"0")</f>
        <v>QUESTÃO51</v>
      </c>
    </row>
    <row r="2" spans="1:5" x14ac:dyDescent="0.2">
      <c r="A2" s="29" t="str">
        <f>HLOOKUP(A1,Póspercentuais!$C$1:$DD$2,2,FALSE)</f>
        <v>Em relação à oferta de bolsas, como você avalia: [O valor]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COUNTIF(Póspercentuais!$BA$3:$BA$20,$A10)</f>
        <v>0</v>
      </c>
    </row>
    <row r="11" spans="1:5" x14ac:dyDescent="0.2">
      <c r="A11" s="9" t="s">
        <v>108</v>
      </c>
      <c r="B11" s="10">
        <f t="shared" ref="B11:B16" si="0">C11/$C$17</f>
        <v>5.5555555555555552E-2</v>
      </c>
      <c r="C11" s="11">
        <f>COUNTIF(Póspercentuais!$BA$3:$BA$20,$A11)</f>
        <v>1</v>
      </c>
    </row>
    <row r="12" spans="1:5" x14ac:dyDescent="0.2">
      <c r="A12" s="9" t="s">
        <v>106</v>
      </c>
      <c r="B12" s="10">
        <f t="shared" si="0"/>
        <v>0.44444444444444442</v>
      </c>
      <c r="C12" s="11">
        <f>COUNTIF(Póspercentuais!$BA$3:$BA$20,$A12)</f>
        <v>8</v>
      </c>
    </row>
    <row r="13" spans="1:5" x14ac:dyDescent="0.2">
      <c r="A13" s="9" t="s">
        <v>111</v>
      </c>
      <c r="B13" s="10">
        <f t="shared" si="0"/>
        <v>0.1111111111111111</v>
      </c>
      <c r="C13" s="11">
        <f>COUNTIF(Póspercentuais!$BA$3:$BA$20,$A13)</f>
        <v>2</v>
      </c>
    </row>
    <row r="14" spans="1:5" x14ac:dyDescent="0.2">
      <c r="A14" s="9" t="s">
        <v>112</v>
      </c>
      <c r="B14" s="10">
        <f t="shared" si="0"/>
        <v>0.1111111111111111</v>
      </c>
      <c r="C14" s="11">
        <f>COUNTIF(Póspercentuais!$BA$3:$BA$20,$A14)</f>
        <v>2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COUNTIF(Póspercentuais!$BA$3:$BA$20,$A15)</f>
        <v>3</v>
      </c>
    </row>
    <row r="16" spans="1:5" x14ac:dyDescent="0.2">
      <c r="A16" s="9" t="s">
        <v>109</v>
      </c>
      <c r="B16" s="10">
        <f t="shared" si="0"/>
        <v>0.1111111111111111</v>
      </c>
      <c r="C16" s="11">
        <f>COUNTIF(Póspercentuais!$BA$3:$BA$20,$A16)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A601-3C47-4888-84CA-D9CD4231937F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TEXT(Póspercentuais!BB1,"0")</f>
        <v>QUESTÃO52</v>
      </c>
    </row>
    <row r="2" spans="1:5" x14ac:dyDescent="0.2">
      <c r="A2" s="29" t="str">
        <f>HLOOKUP(A1,Póspercentuais!$C$1:$DD$2,2,FALSE)</f>
        <v>Em relação à oferta de bolsas, como você avalia: [A aplicação dos critérios de seleção para a distribuição de bolsas]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COUNTIF(Póspercentuais!$BB$3:$BB$20,$A10)</f>
        <v>3</v>
      </c>
    </row>
    <row r="11" spans="1:5" x14ac:dyDescent="0.2">
      <c r="A11" s="9" t="s">
        <v>108</v>
      </c>
      <c r="B11" s="10">
        <f t="shared" ref="B11:B16" si="0">C11/$C$17</f>
        <v>0.1111111111111111</v>
      </c>
      <c r="C11" s="11">
        <f>COUNTIF(Póspercentuais!$BB$3:$BB$20,$A11)</f>
        <v>2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COUNTIF(Póspercentuais!$BB$3:$BB$20,$A12)</f>
        <v>3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COUNTIF(Póspercentuais!$BB$3:$BB$20,$A13)</f>
        <v>1</v>
      </c>
    </row>
    <row r="14" spans="1:5" x14ac:dyDescent="0.2">
      <c r="A14" s="9" t="s">
        <v>112</v>
      </c>
      <c r="B14" s="10">
        <f t="shared" si="0"/>
        <v>0.1111111111111111</v>
      </c>
      <c r="C14" s="11">
        <f>COUNTIF(Póspercentuais!$BB$3:$BB$20,$A14)</f>
        <v>2</v>
      </c>
    </row>
    <row r="15" spans="1:5" x14ac:dyDescent="0.2">
      <c r="A15" s="9" t="s">
        <v>110</v>
      </c>
      <c r="B15" s="10">
        <f t="shared" si="0"/>
        <v>0.27777777777777779</v>
      </c>
      <c r="C15" s="11">
        <f>COUNTIF(Póspercentuais!$BB$3:$BB$20,$A15)</f>
        <v>5</v>
      </c>
    </row>
    <row r="16" spans="1:5" x14ac:dyDescent="0.2">
      <c r="A16" s="9" t="s">
        <v>109</v>
      </c>
      <c r="B16" s="10">
        <f t="shared" si="0"/>
        <v>0.1111111111111111</v>
      </c>
      <c r="C16" s="11">
        <f>COUNTIF(Póspercentuais!$BB$3:$BB$20,$A16)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F997-4992-45E9-B601-8F1DC902EFB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TEXT(Póspercentuais!BC1,"0")</f>
        <v>QUESTÃO53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0.3888888888888889</v>
      </c>
      <c r="C10" s="11">
        <f>COUNTIF(Póspercentuais!$BC$3:$BC$20,$A10)</f>
        <v>7</v>
      </c>
    </row>
    <row r="11" spans="1:5" x14ac:dyDescent="0.2">
      <c r="A11" s="9" t="s">
        <v>108</v>
      </c>
      <c r="B11" s="10">
        <f t="shared" ref="B11:B16" si="0">C11/$C$17</f>
        <v>0.27777777777777779</v>
      </c>
      <c r="C11" s="11">
        <f>COUNTIF(Póspercentuais!$BC$3:$BC$20,$A11)</f>
        <v>5</v>
      </c>
    </row>
    <row r="12" spans="1:5" x14ac:dyDescent="0.2">
      <c r="A12" s="9" t="s">
        <v>106</v>
      </c>
      <c r="B12" s="10">
        <f t="shared" si="0"/>
        <v>0.27777777777777779</v>
      </c>
      <c r="C12" s="11">
        <f>COUNTIF(Póspercentuais!$BC$3:$BC$20,$A12)</f>
        <v>5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COUNTIF(Póspercentuais!$BC$3:$BC$20,$A13)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COUNTIF(Póspercentuais!$BC$3:$BC$20,$A14)</f>
        <v>0</v>
      </c>
    </row>
    <row r="15" spans="1:5" x14ac:dyDescent="0.2">
      <c r="A15" s="9" t="s">
        <v>110</v>
      </c>
      <c r="B15" s="10">
        <f t="shared" si="0"/>
        <v>5.5555555555555552E-2</v>
      </c>
      <c r="C15" s="11">
        <f>COUNTIF(Póspercentuais!$BC$3:$BC$20,$A15)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COUNTIF(Póspercentuais!$BC$3:$BC$20,$A16)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4D5D-894B-4FE6-A302-F0ED41D609A4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TEXT(Póspercentuais!BD1,"0")</f>
        <v>QUESTÃO54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[No país]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0.22222222222222221</v>
      </c>
      <c r="C10" s="11">
        <f>COUNTIF(Póspercentuais!$BD$3:$BD$20,$A10)</f>
        <v>4</v>
      </c>
    </row>
    <row r="11" spans="1:5" x14ac:dyDescent="0.2">
      <c r="A11" s="9" t="s">
        <v>108</v>
      </c>
      <c r="B11" s="10">
        <f t="shared" ref="B11:B16" si="0">C11/$C$17</f>
        <v>5.5555555555555552E-2</v>
      </c>
      <c r="C11" s="11">
        <f>COUNTIF(Póspercentuais!$BD$3:$BD$20,$A11)</f>
        <v>1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COUNTIF(Póspercentuais!$BD$3:$BD$20,$A12)</f>
        <v>3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COUNTIF(Póspercentuais!$BD$3:$BD$20,$A13)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COUNTIF(Póspercentuais!$BD$3:$BD$20,$A14)</f>
        <v>0</v>
      </c>
    </row>
    <row r="15" spans="1:5" x14ac:dyDescent="0.2">
      <c r="A15" s="9" t="s">
        <v>110</v>
      </c>
      <c r="B15" s="10">
        <f t="shared" si="0"/>
        <v>0.22222222222222221</v>
      </c>
      <c r="C15" s="11">
        <f>COUNTIF(Póspercentuais!$BD$3:$BD$20,$A15)</f>
        <v>4</v>
      </c>
    </row>
    <row r="16" spans="1:5" x14ac:dyDescent="0.2">
      <c r="A16" s="9" t="s">
        <v>109</v>
      </c>
      <c r="B16" s="10">
        <f t="shared" si="0"/>
        <v>0.16666666666666666</v>
      </c>
      <c r="C16" s="11">
        <f>COUNTIF(Póspercentuais!$BD$3:$BD$20,$A16)</f>
        <v>3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6514-C362-47C5-9C39-E21FBF7BFB64}">
  <dimension ref="A1:E17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TEXT(Póspercentuais!BE1,"0")</f>
        <v>QUESTÃO55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[No exterior]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COUNTIF(Póspercentuais!$BE$3:$BE$20,$A10)</f>
        <v>3</v>
      </c>
    </row>
    <row r="11" spans="1:5" x14ac:dyDescent="0.2">
      <c r="A11" s="9" t="s">
        <v>108</v>
      </c>
      <c r="B11" s="10">
        <f t="shared" ref="B11:B16" si="0">C11/$C$17</f>
        <v>0.1111111111111111</v>
      </c>
      <c r="C11" s="11">
        <f>COUNTIF(Póspercentuais!$BE$3:$BE$20,$A11)</f>
        <v>2</v>
      </c>
    </row>
    <row r="12" spans="1:5" x14ac:dyDescent="0.2">
      <c r="A12" s="9" t="s">
        <v>106</v>
      </c>
      <c r="B12" s="10">
        <f t="shared" si="0"/>
        <v>5.5555555555555552E-2</v>
      </c>
      <c r="C12" s="11">
        <f>COUNTIF(Póspercentuais!$BE$3:$BE$20,$A12)</f>
        <v>1</v>
      </c>
    </row>
    <row r="13" spans="1:5" x14ac:dyDescent="0.2">
      <c r="A13" s="9" t="s">
        <v>111</v>
      </c>
      <c r="B13" s="10">
        <f t="shared" si="0"/>
        <v>0.1111111111111111</v>
      </c>
      <c r="C13" s="11">
        <f>COUNTIF(Póspercentuais!$BE$3:$BE$20,$A13)</f>
        <v>2</v>
      </c>
    </row>
    <row r="14" spans="1:5" x14ac:dyDescent="0.2">
      <c r="A14" s="9" t="s">
        <v>112</v>
      </c>
      <c r="B14" s="10">
        <f t="shared" si="0"/>
        <v>0.1111111111111111</v>
      </c>
      <c r="C14" s="11">
        <f>COUNTIF(Póspercentuais!$BE$3:$BE$20,$A14)</f>
        <v>2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COUNTIF(Póspercentuais!$BE$3:$BE$20,$A15)</f>
        <v>3</v>
      </c>
    </row>
    <row r="16" spans="1:5" x14ac:dyDescent="0.2">
      <c r="A16" s="9" t="s">
        <v>109</v>
      </c>
      <c r="B16" s="10">
        <f t="shared" si="0"/>
        <v>0.27777777777777779</v>
      </c>
      <c r="C16" s="11">
        <f>COUNTIF(Póspercentuais!$BE$3:$BE$20,$A16)</f>
        <v>5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FD50-2304-4255-8A49-FF4578F10EE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TEXT(Póspercentuais!BF1,"0")</f>
        <v>QUESTÃO56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0.55555555555555558</v>
      </c>
      <c r="C10" s="11">
        <f>COUNTIF(Póspercentuais!$BF$3:$BF$20,$A10)</f>
        <v>10</v>
      </c>
    </row>
    <row r="11" spans="1:5" x14ac:dyDescent="0.2">
      <c r="A11" s="9" t="s">
        <v>108</v>
      </c>
      <c r="B11" s="10">
        <f t="shared" ref="B11:B16" si="0">C11/$C$17</f>
        <v>0.27777777777777779</v>
      </c>
      <c r="C11" s="11">
        <f>COUNTIF(Póspercentuais!$BF$3:$BF$20,$A11)</f>
        <v>5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COUNTIF(Póspercentuais!$BF$3:$BF$20,$A12)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COUNTIF(Póspercentuais!$BF$3:$BF$20,$A13)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COUNTIF(Póspercentuais!$BF$3:$BF$20,$A14)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COUNTIF(Póspercentuais!$BF$3:$BF$20,$A15)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COUNTIF(Póspercentuais!$BF$3:$BF$20,$A16)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79E6-F826-477A-93D0-50B90F6B6A87}">
  <dimension ref="A1:E11"/>
  <sheetViews>
    <sheetView topLeftCell="A4" zoomScaleNormal="100" workbookViewId="0">
      <selection activeCell="N24" sqref="N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TEXT(Póspercentuais!F1,"0")</f>
        <v>QUESTÃO4</v>
      </c>
    </row>
    <row r="2" spans="1:5" ht="12.75" customHeight="1" x14ac:dyDescent="0.2">
      <c r="A2" s="29" t="str">
        <f>HLOOKUP(A1,Póspercentuais!$C$1:$DD$2,2,FALSE)</f>
        <v>Quanto a sua formação: [Não tenho formação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0.1111111111111111</v>
      </c>
      <c r="C9" s="11">
        <f>COUNTIF(Póspercentuais!$F$3:$F$20,$A9)</f>
        <v>2</v>
      </c>
    </row>
    <row r="10" spans="1:5" x14ac:dyDescent="0.2">
      <c r="A10" s="9" t="s">
        <v>105</v>
      </c>
      <c r="B10" s="10">
        <f>C10/$C$11</f>
        <v>0.88888888888888884</v>
      </c>
      <c r="C10" s="11">
        <f>COUNTIF(Póspercentuais!$F$3:$F$20,$A10)</f>
        <v>16</v>
      </c>
    </row>
    <row r="11" spans="1:5" x14ac:dyDescent="0.2">
      <c r="A11" s="8" t="s">
        <v>220</v>
      </c>
      <c r="B11" s="12">
        <f>SUM(B9:B10)</f>
        <v>1</v>
      </c>
      <c r="C11" s="11">
        <f>SUM(C9:C10)</f>
        <v>18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68C6-8C62-4663-BCDC-437A477841A7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TEXT(Póspercentuais!BG1,"0")</f>
        <v>QUESTÃO57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[No país]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0.1111111111111111</v>
      </c>
      <c r="C10" s="11">
        <f>COUNTIF(Póspercentuais!$BG$3:$BG$20,$A10)</f>
        <v>2</v>
      </c>
    </row>
    <row r="11" spans="1:5" x14ac:dyDescent="0.2">
      <c r="A11" s="9" t="s">
        <v>108</v>
      </c>
      <c r="B11" s="10">
        <f t="shared" ref="B11:B16" si="0">C11/$C$17</f>
        <v>0.3888888888888889</v>
      </c>
      <c r="C11" s="11">
        <f>COUNTIF(Póspercentuais!$BG$3:$BG$20,$A11)</f>
        <v>7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COUNTIF(Póspercentuais!$BG$3:$BG$20,$A12)</f>
        <v>3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COUNTIF(Póspercentuais!$BG$3:$BG$20,$A13)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COUNTIF(Póspercentuais!$BG$3:$BG$20,$A14)</f>
        <v>0</v>
      </c>
    </row>
    <row r="15" spans="1:5" x14ac:dyDescent="0.2">
      <c r="A15" s="9" t="s">
        <v>110</v>
      </c>
      <c r="B15" s="10">
        <f t="shared" si="0"/>
        <v>5.5555555555555552E-2</v>
      </c>
      <c r="C15" s="11">
        <f>COUNTIF(Póspercentuais!$BG$3:$BG$20,$A15)</f>
        <v>1</v>
      </c>
    </row>
    <row r="16" spans="1:5" x14ac:dyDescent="0.2">
      <c r="A16" s="9" t="s">
        <v>109</v>
      </c>
      <c r="B16" s="10">
        <f t="shared" si="0"/>
        <v>0.1111111111111111</v>
      </c>
      <c r="C16" s="11">
        <f>COUNTIF(Póspercentuais!$BG$3:$BG$20,$A16)</f>
        <v>2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F3B4-7F3C-477C-BD7E-384843FC8BB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TEXT(Póspercentuais!BH1,"0")</f>
        <v>QUESTÃO58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[No exterior]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0.1111111111111111</v>
      </c>
      <c r="C10" s="11">
        <f>COUNTIF(Póspercentuais!$BH$3:$BH$20,$A10)</f>
        <v>2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COUNTIF(Póspercentuais!$BH$3:$BH$20,$A11)</f>
        <v>3</v>
      </c>
    </row>
    <row r="12" spans="1:5" x14ac:dyDescent="0.2">
      <c r="A12" s="9" t="s">
        <v>106</v>
      </c>
      <c r="B12" s="10">
        <f t="shared" si="0"/>
        <v>5.5555555555555552E-2</v>
      </c>
      <c r="C12" s="11">
        <f>COUNTIF(Póspercentuais!$BH$3:$BH$20,$A12)</f>
        <v>1</v>
      </c>
    </row>
    <row r="13" spans="1:5" x14ac:dyDescent="0.2">
      <c r="A13" s="9" t="s">
        <v>111</v>
      </c>
      <c r="B13" s="10">
        <f t="shared" si="0"/>
        <v>0.1111111111111111</v>
      </c>
      <c r="C13" s="11">
        <f>COUNTIF(Póspercentuais!$BH$3:$BH$20,$A13)</f>
        <v>2</v>
      </c>
    </row>
    <row r="14" spans="1:5" x14ac:dyDescent="0.2">
      <c r="A14" s="9" t="s">
        <v>112</v>
      </c>
      <c r="B14" s="10">
        <f t="shared" si="0"/>
        <v>0.1111111111111111</v>
      </c>
      <c r="C14" s="11">
        <f>COUNTIF(Póspercentuais!$BH$3:$BH$20,$A14)</f>
        <v>2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COUNTIF(Póspercentuais!$BH$3:$BH$20,$A15)</f>
        <v>3</v>
      </c>
    </row>
    <row r="16" spans="1:5" x14ac:dyDescent="0.2">
      <c r="A16" s="9" t="s">
        <v>109</v>
      </c>
      <c r="B16" s="10">
        <f t="shared" si="0"/>
        <v>0.27777777777777779</v>
      </c>
      <c r="C16" s="11">
        <f>COUNTIF(Póspercentuais!$BH$3:$BH$20,$A16)</f>
        <v>5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5BB8-3CD9-4557-917A-B7BCE4D1C44B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TEXT(Póspercentuais!BI1,"0")</f>
        <v>QUESTÃO59</v>
      </c>
    </row>
    <row r="2" spans="1:5" x14ac:dyDescent="0.2">
      <c r="A2" s="29" t="str">
        <f>HLOOKUP(A1,Póspercentuais!$C$1:$DD$2,2,FALSE)</f>
        <v>Opine sobre o funcionamento do(s) laboratório(s) na UFPR, para os seguintes temas: [Disponibilidade e condição dos equipamentos]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0.1111111111111111</v>
      </c>
      <c r="C10" s="11">
        <f>COUNTIF(Póspercentuais!$BI$3:$BI$20,$A10)</f>
        <v>2</v>
      </c>
    </row>
    <row r="11" spans="1:5" x14ac:dyDescent="0.2">
      <c r="A11" s="9" t="s">
        <v>108</v>
      </c>
      <c r="B11" s="10">
        <f t="shared" ref="B11:B16" si="0">C11/$C$17</f>
        <v>0.1111111111111111</v>
      </c>
      <c r="C11" s="11">
        <f>COUNTIF(Póspercentuais!$BI$3:$BI$20,$A11)</f>
        <v>2</v>
      </c>
    </row>
    <row r="12" spans="1:5" x14ac:dyDescent="0.2">
      <c r="A12" s="9" t="s">
        <v>106</v>
      </c>
      <c r="B12" s="10">
        <f t="shared" si="0"/>
        <v>0.1111111111111111</v>
      </c>
      <c r="C12" s="11">
        <f>COUNTIF(Póspercentuais!$BI$3:$BI$20,$A12)</f>
        <v>2</v>
      </c>
    </row>
    <row r="13" spans="1:5" x14ac:dyDescent="0.2">
      <c r="A13" s="9" t="s">
        <v>111</v>
      </c>
      <c r="B13" s="10">
        <f t="shared" si="0"/>
        <v>0.1111111111111111</v>
      </c>
      <c r="C13" s="11">
        <f>COUNTIF(Póspercentuais!$BI$3:$BI$20,$A13)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COUNTIF(Póspercentuais!$BI$3:$BI$20,$A14)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COUNTIF(Póspercentuais!$BI$3:$BI$20,$A15)</f>
        <v>3</v>
      </c>
    </row>
    <row r="16" spans="1:5" x14ac:dyDescent="0.2">
      <c r="A16" s="9" t="s">
        <v>109</v>
      </c>
      <c r="B16" s="10">
        <f t="shared" si="0"/>
        <v>0.3888888888888889</v>
      </c>
      <c r="C16" s="11">
        <f>COUNTIF(Póspercentuais!$BI$3:$BI$20,$A16)</f>
        <v>7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7FD9-D143-42B5-8255-1B68FFE96DFE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TEXT(Póspercentuais!BJ1,"0")</f>
        <v>QUESTÃO60</v>
      </c>
    </row>
    <row r="2" spans="1:5" x14ac:dyDescent="0.2">
      <c r="A2" s="29" t="str">
        <f>HLOOKUP(A1,Póspercentuais!$C$1:$DD$2,2,FALSE)</f>
        <v>Opine sobre o funcionamento do(s) laboratório(s) na UFPR, para os seguintes temas: [Disponibilidade de materiais de consumo e de insumos]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5.5555555555555552E-2</v>
      </c>
      <c r="C10" s="11">
        <f>COUNTIF(Póspercentuais!$BJ$3:$BJ$20,$A10)</f>
        <v>1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COUNTIF(Póspercentuais!$BJ$3:$BJ$20,$A11)</f>
        <v>3</v>
      </c>
    </row>
    <row r="12" spans="1:5" x14ac:dyDescent="0.2">
      <c r="A12" s="9" t="s">
        <v>106</v>
      </c>
      <c r="B12" s="10">
        <f t="shared" si="0"/>
        <v>5.5555555555555552E-2</v>
      </c>
      <c r="C12" s="11">
        <f>COUNTIF(Póspercentuais!$BJ$3:$BJ$20,$A12)</f>
        <v>1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COUNTIF(Póspercentuais!$BJ$3:$BJ$20,$A13)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COUNTIF(Póspercentuais!$BJ$3:$BJ$20,$A14)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COUNTIF(Póspercentuais!$BJ$3:$BJ$20,$A15)</f>
        <v>3</v>
      </c>
    </row>
    <row r="16" spans="1:5" x14ac:dyDescent="0.2">
      <c r="A16" s="9" t="s">
        <v>109</v>
      </c>
      <c r="B16" s="10">
        <f t="shared" si="0"/>
        <v>0.3888888888888889</v>
      </c>
      <c r="C16" s="11">
        <f>COUNTIF(Póspercentuais!$BJ$3:$BJ$20,$A16)</f>
        <v>7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5889-5F11-445A-960D-BE0DD4D6678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TEXT(Póspercentuais!BK1,"0")</f>
        <v>QUESTÃO61</v>
      </c>
    </row>
    <row r="2" spans="1:5" x14ac:dyDescent="0.2">
      <c r="A2" s="29" t="str">
        <f>HLOOKUP(A1,Póspercentuais!$C$1:$DD$2,2,FALSE)</f>
        <v>Opine sobre o funcionamento do(s) laboratório(s) na UFPR, para os seguintes temas: [Apoio de técnico especializado]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5.5555555555555552E-2</v>
      </c>
      <c r="C10" s="11">
        <f>COUNTIF(Póspercentuais!$BK$3:$BK$20,$A10)</f>
        <v>1</v>
      </c>
    </row>
    <row r="11" spans="1:5" x14ac:dyDescent="0.2">
      <c r="A11" s="9" t="s">
        <v>108</v>
      </c>
      <c r="B11" s="10">
        <f t="shared" ref="B11:B16" si="0">C11/$C$17</f>
        <v>0.22222222222222221</v>
      </c>
      <c r="C11" s="11">
        <f>COUNTIF(Póspercentuais!$BK$3:$BK$20,$A11)</f>
        <v>4</v>
      </c>
    </row>
    <row r="12" spans="1:5" x14ac:dyDescent="0.2">
      <c r="A12" s="9" t="s">
        <v>106</v>
      </c>
      <c r="B12" s="10">
        <f t="shared" si="0"/>
        <v>5.5555555555555552E-2</v>
      </c>
      <c r="C12" s="11">
        <f>COUNTIF(Póspercentuais!$BK$3:$BK$20,$A12)</f>
        <v>1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COUNTIF(Póspercentuais!$BK$3:$BK$20,$A13)</f>
        <v>1</v>
      </c>
    </row>
    <row r="14" spans="1:5" x14ac:dyDescent="0.2">
      <c r="A14" s="9" t="s">
        <v>112</v>
      </c>
      <c r="B14" s="10">
        <f t="shared" si="0"/>
        <v>5.5555555555555552E-2</v>
      </c>
      <c r="C14" s="11">
        <f>COUNTIF(Póspercentuais!$BK$3:$BK$20,$A14)</f>
        <v>1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COUNTIF(Póspercentuais!$BK$3:$BK$20,$A15)</f>
        <v>3</v>
      </c>
    </row>
    <row r="16" spans="1:5" x14ac:dyDescent="0.2">
      <c r="A16" s="9" t="s">
        <v>109</v>
      </c>
      <c r="B16" s="10">
        <f t="shared" si="0"/>
        <v>0.3888888888888889</v>
      </c>
      <c r="C16" s="11">
        <f>COUNTIF(Póspercentuais!$BK$3:$BK$20,$A16)</f>
        <v>7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111B-A68D-4A19-BEF5-A3E4D23887FB}">
  <dimension ref="A1:E17"/>
  <sheetViews>
    <sheetView workbookViewId="0">
      <selection activeCell="L24" sqref="L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TEXT(Póspercentuais!BL1,"0")</f>
        <v>QUESTÃO62</v>
      </c>
    </row>
    <row r="2" spans="1:5" x14ac:dyDescent="0.2">
      <c r="A2" s="29" t="str">
        <f>HLOOKUP(A1,Póspercentuais!$C$1:$DD$2,2,FALSE)</f>
        <v>Opine sobre o funcionamento do(s) laboratório(s) na UFPR, para os seguintes temas: [Segurança]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5.5555555555555552E-2</v>
      </c>
      <c r="C10" s="11">
        <f>COUNTIF(Póspercentuais!$BL$3:$BL$20,$A10)</f>
        <v>1</v>
      </c>
    </row>
    <row r="11" spans="1:5" x14ac:dyDescent="0.2">
      <c r="A11" s="9" t="s">
        <v>108</v>
      </c>
      <c r="B11" s="10">
        <f t="shared" ref="B11:B16" si="0">C11/$C$17</f>
        <v>0.27777777777777779</v>
      </c>
      <c r="C11" s="11">
        <f>COUNTIF(Póspercentuais!$BL$3:$BL$20,$A11)</f>
        <v>5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COUNTIF(Póspercentuais!$BL$3:$BL$20,$A12)</f>
        <v>0</v>
      </c>
    </row>
    <row r="13" spans="1:5" x14ac:dyDescent="0.2">
      <c r="A13" s="9" t="s">
        <v>111</v>
      </c>
      <c r="B13" s="10">
        <f t="shared" si="0"/>
        <v>0.1111111111111111</v>
      </c>
      <c r="C13" s="11">
        <f>COUNTIF(Póspercentuais!$BL$3:$BL$20,$A13)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COUNTIF(Póspercentuais!$BL$3:$BL$20,$A14)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COUNTIF(Póspercentuais!$BL$3:$BL$20,$A15)</f>
        <v>3</v>
      </c>
    </row>
    <row r="16" spans="1:5" x14ac:dyDescent="0.2">
      <c r="A16" s="9" t="s">
        <v>109</v>
      </c>
      <c r="B16" s="10">
        <f t="shared" si="0"/>
        <v>0.3888888888888889</v>
      </c>
      <c r="C16" s="11">
        <f>COUNTIF(Póspercentuais!$BL$3:$BL$20,$A16)</f>
        <v>7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8F83-4848-4459-8C3F-D592F4618B32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TEXT(Póspercentuais!BM1,"0")</f>
        <v>QUESTÃO63</v>
      </c>
    </row>
    <row r="2" spans="1:5" x14ac:dyDescent="0.2">
      <c r="A2" s="29" t="str">
        <f>HLOOKUP(A1,Póspercentuais!$C$1:$DD$2,2,FALSE)</f>
        <v>Opine sobre o funcionamento do(s) laboratório(s) na UFPR, para os seguintes temas: [Espaço físico disponível]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5.5555555555555552E-2</v>
      </c>
      <c r="C10" s="11">
        <f>COUNTIF(Póspercentuais!$BM$3:$BM$20,$A10)</f>
        <v>1</v>
      </c>
    </row>
    <row r="11" spans="1:5" x14ac:dyDescent="0.2">
      <c r="A11" s="9" t="s">
        <v>108</v>
      </c>
      <c r="B11" s="10">
        <f t="shared" ref="B11:B16" si="0">C11/$C$17</f>
        <v>0.22222222222222221</v>
      </c>
      <c r="C11" s="11">
        <f>COUNTIF(Póspercentuais!$BM$3:$BM$20,$A11)</f>
        <v>4</v>
      </c>
    </row>
    <row r="12" spans="1:5" x14ac:dyDescent="0.2">
      <c r="A12" s="9" t="s">
        <v>106</v>
      </c>
      <c r="B12" s="10">
        <f t="shared" si="0"/>
        <v>0.1111111111111111</v>
      </c>
      <c r="C12" s="11">
        <f>COUNTIF(Póspercentuais!$BM$3:$BM$20,$A12)</f>
        <v>2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COUNTIF(Póspercentuais!$BM$3:$BM$20,$A13)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COUNTIF(Póspercentuais!$BM$3:$BM$20,$A14)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COUNTIF(Póspercentuais!$BM$3:$BM$20,$A15)</f>
        <v>3</v>
      </c>
    </row>
    <row r="16" spans="1:5" x14ac:dyDescent="0.2">
      <c r="A16" s="9" t="s">
        <v>109</v>
      </c>
      <c r="B16" s="10">
        <f t="shared" si="0"/>
        <v>0.3888888888888889</v>
      </c>
      <c r="C16" s="11">
        <f>COUNTIF(Póspercentuais!$BM$3:$BM$20,$A16)</f>
        <v>7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F079-CFB5-4F56-BDB0-F56FE8BC136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TEXT(Póspercentuais!BN1,"0")</f>
        <v>QUESTÃO64</v>
      </c>
    </row>
    <row r="2" spans="1:5" x14ac:dyDescent="0.2">
      <c r="A2" s="29" t="str">
        <f>HLOOKUP(A1,Póspercentuais!$C$1:$DD$2,2,FALSE)</f>
        <v>Agora opine sobre o uso dos laboratórios durante a pandemia: [Facilidade de 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5.5555555555555552E-2</v>
      </c>
      <c r="C10" s="11">
        <f>COUNTIF(Póspercentuais!$BN$3:$BN$20,$A10)</f>
        <v>1</v>
      </c>
    </row>
    <row r="11" spans="1:5" x14ac:dyDescent="0.2">
      <c r="A11" s="9" t="s">
        <v>108</v>
      </c>
      <c r="B11" s="10">
        <f t="shared" ref="B11:B16" si="0">C11/$C$17</f>
        <v>5.5555555555555552E-2</v>
      </c>
      <c r="C11" s="11">
        <f>COUNTIF(Póspercentuais!$BN$3:$BN$20,$A11)</f>
        <v>1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COUNTIF(Póspercentuais!$BN$3:$BN$20,$A12)</f>
        <v>0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COUNTIF(Póspercentuais!$BN$3:$BN$20,$A13)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COUNTIF(Póspercentuais!$BN$3:$BN$20,$A14)</f>
        <v>0</v>
      </c>
    </row>
    <row r="15" spans="1:5" x14ac:dyDescent="0.2">
      <c r="A15" s="9" t="s">
        <v>110</v>
      </c>
      <c r="B15" s="10">
        <f t="shared" si="0"/>
        <v>0.3888888888888889</v>
      </c>
      <c r="C15" s="11">
        <f>COUNTIF(Póspercentuais!$BN$3:$BN$20,$A15)</f>
        <v>7</v>
      </c>
    </row>
    <row r="16" spans="1:5" x14ac:dyDescent="0.2">
      <c r="A16" s="9" t="s">
        <v>109</v>
      </c>
      <c r="B16" s="10">
        <f t="shared" si="0"/>
        <v>0.44444444444444442</v>
      </c>
      <c r="C16" s="11">
        <f>COUNTIF(Póspercentuais!$BN$3:$BN$20,$A16)</f>
        <v>8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BA65-F8AF-40CD-A97E-CEC57038DBC6}">
  <dimension ref="A1:E17"/>
  <sheetViews>
    <sheetView workbookViewId="0">
      <selection activeCell="D11" sqref="D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TEXT(Póspercentuais!BO1,"0")</f>
        <v>QUESTÃO65</v>
      </c>
    </row>
    <row r="2" spans="1:5" x14ac:dyDescent="0.2">
      <c r="A2" s="29" t="str">
        <f>HLOOKUP(A1,Póspercentuais!$C$1:$DD$2,2,FALSE)</f>
        <v>Agora opine sobre o uso dos laboratórios durante a pandemia: [Fornecimento de informações para o 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5.5555555555555552E-2</v>
      </c>
      <c r="C10" s="11">
        <f>COUNTIF(Póspercentuais!$BO$3:$BO$20,$A10)</f>
        <v>1</v>
      </c>
    </row>
    <row r="11" spans="1:5" x14ac:dyDescent="0.2">
      <c r="A11" s="9" t="s">
        <v>108</v>
      </c>
      <c r="B11" s="10">
        <f t="shared" ref="B11:B16" si="0">C11/$C$17</f>
        <v>5.5555555555555552E-2</v>
      </c>
      <c r="C11" s="11">
        <f>COUNTIF(Póspercentuais!$BO$3:$BO$20,$A11)</f>
        <v>1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COUNTIF(Póspercentuais!$BO$3:$BO$20,$A12)</f>
        <v>0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COUNTIF(Póspercentuais!$BO$3:$BO$20,$A13)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COUNTIF(Póspercentuais!$BO$3:$BO$20,$A14)</f>
        <v>0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COUNTIF(Póspercentuais!$BO$3:$BO$20,$A15)</f>
        <v>6</v>
      </c>
    </row>
    <row r="16" spans="1:5" x14ac:dyDescent="0.2">
      <c r="A16" s="9" t="s">
        <v>109</v>
      </c>
      <c r="B16" s="10">
        <f t="shared" si="0"/>
        <v>0.5</v>
      </c>
      <c r="C16" s="11">
        <f>COUNTIF(Póspercentuais!$BO$3:$BO$20,$A16)</f>
        <v>9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5A03-68DB-4DB6-B4CD-FA3C0F3A6266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TEXT(Póspercentuais!BP1,"0")</f>
        <v>QUESTÃO66</v>
      </c>
    </row>
    <row r="2" spans="1:5" x14ac:dyDescent="0.2">
      <c r="A2" s="29" t="str">
        <f>HLOOKUP(A1,Póspercentuais!$C$1:$DD$2,2,FALSE)</f>
        <v>Agora opine sobre o uso dos laboratórios durante a pandemia: [Respeito às medidas de segurança em saúde (uso de máscara, distanciamento, etc)]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5.5555555555555552E-2</v>
      </c>
      <c r="C10" s="11">
        <f>COUNTIF(Póspercentuais!$BP$3:$BP$20,$A10)</f>
        <v>1</v>
      </c>
    </row>
    <row r="11" spans="1:5" x14ac:dyDescent="0.2">
      <c r="A11" s="9" t="s">
        <v>108</v>
      </c>
      <c r="B11" s="10">
        <f t="shared" ref="B11:B16" si="0">C11/$C$17</f>
        <v>5.5555555555555552E-2</v>
      </c>
      <c r="C11" s="11">
        <f>COUNTIF(Póspercentuais!$BP$3:$BP$20,$A11)</f>
        <v>1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COUNTIF(Póspercentuais!$BP$3:$BP$20,$A12)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COUNTIF(Póspercentuais!$BP$3:$BP$20,$A13)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COUNTIF(Póspercentuais!$BP$3:$BP$20,$A14)</f>
        <v>0</v>
      </c>
    </row>
    <row r="15" spans="1:5" x14ac:dyDescent="0.2">
      <c r="A15" s="9" t="s">
        <v>110</v>
      </c>
      <c r="B15" s="10">
        <f t="shared" si="0"/>
        <v>0.44444444444444442</v>
      </c>
      <c r="C15" s="11">
        <f>COUNTIF(Póspercentuais!$BP$3:$BP$20,$A15)</f>
        <v>8</v>
      </c>
    </row>
    <row r="16" spans="1:5" x14ac:dyDescent="0.2">
      <c r="A16" s="9" t="s">
        <v>109</v>
      </c>
      <c r="B16" s="10">
        <f t="shared" si="0"/>
        <v>0.44444444444444442</v>
      </c>
      <c r="C16" s="11">
        <f>COUNTIF(Póspercentuais!$BP$3:$BP$20,$A16)</f>
        <v>8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0E36-73E8-4B5D-8AAE-B87C60E8D609}">
  <dimension ref="A1:B6"/>
  <sheetViews>
    <sheetView zoomScale="110" zoomScaleNormal="110" workbookViewId="0">
      <selection activeCell="B2" sqref="B2"/>
    </sheetView>
  </sheetViews>
  <sheetFormatPr defaultColWidth="13.140625" defaultRowHeight="12.75" x14ac:dyDescent="0.2"/>
  <cols>
    <col min="1" max="1" width="27.140625" style="2" customWidth="1"/>
    <col min="2" max="2" width="13" style="2" customWidth="1"/>
    <col min="3" max="16384" width="13.140625" style="2"/>
  </cols>
  <sheetData>
    <row r="1" spans="1:2" x14ac:dyDescent="0.2">
      <c r="A1" s="22" t="s">
        <v>226</v>
      </c>
    </row>
    <row r="2" spans="1:2" x14ac:dyDescent="0.2">
      <c r="A2" s="19" t="s">
        <v>221</v>
      </c>
      <c r="B2" s="20">
        <f>'Q1'!B9</f>
        <v>0.88888888888888884</v>
      </c>
    </row>
    <row r="3" spans="1:2" x14ac:dyDescent="0.2">
      <c r="A3" s="19" t="s">
        <v>222</v>
      </c>
      <c r="B3" s="20">
        <f>'Q2'!B9</f>
        <v>0.1111111111111111</v>
      </c>
    </row>
    <row r="4" spans="1:2" x14ac:dyDescent="0.2">
      <c r="A4" s="19" t="s">
        <v>223</v>
      </c>
      <c r="B4" s="20">
        <f>'Q3'!B9</f>
        <v>0</v>
      </c>
    </row>
    <row r="5" spans="1:2" x14ac:dyDescent="0.2">
      <c r="A5" s="19" t="s">
        <v>224</v>
      </c>
      <c r="B5" s="20">
        <f>'Q4'!B9</f>
        <v>0.1111111111111111</v>
      </c>
    </row>
    <row r="6" spans="1:2" x14ac:dyDescent="0.2">
      <c r="B6" s="18"/>
    </row>
  </sheetData>
  <pageMargins left="0.511811024" right="0.511811024" top="0.78740157499999996" bottom="0.78740157499999996" header="0.31496062000000002" footer="0.3149606200000000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CB02-F53A-4566-9E96-AC63AA5CCAEA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TEXT(Póspercentuais!BQ1,"0")</f>
        <v>QUESTÃO67</v>
      </c>
    </row>
    <row r="2" spans="1:5" x14ac:dyDescent="0.2">
      <c r="A2" s="29" t="str">
        <f>HLOOKUP(A1,Póspercentuais!$C$1:$DD$2,2,FALSE)</f>
        <v>Agora opine sobre o uso dos laboratórios durante a pandemia: [Número de pessoas utilizando os laboratórios ao mesmo tempo]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5.5555555555555552E-2</v>
      </c>
      <c r="C9" s="11">
        <f>COUNTIF(Póspercentuais!$BQ$3:$BQ$20,$A9)</f>
        <v>1</v>
      </c>
    </row>
    <row r="10" spans="1:5" x14ac:dyDescent="0.2">
      <c r="A10" s="9" t="s">
        <v>108</v>
      </c>
      <c r="B10" s="10">
        <f t="shared" ref="B10:B15" si="0">C10/$C$16</f>
        <v>5.5555555555555552E-2</v>
      </c>
      <c r="C10" s="11">
        <f>COUNTIF(Póspercentuais!$BQ$3:$BQ$20,$A10)</f>
        <v>1</v>
      </c>
    </row>
    <row r="11" spans="1:5" x14ac:dyDescent="0.2">
      <c r="A11" s="9" t="s">
        <v>106</v>
      </c>
      <c r="B11" s="10">
        <f t="shared" si="0"/>
        <v>0</v>
      </c>
      <c r="C11" s="11">
        <f>COUNTIF(Póspercentuais!$BQ$3:$BQ$20,$A11)</f>
        <v>0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COUNTIF(Póspercentuais!$BQ$3:$BQ$20,$A12)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COUNTIF(Póspercentuais!$BQ$3:$BQ$20,$A13)</f>
        <v>0</v>
      </c>
    </row>
    <row r="14" spans="1:5" x14ac:dyDescent="0.2">
      <c r="A14" s="9" t="s">
        <v>110</v>
      </c>
      <c r="B14" s="10">
        <f t="shared" si="0"/>
        <v>0.3888888888888889</v>
      </c>
      <c r="C14" s="11">
        <f>COUNTIF(Póspercentuais!$BQ$3:$BQ$20,$A14)</f>
        <v>7</v>
      </c>
    </row>
    <row r="15" spans="1:5" x14ac:dyDescent="0.2">
      <c r="A15" s="9" t="s">
        <v>109</v>
      </c>
      <c r="B15" s="10">
        <f t="shared" si="0"/>
        <v>0.5</v>
      </c>
      <c r="C15" s="11">
        <f>COUNTIF(Póspercentuais!$BQ$3:$BQ$20,$A15)</f>
        <v>9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18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1C19-7484-46EA-A988-BDF57E276303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TEXT(Póspercentuais!BR1,"0")</f>
        <v>QUESTÃO68</v>
      </c>
    </row>
    <row r="2" spans="1:5" x14ac:dyDescent="0.2">
      <c r="A2" s="29" t="str">
        <f>HLOOKUP(A1,Póspercentuais!$C$1:$DD$2,2,FALSE)</f>
        <v>Agora opine sobre o uso dos laboratórios durante a pandemia: [Controle das pessoas que utilizaram os laboratórios]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5.5555555555555552E-2</v>
      </c>
      <c r="C10" s="11">
        <f>COUNTIF(Póspercentuais!$BR$3:$BR$20,$A10)</f>
        <v>1</v>
      </c>
    </row>
    <row r="11" spans="1:5" x14ac:dyDescent="0.2">
      <c r="A11" s="9" t="s">
        <v>108</v>
      </c>
      <c r="B11" s="10">
        <f t="shared" ref="B11:B16" si="0">C11/$C$17</f>
        <v>5.5555555555555552E-2</v>
      </c>
      <c r="C11" s="11">
        <f>COUNTIF(Póspercentuais!$BR$3:$BR$20,$A11)</f>
        <v>1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COUNTIF(Póspercentuais!$BR$3:$BR$20,$A12)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COUNTIF(Póspercentuais!$BR$3:$BR$20,$A13)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COUNTIF(Póspercentuais!$BR$3:$BR$20,$A14)</f>
        <v>0</v>
      </c>
    </row>
    <row r="15" spans="1:5" x14ac:dyDescent="0.2">
      <c r="A15" s="9" t="s">
        <v>110</v>
      </c>
      <c r="B15" s="10">
        <f t="shared" si="0"/>
        <v>0.3888888888888889</v>
      </c>
      <c r="C15" s="11">
        <f>COUNTIF(Póspercentuais!$BR$3:$BR$20,$A15)</f>
        <v>7</v>
      </c>
    </row>
    <row r="16" spans="1:5" x14ac:dyDescent="0.2">
      <c r="A16" s="9" t="s">
        <v>109</v>
      </c>
      <c r="B16" s="10">
        <f t="shared" si="0"/>
        <v>0.5</v>
      </c>
      <c r="C16" s="11">
        <f>COUNTIF(Póspercentuais!$BR$3:$BR$20,$A16)</f>
        <v>9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9A89-5693-4FA8-9777-7B4312E78819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TEXT(Póspercentuais!BS1,"0")</f>
        <v>QUESTÃO69</v>
      </c>
    </row>
    <row r="2" spans="1:5" x14ac:dyDescent="0.2">
      <c r="A2" s="29" t="str">
        <f>HLOOKUP(A1,Póspercentuais!$C$1:$DD$2,2,FALSE)</f>
        <v>Como você avalia o acesso à informação na UFPR, para os itens a seguir- [Programas de Pós-graduação]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COUNTIF(Póspercentuais!$BS$3:$BS$20,$A10)</f>
        <v>6</v>
      </c>
    </row>
    <row r="11" spans="1:5" x14ac:dyDescent="0.2">
      <c r="A11" s="9" t="s">
        <v>108</v>
      </c>
      <c r="B11" s="10">
        <f t="shared" ref="B11:B16" si="0">C11/$C$17</f>
        <v>0.44444444444444442</v>
      </c>
      <c r="C11" s="11">
        <f>COUNTIF(Póspercentuais!$BS$3:$BS$20,$A11)</f>
        <v>8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COUNTIF(Póspercentuais!$BS$3:$BS$20,$A12)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COUNTIF(Póspercentuais!$BS$3:$BS$20,$A13)</f>
        <v>0</v>
      </c>
    </row>
    <row r="14" spans="1:5" x14ac:dyDescent="0.2">
      <c r="A14" s="9" t="s">
        <v>112</v>
      </c>
      <c r="B14" s="10">
        <f t="shared" si="0"/>
        <v>5.5555555555555552E-2</v>
      </c>
      <c r="C14" s="11">
        <f>COUNTIF(Póspercentuais!$BS$3:$BS$20,$A14)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COUNTIF(Póspercentuais!$BS$3:$BS$20,$A15)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COUNTIF(Póspercentuais!$BS$3:$BS$20,$A16)</f>
        <v>0</v>
      </c>
    </row>
    <row r="17" spans="1:3" x14ac:dyDescent="0.2">
      <c r="A17" s="8" t="s">
        <v>220</v>
      </c>
      <c r="B17" s="12">
        <f>SUM(B10:B16)</f>
        <v>0.99999999999999989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4314-C5BC-43EA-95E5-E5D83C8D2128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TEXT(Póspercentuais!BT1,"0")</f>
        <v>QUESTÃO70</v>
      </c>
    </row>
    <row r="2" spans="1:5" x14ac:dyDescent="0.2">
      <c r="A2" s="29" t="str">
        <f>HLOOKUP(A1,Póspercentuais!$C$1:$DD$2,2,FALSE)</f>
        <v>Como você avalia o acesso à informação na UFPR, para os itens a seguir- [Pesquisas em andamento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COUNTIF(Póspercentuais!$BT$3:$BT$20,$A10)</f>
        <v>3</v>
      </c>
    </row>
    <row r="11" spans="1:5" x14ac:dyDescent="0.2">
      <c r="A11" s="9" t="s">
        <v>108</v>
      </c>
      <c r="B11" s="10">
        <f t="shared" ref="B11:B16" si="0">C11/$C$17</f>
        <v>0.44444444444444442</v>
      </c>
      <c r="C11" s="11">
        <f>COUNTIF(Póspercentuais!$BT$3:$BT$20,$A11)</f>
        <v>8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COUNTIF(Póspercentuais!$BT$3:$BT$20,$A12)</f>
        <v>6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COUNTIF(Póspercentuais!$BT$3:$BT$20,$A13)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COUNTIF(Póspercentuais!$BT$3:$BT$20,$A14)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COUNTIF(Póspercentuais!$BT$3:$BT$20,$A15)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COUNTIF(Póspercentuais!$BT$3:$BT$20,$A16)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3BA2-B3AA-47EF-82EF-AB001661A68F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TEXT(Póspercentuais!BU1,"0")</f>
        <v>QUESTÃO71</v>
      </c>
    </row>
    <row r="2" spans="1:5" x14ac:dyDescent="0.2">
      <c r="A2" s="29" t="str">
        <f>HLOOKUP(A1,Póspercentuais!$C$1:$DD$2,2,FALSE)</f>
        <v>Como você avalia o acesso à informação na UFPR, para os itens a seguir- [Pesquisas publicadas pela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0.22222222222222221</v>
      </c>
      <c r="C10" s="11">
        <f>COUNTIF(Póspercentuais!$BU$3:$BU$20,$A10)</f>
        <v>4</v>
      </c>
    </row>
    <row r="11" spans="1:5" x14ac:dyDescent="0.2">
      <c r="A11" s="9" t="s">
        <v>108</v>
      </c>
      <c r="B11" s="10">
        <f t="shared" ref="B11:B16" si="0">C11/$C$17</f>
        <v>0.3888888888888889</v>
      </c>
      <c r="C11" s="11">
        <f>COUNTIF(Póspercentuais!$BU$3:$BU$20,$A11)</f>
        <v>7</v>
      </c>
    </row>
    <row r="12" spans="1:5" x14ac:dyDescent="0.2">
      <c r="A12" s="9" t="s">
        <v>106</v>
      </c>
      <c r="B12" s="10">
        <f t="shared" si="0"/>
        <v>0.27777777777777779</v>
      </c>
      <c r="C12" s="11">
        <f>COUNTIF(Póspercentuais!$BU$3:$BU$20,$A12)</f>
        <v>5</v>
      </c>
    </row>
    <row r="13" spans="1:5" x14ac:dyDescent="0.2">
      <c r="A13" s="9" t="s">
        <v>111</v>
      </c>
      <c r="B13" s="10">
        <f t="shared" si="0"/>
        <v>0.1111111111111111</v>
      </c>
      <c r="C13" s="11">
        <f>COUNTIF(Póspercentuais!$BU$3:$BU$20,$A13)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COUNTIF(Póspercentuais!$BU$3:$BU$20,$A14)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COUNTIF(Póspercentuais!$BU$3:$BU$20,$A15)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COUNTIF(Póspercentuais!$BU$3:$BU$20,$A16)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B06F-4044-48A6-B355-D17962BA8BD2}">
  <dimension ref="A1:E17"/>
  <sheetViews>
    <sheetView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TEXT(Póspercentuais!BV1,"0")</f>
        <v>QUESTÃO72</v>
      </c>
    </row>
    <row r="2" spans="1:5" x14ac:dyDescent="0.2">
      <c r="A2" s="29" t="str">
        <f>HLOOKUP(A1,Póspercentuais!$C$1:$DD$2,2,FALSE)</f>
        <v>Como você avalia o acesso à informação na UFPR, para os itens a seguir- [Programas de IC, IT, etc]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0.1111111111111111</v>
      </c>
      <c r="C10" s="11">
        <f>COUNTIF(Póspercentuais!$BV$3:$BV$20,$A10)</f>
        <v>2</v>
      </c>
    </row>
    <row r="11" spans="1:5" x14ac:dyDescent="0.2">
      <c r="A11" s="9" t="s">
        <v>108</v>
      </c>
      <c r="B11" s="10">
        <f t="shared" ref="B11:B16" si="0">C11/$C$17</f>
        <v>0.44444444444444442</v>
      </c>
      <c r="C11" s="11">
        <f>COUNTIF(Póspercentuais!$BV$3:$BV$20,$A11)</f>
        <v>8</v>
      </c>
    </row>
    <row r="12" spans="1:5" x14ac:dyDescent="0.2">
      <c r="A12" s="9" t="s">
        <v>106</v>
      </c>
      <c r="B12" s="10">
        <f t="shared" si="0"/>
        <v>0.27777777777777779</v>
      </c>
      <c r="C12" s="11">
        <f>COUNTIF(Póspercentuais!$BV$3:$BV$20,$A12)</f>
        <v>5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COUNTIF(Póspercentuais!$BV$3:$BV$20,$A13)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COUNTIF(Póspercentuais!$BV$3:$BV$20,$A14)</f>
        <v>0</v>
      </c>
    </row>
    <row r="15" spans="1:5" x14ac:dyDescent="0.2">
      <c r="A15" s="9" t="s">
        <v>110</v>
      </c>
      <c r="B15" s="10">
        <f t="shared" si="0"/>
        <v>0.1111111111111111</v>
      </c>
      <c r="C15" s="11">
        <f>COUNTIF(Póspercentuais!$BV$3:$BV$20,$A15)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COUNTIF(Póspercentuais!$BV$3:$BV$20,$A16)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805B-3D5E-449A-AD3A-5C39282E07D7}">
  <dimension ref="A1:E17"/>
  <sheetViews>
    <sheetView workbookViewId="0">
      <selection activeCell="D20" sqref="D20: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TEXT(Póspercentuais!BW1,"0")</f>
        <v>QUESTÃO73</v>
      </c>
    </row>
    <row r="2" spans="1:5" x14ac:dyDescent="0.2">
      <c r="A2" s="29" t="str">
        <f>HLOOKUP(A1,Póspercentuais!$C$1:$DD$2,2,FALSE)</f>
        <v>Como você avalia o acesso à informação na UFPR, para os itens a seguir- [CAPA - Centro de Assessoria de Publicação Acadêmica]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COUNTIF(Póspercentuais!$BW$3:$BW$20,$A10)</f>
        <v>3</v>
      </c>
    </row>
    <row r="11" spans="1:5" x14ac:dyDescent="0.2">
      <c r="A11" s="9" t="s">
        <v>108</v>
      </c>
      <c r="B11" s="10">
        <f t="shared" ref="B11:B16" si="0">C11/$C$17</f>
        <v>0.27777777777777779</v>
      </c>
      <c r="C11" s="11">
        <f>COUNTIF(Póspercentuais!$BW$3:$BW$20,$A11)</f>
        <v>5</v>
      </c>
    </row>
    <row r="12" spans="1:5" x14ac:dyDescent="0.2">
      <c r="A12" s="9" t="s">
        <v>106</v>
      </c>
      <c r="B12" s="10">
        <f t="shared" si="0"/>
        <v>0.22222222222222221</v>
      </c>
      <c r="C12" s="11">
        <f>COUNTIF(Póspercentuais!$BW$3:$BW$20,$A12)</f>
        <v>4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COUNTIF(Póspercentuais!$BW$3:$BW$20,$A13)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COUNTIF(Póspercentuais!$BW$3:$BW$20,$A14)</f>
        <v>0</v>
      </c>
    </row>
    <row r="15" spans="1:5" x14ac:dyDescent="0.2">
      <c r="A15" s="9" t="s">
        <v>110</v>
      </c>
      <c r="B15" s="10">
        <f t="shared" si="0"/>
        <v>0.27777777777777779</v>
      </c>
      <c r="C15" s="11">
        <f>COUNTIF(Póspercentuais!$BW$3:$BW$20,$A15)</f>
        <v>5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COUNTIF(Póspercentuais!$BW$3:$BW$20,$A16)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17E2-9402-4E9F-BF2E-A74BB2D198F6}">
  <dimension ref="A1:E18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TEXT(Póspercentuais!BX1,"0")</f>
        <v>QUESTÃO74</v>
      </c>
    </row>
    <row r="2" spans="1:5" x14ac:dyDescent="0.2">
      <c r="A2" s="29" t="str">
        <f>HLOOKUP(A1,Póspercentuais!$C$1:$DD$2,2,FALSE)</f>
        <v>Como você avalia o acesso à informação na UFPR, para os itens a seguir- [Agência UFPR Internacional]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219</v>
      </c>
      <c r="B10" s="28"/>
      <c r="C10" s="28"/>
    </row>
    <row r="11" spans="1:5" x14ac:dyDescent="0.2">
      <c r="A11" s="9" t="s">
        <v>107</v>
      </c>
      <c r="B11" s="10">
        <f>C11/$C$18</f>
        <v>5.5555555555555552E-2</v>
      </c>
      <c r="C11" s="11">
        <f>COUNTIF(Póspercentuais!$BX$3:$BX$20,$A11)</f>
        <v>1</v>
      </c>
    </row>
    <row r="12" spans="1:5" x14ac:dyDescent="0.2">
      <c r="A12" s="9" t="s">
        <v>108</v>
      </c>
      <c r="B12" s="10">
        <f t="shared" ref="B12:B17" si="0">C12/$C$18</f>
        <v>0.22222222222222221</v>
      </c>
      <c r="C12" s="11">
        <f>COUNTIF(Póspercentuais!$BX$3:$BX$20,$A12)</f>
        <v>4</v>
      </c>
    </row>
    <row r="13" spans="1:5" x14ac:dyDescent="0.2">
      <c r="A13" s="9" t="s">
        <v>106</v>
      </c>
      <c r="B13" s="10">
        <f t="shared" si="0"/>
        <v>0.27777777777777779</v>
      </c>
      <c r="C13" s="11">
        <f>COUNTIF(Póspercentuais!$BX$3:$BX$20,$A13)</f>
        <v>5</v>
      </c>
    </row>
    <row r="14" spans="1:5" x14ac:dyDescent="0.2">
      <c r="A14" s="9" t="s">
        <v>111</v>
      </c>
      <c r="B14" s="10">
        <f t="shared" si="0"/>
        <v>0.1111111111111111</v>
      </c>
      <c r="C14" s="11">
        <f>COUNTIF(Póspercentuais!$BX$3:$BX$20,$A14)</f>
        <v>2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COUNTIF(Póspercentuais!$BX$3:$BX$20,$A15)</f>
        <v>0</v>
      </c>
    </row>
    <row r="16" spans="1:5" x14ac:dyDescent="0.2">
      <c r="A16" s="9" t="s">
        <v>110</v>
      </c>
      <c r="B16" s="10">
        <f t="shared" si="0"/>
        <v>0.33333333333333331</v>
      </c>
      <c r="C16" s="11">
        <f>COUNTIF(Póspercentuais!$BX$3:$BX$20,$A16)</f>
        <v>6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COUNTIF(Póspercentuais!$BX$3:$BX$20,$A17)</f>
        <v>0</v>
      </c>
    </row>
    <row r="18" spans="1:3" x14ac:dyDescent="0.2">
      <c r="A18" s="8" t="s">
        <v>220</v>
      </c>
      <c r="B18" s="12">
        <f>SUM(B11:B17)</f>
        <v>1</v>
      </c>
      <c r="C18" s="11">
        <f>SUM(C11:C17)</f>
        <v>18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C8FD-B0EA-40F3-AF87-1BC38911C34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TEXT(Póspercentuais!BY1,"0")</f>
        <v>QUESTÃO75</v>
      </c>
    </row>
    <row r="2" spans="1:5" x14ac:dyDescent="0.2">
      <c r="A2" s="29" t="str">
        <f>HLOOKUP(A1,Póspercentuais!$C$1:$DD$2,2,FALSE)</f>
        <v>Como você avalia o acesso à informação na UFPR, para os itens a seguir- [Editais de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0.1111111111111111</v>
      </c>
      <c r="C10" s="11">
        <f>COUNTIF(Póspercentuais!$BY$3:$BY$20,$A10)</f>
        <v>2</v>
      </c>
    </row>
    <row r="11" spans="1:5" x14ac:dyDescent="0.2">
      <c r="A11" s="9" t="s">
        <v>108</v>
      </c>
      <c r="B11" s="10">
        <f t="shared" ref="B11:B16" si="0">C11/$C$17</f>
        <v>0.3888888888888889</v>
      </c>
      <c r="C11" s="11">
        <f>COUNTIF(Póspercentuais!$BY$3:$BY$20,$A11)</f>
        <v>7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COUNTIF(Póspercentuais!$BY$3:$BY$20,$A12)</f>
        <v>6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COUNTIF(Póspercentuais!$BY$3:$BY$20,$A13)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COUNTIF(Póspercentuais!$BY$3:$BY$20,$A14)</f>
        <v>0</v>
      </c>
    </row>
    <row r="15" spans="1:5" x14ac:dyDescent="0.2">
      <c r="A15" s="9" t="s">
        <v>110</v>
      </c>
      <c r="B15" s="10">
        <f t="shared" si="0"/>
        <v>0.1111111111111111</v>
      </c>
      <c r="C15" s="11">
        <f>COUNTIF(Póspercentuais!$BY$3:$BY$20,$A15)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COUNTIF(Póspercentuais!$BY$3:$BY$20,$A16)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C9A1-D1CC-4EB1-8523-A8A349EEB2F6}">
  <dimension ref="A1:E18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TEXT(Póspercentuais!BZ1,"0")</f>
        <v>QUESTÃO76</v>
      </c>
    </row>
    <row r="2" spans="1:5" x14ac:dyDescent="0.2">
      <c r="A2" s="29" t="str">
        <f>HLOOKUP(A1,Póspercentuais!$C$1:$DD$2,2,FALSE)</f>
        <v>Como você avalia o acesso à informação na UFPR, para os itens a seguir- [Assistência psicológica e à saúde]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219</v>
      </c>
      <c r="B10" s="28"/>
      <c r="C10" s="28"/>
    </row>
    <row r="11" spans="1:5" x14ac:dyDescent="0.2">
      <c r="A11" s="9" t="s">
        <v>107</v>
      </c>
      <c r="B11" s="10">
        <f>C11/$C$18</f>
        <v>0.1111111111111111</v>
      </c>
      <c r="C11" s="11">
        <f>COUNTIF(Póspercentuais!$BZ$3:$BZ$20,$A11)</f>
        <v>2</v>
      </c>
    </row>
    <row r="12" spans="1:5" x14ac:dyDescent="0.2">
      <c r="A12" s="9" t="s">
        <v>108</v>
      </c>
      <c r="B12" s="10">
        <f t="shared" ref="B12:B17" si="0">C12/$C$18</f>
        <v>0.16666666666666666</v>
      </c>
      <c r="C12" s="11">
        <f>COUNTIF(Póspercentuais!$BZ$3:$BZ$20,$A12)</f>
        <v>3</v>
      </c>
    </row>
    <row r="13" spans="1:5" x14ac:dyDescent="0.2">
      <c r="A13" s="9" t="s">
        <v>106</v>
      </c>
      <c r="B13" s="10">
        <f t="shared" si="0"/>
        <v>0.3888888888888889</v>
      </c>
      <c r="C13" s="11">
        <f>COUNTIF(Póspercentuais!$BZ$3:$BZ$20,$A13)</f>
        <v>7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COUNTIF(Póspercentuais!$BZ$3:$BZ$20,$A14)</f>
        <v>0</v>
      </c>
    </row>
    <row r="15" spans="1:5" x14ac:dyDescent="0.2">
      <c r="A15" s="9" t="s">
        <v>112</v>
      </c>
      <c r="B15" s="10">
        <f t="shared" si="0"/>
        <v>5.5555555555555552E-2</v>
      </c>
      <c r="C15" s="11">
        <f>COUNTIF(Póspercentuais!$BZ$3:$BZ$20,$A15)</f>
        <v>1</v>
      </c>
    </row>
    <row r="16" spans="1:5" x14ac:dyDescent="0.2">
      <c r="A16" s="9" t="s">
        <v>110</v>
      </c>
      <c r="B16" s="10">
        <f t="shared" si="0"/>
        <v>0.27777777777777779</v>
      </c>
      <c r="C16" s="11">
        <f>COUNTIF(Póspercentuais!$BZ$3:$BZ$20,$A16)</f>
        <v>5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COUNTIF(Póspercentuais!$BZ$3:$BZ$20,$A17)</f>
        <v>0</v>
      </c>
    </row>
    <row r="18" spans="1:3" x14ac:dyDescent="0.2">
      <c r="A18" s="8" t="s">
        <v>220</v>
      </c>
      <c r="B18" s="12">
        <f>SUM(B11:B17)</f>
        <v>1</v>
      </c>
      <c r="C18" s="11">
        <f>SUM(C11:C17)</f>
        <v>18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BCCF-5774-40B1-9BF8-CF2515692A79}">
  <dimension ref="A1:E11"/>
  <sheetViews>
    <sheetView zoomScaleNormal="10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TEXT(Póspercentuais!G1,"0")</f>
        <v>QUESTÃO5</v>
      </c>
    </row>
    <row r="2" spans="1:5" ht="12.75" customHeight="1" x14ac:dyDescent="0.2">
      <c r="A2" s="29" t="str">
        <f>HLOOKUP(A1,Póspercentuais!$C$1:$DD$2,2,FALSE)</f>
        <v>Você teve aulas remotas durante o período de pandemia?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1" t="s">
        <v>104</v>
      </c>
      <c r="B9" s="10">
        <f>C9/$C$11</f>
        <v>0.44444444444444442</v>
      </c>
      <c r="C9" s="11">
        <f>COUNTIF(Póspercentuais!$G$3:$G$20,$A9)</f>
        <v>8</v>
      </c>
    </row>
    <row r="10" spans="1:5" x14ac:dyDescent="0.2">
      <c r="A10" s="9" t="s">
        <v>105</v>
      </c>
      <c r="B10" s="10">
        <f>C10/$C$11</f>
        <v>0.55555555555555558</v>
      </c>
      <c r="C10" s="11">
        <f>COUNTIF(Póspercentuais!$G$3:$G$20,$A10)</f>
        <v>10</v>
      </c>
    </row>
    <row r="11" spans="1:5" x14ac:dyDescent="0.2">
      <c r="A11" s="8" t="s">
        <v>220</v>
      </c>
      <c r="B11" s="12">
        <f>SUM(B9:B10)</f>
        <v>1</v>
      </c>
      <c r="C11" s="11">
        <f>SUM(C9:C10)</f>
        <v>18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FB7B-F2C3-4E9B-8A01-BD54972D8C3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TEXT(Póspercentuais!CA1,"0")</f>
        <v>QUESTÃO77</v>
      </c>
    </row>
    <row r="2" spans="1:5" x14ac:dyDescent="0.2">
      <c r="A2" s="29" t="str">
        <f>HLOOKUP(A1,Póspercentuais!$C$1:$DD$2,2,FALSE)</f>
        <v>Qual a sua opinião sobre a divulgação de atividades de pesquisa da UFPR- [Internamente]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0.22222222222222221</v>
      </c>
      <c r="C10" s="11">
        <f>COUNTIF(Póspercentuais!$CA$3:$CA$20,$A10)</f>
        <v>4</v>
      </c>
    </row>
    <row r="11" spans="1:5" x14ac:dyDescent="0.2">
      <c r="A11" s="9" t="s">
        <v>108</v>
      </c>
      <c r="B11" s="10">
        <f t="shared" ref="B11:B16" si="0">C11/$C$17</f>
        <v>0.3888888888888889</v>
      </c>
      <c r="C11" s="11">
        <f>COUNTIF(Póspercentuais!$CA$3:$CA$20,$A11)</f>
        <v>7</v>
      </c>
    </row>
    <row r="12" spans="1:5" x14ac:dyDescent="0.2">
      <c r="A12" s="9" t="s">
        <v>106</v>
      </c>
      <c r="B12" s="10">
        <f t="shared" si="0"/>
        <v>0.22222222222222221</v>
      </c>
      <c r="C12" s="11">
        <f>COUNTIF(Póspercentuais!$CA$3:$CA$20,$A12)</f>
        <v>4</v>
      </c>
    </row>
    <row r="13" spans="1:5" x14ac:dyDescent="0.2">
      <c r="A13" s="9" t="s">
        <v>111</v>
      </c>
      <c r="B13" s="10">
        <f t="shared" si="0"/>
        <v>0.1111111111111111</v>
      </c>
      <c r="C13" s="11">
        <f>COUNTIF(Póspercentuais!$CA$3:$CA$20,$A13)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COUNTIF(Póspercentuais!$CA$3:$CA$20,$A14)</f>
        <v>0</v>
      </c>
    </row>
    <row r="15" spans="1:5" x14ac:dyDescent="0.2">
      <c r="A15" s="9" t="s">
        <v>110</v>
      </c>
      <c r="B15" s="10">
        <f t="shared" si="0"/>
        <v>5.5555555555555552E-2</v>
      </c>
      <c r="C15" s="11">
        <f>COUNTIF(Póspercentuais!$CA$3:$CA$20,$A15)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COUNTIF(Póspercentuais!$CA$3:$CA$20,$A16)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BE84-35CB-486F-BAE2-B721EB5038C4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TEXT(Póspercentuais!CB1,"0")</f>
        <v>QUESTÃO78</v>
      </c>
    </row>
    <row r="2" spans="1:5" x14ac:dyDescent="0.2">
      <c r="A2" s="29" t="str">
        <f>HLOOKUP(A1,Póspercentuais!$C$1:$DD$2,2,FALSE)</f>
        <v>Qual a sua opinião sobre a divulgação de atividades de pesquisa da UFPR- [Fora da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5.5555555555555552E-2</v>
      </c>
      <c r="C10" s="11">
        <f>COUNTIF(Póspercentuais!$CB$3:$CB$20,$A10)</f>
        <v>1</v>
      </c>
    </row>
    <row r="11" spans="1:5" x14ac:dyDescent="0.2">
      <c r="A11" s="9" t="s">
        <v>108</v>
      </c>
      <c r="B11" s="10">
        <f t="shared" ref="B11:B16" si="0">C11/$C$17</f>
        <v>0.3888888888888889</v>
      </c>
      <c r="C11" s="11">
        <f>COUNTIF(Póspercentuais!$CB$3:$CB$20,$A11)</f>
        <v>7</v>
      </c>
    </row>
    <row r="12" spans="1:5" x14ac:dyDescent="0.2">
      <c r="A12" s="9" t="s">
        <v>106</v>
      </c>
      <c r="B12" s="10">
        <f t="shared" si="0"/>
        <v>0.22222222222222221</v>
      </c>
      <c r="C12" s="11">
        <f>COUNTIF(Póspercentuais!$CB$3:$CB$20,$A12)</f>
        <v>4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COUNTIF(Póspercentuais!$CB$3:$CB$20,$A13)</f>
        <v>3</v>
      </c>
    </row>
    <row r="14" spans="1:5" x14ac:dyDescent="0.2">
      <c r="A14" s="9" t="s">
        <v>112</v>
      </c>
      <c r="B14" s="10">
        <f t="shared" si="0"/>
        <v>5.5555555555555552E-2</v>
      </c>
      <c r="C14" s="11">
        <f>COUNTIF(Póspercentuais!$CB$3:$CB$20,$A14)</f>
        <v>1</v>
      </c>
    </row>
    <row r="15" spans="1:5" x14ac:dyDescent="0.2">
      <c r="A15" s="9" t="s">
        <v>110</v>
      </c>
      <c r="B15" s="10">
        <f t="shared" si="0"/>
        <v>0.1111111111111111</v>
      </c>
      <c r="C15" s="11">
        <f>COUNTIF(Póspercentuais!$CB$3:$CB$20,$A15)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COUNTIF(Póspercentuais!$CB$3:$CB$20,$A16)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0BB1-AEA2-40D2-BCA8-EAC10784061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TEXT(Póspercentuais!CC1,"0")</f>
        <v>QUESTÃO79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[Horário de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0.29411764705882354</v>
      </c>
      <c r="C10" s="11">
        <f>COUNTIF(Póspercentuais!$CC$3:$CC$20,$A10)</f>
        <v>5</v>
      </c>
    </row>
    <row r="11" spans="1:5" x14ac:dyDescent="0.2">
      <c r="A11" s="9" t="s">
        <v>108</v>
      </c>
      <c r="B11" s="10">
        <f t="shared" ref="B11:B16" si="0">C11/$C$17</f>
        <v>0.35294117647058826</v>
      </c>
      <c r="C11" s="11">
        <f>COUNTIF(Póspercentuais!$CC$3:$CC$20,$A11)</f>
        <v>6</v>
      </c>
    </row>
    <row r="12" spans="1:5" x14ac:dyDescent="0.2">
      <c r="A12" s="9" t="s">
        <v>106</v>
      </c>
      <c r="B12" s="10">
        <f t="shared" si="0"/>
        <v>0.17647058823529413</v>
      </c>
      <c r="C12" s="11">
        <f>COUNTIF(Póspercentuais!$CC$3:$CC$20,$A12)</f>
        <v>3</v>
      </c>
    </row>
    <row r="13" spans="1:5" x14ac:dyDescent="0.2">
      <c r="A13" s="9" t="s">
        <v>111</v>
      </c>
      <c r="B13" s="10">
        <f t="shared" si="0"/>
        <v>5.8823529411764705E-2</v>
      </c>
      <c r="C13" s="11">
        <f>COUNTIF(Póspercentuais!$CC$3:$CC$20,$A13)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COUNTIF(Póspercentuais!$CC$3:$CC$20,$A14)</f>
        <v>0</v>
      </c>
    </row>
    <row r="15" spans="1:5" x14ac:dyDescent="0.2">
      <c r="A15" s="9" t="s">
        <v>110</v>
      </c>
      <c r="B15" s="10">
        <f t="shared" si="0"/>
        <v>0.11764705882352941</v>
      </c>
      <c r="C15" s="11">
        <f>COUNTIF(Póspercentuais!$CC$3:$CC$20,$A15)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COUNTIF(Póspercentuais!$CC$3:$CC$20,$A16)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171C-5051-42B6-A9BF-4D648A896257}">
  <dimension ref="A1:E17"/>
  <sheetViews>
    <sheetView workbookViewId="0">
      <selection activeCell="D21" sqref="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TEXT(Póspercentuais!CD1,"0")</f>
        <v>QUESTÃO80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[Disponibilidade de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0.35294117647058826</v>
      </c>
      <c r="C10" s="11">
        <f>COUNTIF(Póspercentuais!$CD$3:$CD$20,$A10)</f>
        <v>6</v>
      </c>
    </row>
    <row r="11" spans="1:5" x14ac:dyDescent="0.2">
      <c r="A11" s="9" t="s">
        <v>108</v>
      </c>
      <c r="B11" s="10">
        <f t="shared" ref="B11:B16" si="0">C11/$C$17</f>
        <v>0.29411764705882354</v>
      </c>
      <c r="C11" s="11">
        <f>COUNTIF(Póspercentuais!$CD$3:$CD$20,$A11)</f>
        <v>5</v>
      </c>
    </row>
    <row r="12" spans="1:5" x14ac:dyDescent="0.2">
      <c r="A12" s="9" t="s">
        <v>106</v>
      </c>
      <c r="B12" s="10">
        <f t="shared" si="0"/>
        <v>0.11764705882352941</v>
      </c>
      <c r="C12" s="11">
        <f>COUNTIF(Póspercentuais!$CD$3:$CD$20,$A12)</f>
        <v>2</v>
      </c>
    </row>
    <row r="13" spans="1:5" x14ac:dyDescent="0.2">
      <c r="A13" s="9" t="s">
        <v>111</v>
      </c>
      <c r="B13" s="10">
        <f t="shared" si="0"/>
        <v>0.11764705882352941</v>
      </c>
      <c r="C13" s="11">
        <f>COUNTIF(Póspercentuais!$CD$3:$CD$20,$A13)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COUNTIF(Póspercentuais!$CD$3:$CD$20,$A14)</f>
        <v>0</v>
      </c>
    </row>
    <row r="15" spans="1:5" x14ac:dyDescent="0.2">
      <c r="A15" s="9" t="s">
        <v>110</v>
      </c>
      <c r="B15" s="10">
        <f t="shared" si="0"/>
        <v>0.11764705882352941</v>
      </c>
      <c r="C15" s="11">
        <f>COUNTIF(Póspercentuais!$CD$3:$CD$20,$A15)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COUNTIF(Póspercentuais!$CD$3:$CD$20,$A16)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CF66-45F8-4183-ACEF-9A361629D701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TEXT(Póspercentuais!CE1,"0")</f>
        <v>QUESTÃO81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[Qualidade do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0.29411764705882354</v>
      </c>
      <c r="C10" s="11">
        <f>COUNTIF(Póspercentuais!$CE$3:$CE$20,$A10)</f>
        <v>5</v>
      </c>
    </row>
    <row r="11" spans="1:5" x14ac:dyDescent="0.2">
      <c r="A11" s="9" t="s">
        <v>108</v>
      </c>
      <c r="B11" s="10">
        <f t="shared" ref="B11:B16" si="0">C11/$C$17</f>
        <v>0.41176470588235292</v>
      </c>
      <c r="C11" s="11">
        <f>COUNTIF(Póspercentuais!$CE$3:$CE$20,$A11)</f>
        <v>7</v>
      </c>
    </row>
    <row r="12" spans="1:5" x14ac:dyDescent="0.2">
      <c r="A12" s="9" t="s">
        <v>106</v>
      </c>
      <c r="B12" s="10">
        <f t="shared" si="0"/>
        <v>0.17647058823529413</v>
      </c>
      <c r="C12" s="11">
        <f>COUNTIF(Póspercentuais!$CE$3:$CE$20,$A12)</f>
        <v>3</v>
      </c>
    </row>
    <row r="13" spans="1:5" x14ac:dyDescent="0.2">
      <c r="A13" s="9" t="s">
        <v>111</v>
      </c>
      <c r="B13" s="10">
        <f t="shared" si="0"/>
        <v>5.8823529411764705E-2</v>
      </c>
      <c r="C13" s="11">
        <f>COUNTIF(Póspercentuais!$CE$3:$CE$20,$A13)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COUNTIF(Póspercentuais!$CE$3:$CE$20,$A14)</f>
        <v>0</v>
      </c>
    </row>
    <row r="15" spans="1:5" x14ac:dyDescent="0.2">
      <c r="A15" s="9" t="s">
        <v>110</v>
      </c>
      <c r="B15" s="10">
        <f t="shared" si="0"/>
        <v>5.8823529411764705E-2</v>
      </c>
      <c r="C15" s="11">
        <f>COUNTIF(Póspercentuais!$CE$3:$CE$20,$A15)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COUNTIF(Póspercentuais!$CE$3:$CE$20,$A16)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FB8C-8E07-4757-9A62-2B7E0ECFF2FA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TEXT(Póspercentuais!CF1,"0")</f>
        <v>QUESTÃO82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[Efetividade do atendimento (supre as demandas dos docentes e discentes)]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0.41176470588235292</v>
      </c>
      <c r="C10" s="11">
        <f>COUNTIF(Póspercentuais!$CF$3:$CF$20,$A10)</f>
        <v>7</v>
      </c>
    </row>
    <row r="11" spans="1:5" x14ac:dyDescent="0.2">
      <c r="A11" s="9" t="s">
        <v>108</v>
      </c>
      <c r="B11" s="10">
        <f t="shared" ref="B11:B16" si="0">C11/$C$17</f>
        <v>0.17647058823529413</v>
      </c>
      <c r="C11" s="11">
        <f>COUNTIF(Póspercentuais!$CF$3:$CF$20,$A11)</f>
        <v>3</v>
      </c>
    </row>
    <row r="12" spans="1:5" x14ac:dyDescent="0.2">
      <c r="A12" s="9" t="s">
        <v>106</v>
      </c>
      <c r="B12" s="10">
        <f t="shared" si="0"/>
        <v>0.29411764705882354</v>
      </c>
      <c r="C12" s="11">
        <f>COUNTIF(Póspercentuais!$CF$3:$CF$20,$A12)</f>
        <v>5</v>
      </c>
    </row>
    <row r="13" spans="1:5" x14ac:dyDescent="0.2">
      <c r="A13" s="9" t="s">
        <v>111</v>
      </c>
      <c r="B13" s="10">
        <f t="shared" si="0"/>
        <v>5.8823529411764705E-2</v>
      </c>
      <c r="C13" s="11">
        <f>COUNTIF(Póspercentuais!$CF$3:$CF$20,$A13)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COUNTIF(Póspercentuais!$CF$3:$CF$20,$A14)</f>
        <v>0</v>
      </c>
    </row>
    <row r="15" spans="1:5" x14ac:dyDescent="0.2">
      <c r="A15" s="9" t="s">
        <v>110</v>
      </c>
      <c r="B15" s="10">
        <f t="shared" si="0"/>
        <v>5.8823529411764705E-2</v>
      </c>
      <c r="C15" s="11">
        <f>COUNTIF(Póspercentuais!$CF$3:$CF$20,$A15)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COUNTIF(Póspercentuais!$CF$3:$CF$20,$A16)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A415E-F49D-474A-BB62-5F020FB278F2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TEXT(Póspercentuais!CG1,"0")</f>
        <v>QUESTÃO83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[Quantidade de corpo técnico administrativo]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0.17647058823529413</v>
      </c>
      <c r="C10" s="11">
        <f>COUNTIF(Póspercentuais!$CG$3:$CG$20,$A10)</f>
        <v>3</v>
      </c>
    </row>
    <row r="11" spans="1:5" x14ac:dyDescent="0.2">
      <c r="A11" s="9" t="s">
        <v>108</v>
      </c>
      <c r="B11" s="10">
        <f t="shared" ref="B11:B16" si="0">C11/$C$17</f>
        <v>0.23529411764705882</v>
      </c>
      <c r="C11" s="11">
        <f>COUNTIF(Póspercentuais!$CG$3:$CG$20,$A11)</f>
        <v>4</v>
      </c>
    </row>
    <row r="12" spans="1:5" x14ac:dyDescent="0.2">
      <c r="A12" s="9" t="s">
        <v>106</v>
      </c>
      <c r="B12" s="10">
        <f t="shared" si="0"/>
        <v>0.23529411764705882</v>
      </c>
      <c r="C12" s="11">
        <f>COUNTIF(Póspercentuais!$CG$3:$CG$20,$A12)</f>
        <v>4</v>
      </c>
    </row>
    <row r="13" spans="1:5" x14ac:dyDescent="0.2">
      <c r="A13" s="9" t="s">
        <v>111</v>
      </c>
      <c r="B13" s="10">
        <f t="shared" si="0"/>
        <v>0.11764705882352941</v>
      </c>
      <c r="C13" s="11">
        <f>COUNTIF(Póspercentuais!$CG$3:$CG$20,$A13)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COUNTIF(Póspercentuais!$CG$3:$CG$20,$A14)</f>
        <v>0</v>
      </c>
    </row>
    <row r="15" spans="1:5" x14ac:dyDescent="0.2">
      <c r="A15" s="9" t="s">
        <v>110</v>
      </c>
      <c r="B15" s="10">
        <f t="shared" si="0"/>
        <v>0.23529411764705882</v>
      </c>
      <c r="C15" s="11">
        <f>COUNTIF(Póspercentuais!$CG$3:$CG$20,$A15)</f>
        <v>4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COUNTIF(Póspercentuais!$CG$3:$CG$20,$A16)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2559-87B8-4FED-8A1E-C57130837C5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TEXT(Póspercentuais!CH1,"0")</f>
        <v>QUESTÃO84</v>
      </c>
    </row>
    <row r="2" spans="1:5" x14ac:dyDescent="0.2">
      <c r="A2" s="29" t="str">
        <f>HLOOKUP(A1,Póspercentuais!$C$1:$DD$2,2,FALSE)</f>
        <v>Avalie a qualidade do site do programa de pós-graduação, considerando: [A estruturação (o layout é claro e intuitivo)]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0.17647058823529413</v>
      </c>
      <c r="C10" s="11">
        <f>COUNTIF(Póspercentuais!$CH$3:$CH$20,$A10)</f>
        <v>3</v>
      </c>
    </row>
    <row r="11" spans="1:5" x14ac:dyDescent="0.2">
      <c r="A11" s="9" t="s">
        <v>108</v>
      </c>
      <c r="B11" s="10">
        <f t="shared" ref="B11:B16" si="0">C11/$C$17</f>
        <v>0.47058823529411764</v>
      </c>
      <c r="C11" s="11">
        <f>COUNTIF(Póspercentuais!$CH$3:$CH$20,$A11)</f>
        <v>8</v>
      </c>
    </row>
    <row r="12" spans="1:5" x14ac:dyDescent="0.2">
      <c r="A12" s="9" t="s">
        <v>106</v>
      </c>
      <c r="B12" s="10">
        <f t="shared" si="0"/>
        <v>0.17647058823529413</v>
      </c>
      <c r="C12" s="11">
        <f>COUNTIF(Póspercentuais!$CH$3:$CH$20,$A12)</f>
        <v>3</v>
      </c>
    </row>
    <row r="13" spans="1:5" x14ac:dyDescent="0.2">
      <c r="A13" s="9" t="s">
        <v>111</v>
      </c>
      <c r="B13" s="10">
        <f t="shared" si="0"/>
        <v>5.8823529411764705E-2</v>
      </c>
      <c r="C13" s="11">
        <f>COUNTIF(Póspercentuais!$CH$3:$CH$20,$A13)</f>
        <v>1</v>
      </c>
    </row>
    <row r="14" spans="1:5" x14ac:dyDescent="0.2">
      <c r="A14" s="9" t="s">
        <v>112</v>
      </c>
      <c r="B14" s="10">
        <f t="shared" si="0"/>
        <v>0.11764705882352941</v>
      </c>
      <c r="C14" s="11">
        <f>COUNTIF(Póspercentuais!$CH$3:$CH$20,$A14)</f>
        <v>2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COUNTIF(Póspercentuais!$CH$3:$CH$20,$A15)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COUNTIF(Póspercentuais!$CH$3:$CH$20,$A16)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BEE7-575E-4BC5-A5E5-737D696F0C45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TEXT(Póspercentuais!CI1,"0")</f>
        <v>QUESTÃO85</v>
      </c>
    </row>
    <row r="2" spans="1:5" x14ac:dyDescent="0.2">
      <c r="A2" s="29" t="str">
        <f>HLOOKUP(A1,Póspercentuais!$C$1:$DD$2,2,FALSE)</f>
        <v>Avalie a qualidade do site do programa de pós-graduação, considerando: [A responsividade (o acesso por smartphones está configurado adequadamente)]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5.8823529411764705E-2</v>
      </c>
      <c r="C10" s="11">
        <f>COUNTIF(Póspercentuais!$CI$3:$CI$20,$A10)</f>
        <v>1</v>
      </c>
    </row>
    <row r="11" spans="1:5" x14ac:dyDescent="0.2">
      <c r="A11" s="9" t="s">
        <v>108</v>
      </c>
      <c r="B11" s="10">
        <f t="shared" ref="B11:B16" si="0">C11/$C$17</f>
        <v>0.47058823529411764</v>
      </c>
      <c r="C11" s="11">
        <f>COUNTIF(Póspercentuais!$CI$3:$CI$20,$A11)</f>
        <v>8</v>
      </c>
    </row>
    <row r="12" spans="1:5" x14ac:dyDescent="0.2">
      <c r="A12" s="9" t="s">
        <v>106</v>
      </c>
      <c r="B12" s="10">
        <f t="shared" si="0"/>
        <v>0.17647058823529413</v>
      </c>
      <c r="C12" s="11">
        <f>COUNTIF(Póspercentuais!$CI$3:$CI$20,$A12)</f>
        <v>3</v>
      </c>
    </row>
    <row r="13" spans="1:5" x14ac:dyDescent="0.2">
      <c r="A13" s="9" t="s">
        <v>111</v>
      </c>
      <c r="B13" s="10">
        <f t="shared" si="0"/>
        <v>0.11764705882352941</v>
      </c>
      <c r="C13" s="11">
        <f>COUNTIF(Póspercentuais!$CI$3:$CI$20,$A13)</f>
        <v>2</v>
      </c>
    </row>
    <row r="14" spans="1:5" x14ac:dyDescent="0.2">
      <c r="A14" s="9" t="s">
        <v>112</v>
      </c>
      <c r="B14" s="10">
        <f t="shared" si="0"/>
        <v>5.8823529411764705E-2</v>
      </c>
      <c r="C14" s="11">
        <f>COUNTIF(Póspercentuais!$CI$3:$CI$20,$A14)</f>
        <v>1</v>
      </c>
    </row>
    <row r="15" spans="1:5" x14ac:dyDescent="0.2">
      <c r="A15" s="9" t="s">
        <v>110</v>
      </c>
      <c r="B15" s="10">
        <f t="shared" si="0"/>
        <v>0.11764705882352941</v>
      </c>
      <c r="C15" s="11">
        <f>COUNTIF(Póspercentuais!$CI$3:$CI$20,$A15)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COUNTIF(Póspercentuais!$CI$3:$CI$20,$A16)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DC0E-52F5-4287-9FE3-8BA00DEBB7D3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TEXT(Póspercentuais!CJ1,"0")</f>
        <v>QUESTÃO86</v>
      </c>
    </row>
    <row r="2" spans="1:5" x14ac:dyDescent="0.2">
      <c r="A2" s="29" t="str">
        <f>HLOOKUP(A1,Póspercentuais!$C$1:$DD$2,2,FALSE)</f>
        <v>Avalie a qualidade do site do programa de pós-graduação, considerando: [O acesso às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0.23529411764705882</v>
      </c>
      <c r="C9" s="11">
        <f>COUNTIF(Póspercentuais!$CJ$3:$CJ$20,$A9)</f>
        <v>4</v>
      </c>
    </row>
    <row r="10" spans="1:5" x14ac:dyDescent="0.2">
      <c r="A10" s="9" t="s">
        <v>108</v>
      </c>
      <c r="B10" s="10">
        <f t="shared" ref="B10:B15" si="0">C10/$C$16</f>
        <v>0.35294117647058826</v>
      </c>
      <c r="C10" s="11">
        <f>COUNTIF(Póspercentuais!$CJ$3:$CJ$20,$A10)</f>
        <v>6</v>
      </c>
    </row>
    <row r="11" spans="1:5" x14ac:dyDescent="0.2">
      <c r="A11" s="9" t="s">
        <v>106</v>
      </c>
      <c r="B11" s="10">
        <f t="shared" si="0"/>
        <v>0.29411764705882354</v>
      </c>
      <c r="C11" s="11">
        <f>COUNTIF(Póspercentuais!$CJ$3:$CJ$20,$A11)</f>
        <v>5</v>
      </c>
    </row>
    <row r="12" spans="1:5" x14ac:dyDescent="0.2">
      <c r="A12" s="9" t="s">
        <v>111</v>
      </c>
      <c r="B12" s="10">
        <f t="shared" si="0"/>
        <v>5.8823529411764705E-2</v>
      </c>
      <c r="C12" s="11">
        <f>COUNTIF(Póspercentuais!$CJ$3:$CJ$20,$A12)</f>
        <v>1</v>
      </c>
    </row>
    <row r="13" spans="1:5" x14ac:dyDescent="0.2">
      <c r="A13" s="9" t="s">
        <v>112</v>
      </c>
      <c r="B13" s="10">
        <f t="shared" si="0"/>
        <v>5.8823529411764705E-2</v>
      </c>
      <c r="C13" s="11">
        <f>COUNTIF(Póspercentuais!$CJ$3:$CJ$20,$A13)</f>
        <v>1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COUNTIF(Póspercentuais!$CJ$3:$CJ$20,$A14)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COUNTIF(Póspercentuais!$CJ$3:$CJ$20,$A15)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17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TEXT(Póspercentuais!H1,"0")</f>
        <v>QUESTÃO6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[Disponibilidade de oferta compatível com os créditos exigidos]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COUNTIF(Póspercentuais!$H$3:$H$20,$A10)</f>
        <v>4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COUNTIF(Póspercentuais!$H$3:$H$20,$A11)</f>
        <v>2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COUNTIF(Póspercentuais!$H$3:$H$20,$A12)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COUNTIF(Póspercentuais!$H$3:$H$20,$A13)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COUNTIF(Póspercentuais!$H$3:$H$20,$A14)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COUNTIF(Póspercentuais!$H$3:$H$20,$A15)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COUNTIF(Póspercentuais!$H$3:$H$20,$A16)</f>
        <v>0</v>
      </c>
    </row>
    <row r="17" spans="1:3" x14ac:dyDescent="0.2">
      <c r="A17" s="4" t="s">
        <v>220</v>
      </c>
      <c r="B17" s="12">
        <f>SUM(B10:B16)</f>
        <v>1</v>
      </c>
      <c r="C17" s="11">
        <f>SUM(C10:C16)</f>
        <v>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4B5C-B7B4-4973-B2E0-407DBE2982C7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TEXT(Póspercentuais!CK1,"0")</f>
        <v>QUESTÃO87</v>
      </c>
    </row>
    <row r="2" spans="1:5" x14ac:dyDescent="0.2">
      <c r="A2" s="29" t="str">
        <f>HLOOKUP(A1,Póspercentuais!$C$1:$DD$2,2,FALSE)</f>
        <v>Avalie a qualidade do site do programa de pós-graduação, considerando: [A pertinência e relevância das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0.11764705882352941</v>
      </c>
      <c r="C9" s="11">
        <f>COUNTIF(Póspercentuais!$CK$3:$CK$20,$A9)</f>
        <v>2</v>
      </c>
    </row>
    <row r="10" spans="1:5" x14ac:dyDescent="0.2">
      <c r="A10" s="9" t="s">
        <v>108</v>
      </c>
      <c r="B10" s="10">
        <f t="shared" ref="B10:B15" si="0">C10/$C$16</f>
        <v>0.52941176470588236</v>
      </c>
      <c r="C10" s="11">
        <f>COUNTIF(Póspercentuais!$CK$3:$CK$20,$A10)</f>
        <v>9</v>
      </c>
    </row>
    <row r="11" spans="1:5" x14ac:dyDescent="0.2">
      <c r="A11" s="9" t="s">
        <v>106</v>
      </c>
      <c r="B11" s="10">
        <f t="shared" si="0"/>
        <v>0.29411764705882354</v>
      </c>
      <c r="C11" s="11">
        <f>COUNTIF(Póspercentuais!$CK$3:$CK$20,$A11)</f>
        <v>5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COUNTIF(Póspercentuais!$CK$3:$CK$20,$A12)</f>
        <v>0</v>
      </c>
    </row>
    <row r="13" spans="1:5" x14ac:dyDescent="0.2">
      <c r="A13" s="9" t="s">
        <v>112</v>
      </c>
      <c r="B13" s="10">
        <f t="shared" si="0"/>
        <v>5.8823529411764705E-2</v>
      </c>
      <c r="C13" s="11">
        <f>COUNTIF(Póspercentuais!$CK$3:$CK$20,$A13)</f>
        <v>1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COUNTIF(Póspercentuais!$CK$3:$CK$20,$A14)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COUNTIF(Póspercentuais!$CK$3:$CK$20,$A15)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17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6ACE-E508-4F67-B693-3C696C42429D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TEXT(Póspercentuais!CL1,"0")</f>
        <v>QUESTÃO88</v>
      </c>
    </row>
    <row r="2" spans="1:5" x14ac:dyDescent="0.2">
      <c r="A2" s="29" t="str">
        <f>HLOOKUP(A1,Póspercentuais!$C$1:$DD$2,2,FALSE)</f>
        <v>Avalie a qualidade do site do programa de pós-graduação, considerando: [A atualização das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0.11764705882352941</v>
      </c>
      <c r="C10" s="11">
        <f>COUNTIF(Póspercentuais!$CL$3:$CL$20,$A10)</f>
        <v>2</v>
      </c>
    </row>
    <row r="11" spans="1:5" x14ac:dyDescent="0.2">
      <c r="A11" s="9" t="s">
        <v>108</v>
      </c>
      <c r="B11" s="10">
        <f t="shared" ref="B11:B16" si="0">C11/$C$17</f>
        <v>0.35294117647058826</v>
      </c>
      <c r="C11" s="11">
        <f>COUNTIF(Póspercentuais!$CL$3:$CL$20,$A11)</f>
        <v>6</v>
      </c>
    </row>
    <row r="12" spans="1:5" x14ac:dyDescent="0.2">
      <c r="A12" s="9" t="s">
        <v>106</v>
      </c>
      <c r="B12" s="10">
        <f t="shared" si="0"/>
        <v>0.35294117647058826</v>
      </c>
      <c r="C12" s="11">
        <f>COUNTIF(Póspercentuais!$CL$3:$CL$20,$A12)</f>
        <v>6</v>
      </c>
    </row>
    <row r="13" spans="1:5" x14ac:dyDescent="0.2">
      <c r="A13" s="9" t="s">
        <v>111</v>
      </c>
      <c r="B13" s="10">
        <f t="shared" si="0"/>
        <v>0.11764705882352941</v>
      </c>
      <c r="C13" s="11">
        <f>COUNTIF(Póspercentuais!$CL$3:$CL$20,$A13)</f>
        <v>2</v>
      </c>
    </row>
    <row r="14" spans="1:5" x14ac:dyDescent="0.2">
      <c r="A14" s="9" t="s">
        <v>112</v>
      </c>
      <c r="B14" s="10">
        <f t="shared" si="0"/>
        <v>5.8823529411764705E-2</v>
      </c>
      <c r="C14" s="11">
        <f>COUNTIF(Póspercentuais!$CL$3:$CL$20,$A14)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COUNTIF(Póspercentuais!$CL$3:$CL$20,$A15)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COUNTIF(Póspercentuais!$CL$3:$CL$20,$A16)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B66F-0C0A-4D2C-999F-2EC77FEEC109}">
  <dimension ref="A1:E17"/>
  <sheetViews>
    <sheetView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TEXT(Póspercentuais!CM1,"0")</f>
        <v>QUESTÃO89</v>
      </c>
    </row>
    <row r="2" spans="1:5" x14ac:dyDescent="0.2">
      <c r="A2" s="29" t="str">
        <f>HLOOKUP(A1,Póspercentuais!$C$1:$DD$2,2,FALSE)</f>
        <v>Avalie o funcionamento do Sistema de Gestão Acadêmica - SIGA: [Acesso]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0.23529411764705882</v>
      </c>
      <c r="C10" s="11">
        <f>COUNTIF(Póspercentuais!$CM$3:$CM$20,$A10)</f>
        <v>4</v>
      </c>
    </row>
    <row r="11" spans="1:5" x14ac:dyDescent="0.2">
      <c r="A11" s="9" t="s">
        <v>108</v>
      </c>
      <c r="B11" s="10">
        <f t="shared" ref="B11:B16" si="0">C11/$C$17</f>
        <v>0.6470588235294118</v>
      </c>
      <c r="C11" s="11">
        <f>COUNTIF(Póspercentuais!$CM$3:$CM$20,$A11)</f>
        <v>11</v>
      </c>
    </row>
    <row r="12" spans="1:5" x14ac:dyDescent="0.2">
      <c r="A12" s="9" t="s">
        <v>106</v>
      </c>
      <c r="B12" s="10">
        <f t="shared" si="0"/>
        <v>0.11764705882352941</v>
      </c>
      <c r="C12" s="11">
        <f>COUNTIF(Póspercentuais!$CM$3:$CM$20,$A12)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COUNTIF(Póspercentuais!$CM$3:$CM$20,$A13)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COUNTIF(Póspercentuais!$CM$3:$CM$20,$A14)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COUNTIF(Póspercentuais!$CM$3:$CM$20,$A15)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COUNTIF(Póspercentuais!$CM$3:$CM$20,$A16)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8C1B-4BF1-4BE1-A542-1BE5A3507CEB}">
  <dimension ref="A1:E17"/>
  <sheetViews>
    <sheetView workbookViewId="0">
      <selection activeCell="G26" sqref="G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TEXT(Póspercentuais!CN1,"0")</f>
        <v>QUESTÃO90</v>
      </c>
    </row>
    <row r="2" spans="1:5" x14ac:dyDescent="0.2">
      <c r="A2" s="29" t="str">
        <f>HLOOKUP(A1,Póspercentuais!$C$1:$DD$2,2,FALSE)</f>
        <v>Avalie o funcionamento do Sistema de Gestão Acadêmica - SIGA: [Informações disponíveis]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0.23529411764705882</v>
      </c>
      <c r="C10" s="11">
        <f>COUNTIF(Póspercentuais!$CN$3:$CN$20,$A10)</f>
        <v>4</v>
      </c>
    </row>
    <row r="11" spans="1:5" x14ac:dyDescent="0.2">
      <c r="A11" s="9" t="s">
        <v>108</v>
      </c>
      <c r="B11" s="10">
        <f t="shared" ref="B11:B16" si="0">C11/$C$17</f>
        <v>0.58823529411764708</v>
      </c>
      <c r="C11" s="11">
        <f>COUNTIF(Póspercentuais!$CN$3:$CN$20,$A11)</f>
        <v>10</v>
      </c>
    </row>
    <row r="12" spans="1:5" x14ac:dyDescent="0.2">
      <c r="A12" s="9" t="s">
        <v>106</v>
      </c>
      <c r="B12" s="10">
        <f t="shared" si="0"/>
        <v>0.11764705882352941</v>
      </c>
      <c r="C12" s="11">
        <f>COUNTIF(Póspercentuais!$CN$3:$CN$20,$A12)</f>
        <v>2</v>
      </c>
    </row>
    <row r="13" spans="1:5" x14ac:dyDescent="0.2">
      <c r="A13" s="9" t="s">
        <v>111</v>
      </c>
      <c r="B13" s="10">
        <f t="shared" si="0"/>
        <v>5.8823529411764705E-2</v>
      </c>
      <c r="C13" s="11">
        <f>COUNTIF(Póspercentuais!$CN$3:$CN$20,$A13)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COUNTIF(Póspercentuais!$CN$3:$CN$20,$A14)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COUNTIF(Póspercentuais!$CN$3:$CN$20,$A15)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COUNTIF(Póspercentuais!$CN$3:$CN$20,$A16)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AA87-E05B-44E0-A450-9ABCE349CF35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TEXT(Póspercentuais!CO1,"0")</f>
        <v>QUESTÃO91</v>
      </c>
    </row>
    <row r="2" spans="1:5" x14ac:dyDescent="0.2">
      <c r="A2" s="29" t="str">
        <f>HLOOKUP(A1,Póspercentuais!$C$1:$DD$2,2,FALSE)</f>
        <v>Avalie o funcionamento do Sistema de Gestão Acadêmica - SIGA: [Facilidade de inserir informações/documentos]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219</v>
      </c>
      <c r="B8" s="28"/>
      <c r="C8" s="28"/>
    </row>
    <row r="9" spans="1:5" x14ac:dyDescent="0.2">
      <c r="A9" s="9" t="s">
        <v>107</v>
      </c>
      <c r="B9" s="10">
        <f>C9/$C$16</f>
        <v>0.11764705882352941</v>
      </c>
      <c r="C9" s="11">
        <f>COUNTIF(Póspercentuais!$CO$3:$CO$20,$A9)</f>
        <v>2</v>
      </c>
    </row>
    <row r="10" spans="1:5" x14ac:dyDescent="0.2">
      <c r="A10" s="9" t="s">
        <v>108</v>
      </c>
      <c r="B10" s="10">
        <f t="shared" ref="B10:B15" si="0">C10/$C$16</f>
        <v>0.58823529411764708</v>
      </c>
      <c r="C10" s="11">
        <f>COUNTIF(Póspercentuais!$CO$3:$CO$20,$A10)</f>
        <v>10</v>
      </c>
    </row>
    <row r="11" spans="1:5" x14ac:dyDescent="0.2">
      <c r="A11" s="9" t="s">
        <v>106</v>
      </c>
      <c r="B11" s="10">
        <f t="shared" si="0"/>
        <v>0.17647058823529413</v>
      </c>
      <c r="C11" s="11">
        <f>COUNTIF(Póspercentuais!$CO$3:$CO$20,$A11)</f>
        <v>3</v>
      </c>
    </row>
    <row r="12" spans="1:5" x14ac:dyDescent="0.2">
      <c r="A12" s="9" t="s">
        <v>111</v>
      </c>
      <c r="B12" s="10">
        <f t="shared" si="0"/>
        <v>5.8823529411764705E-2</v>
      </c>
      <c r="C12" s="11">
        <f>COUNTIF(Póspercentuais!$CO$3:$CO$20,$A12)</f>
        <v>1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COUNTIF(Póspercentuais!$CO$3:$CO$20,$A13)</f>
        <v>0</v>
      </c>
    </row>
    <row r="14" spans="1:5" x14ac:dyDescent="0.2">
      <c r="A14" s="9" t="s">
        <v>110</v>
      </c>
      <c r="B14" s="10">
        <f t="shared" si="0"/>
        <v>5.8823529411764705E-2</v>
      </c>
      <c r="C14" s="11">
        <f>COUNTIF(Póspercentuais!$CO$3:$CO$20,$A14)</f>
        <v>1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COUNTIF(Póspercentuais!$CO$3:$CO$20,$A15)</f>
        <v>0</v>
      </c>
    </row>
    <row r="16" spans="1:5" x14ac:dyDescent="0.2">
      <c r="A16" s="8" t="s">
        <v>220</v>
      </c>
      <c r="B16" s="12">
        <f>SUM(B9:B15)</f>
        <v>1</v>
      </c>
      <c r="C16" s="11">
        <f>SUM(C9:C15)</f>
        <v>17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96C0-E077-4274-9078-3EE6AD23A5A7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TEXT(Póspercentuais!CP1,"0")</f>
        <v>QUESTÃO92</v>
      </c>
    </row>
    <row r="2" spans="1:5" x14ac:dyDescent="0.2">
      <c r="A2" s="29" t="str">
        <f>HLOOKUP(A1,Póspercentuais!$C$1:$DD$2,2,FALSE)</f>
        <v>Avalie o funcionamento do Sistema de Gestão Acadêmica - SIGA: [Facilidade de extrair informações/documentos]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0.29411764705882354</v>
      </c>
      <c r="C10" s="11">
        <f>COUNTIF(Póspercentuais!$CP$3:$CP$20,$A10)</f>
        <v>5</v>
      </c>
    </row>
    <row r="11" spans="1:5" x14ac:dyDescent="0.2">
      <c r="A11" s="9" t="s">
        <v>108</v>
      </c>
      <c r="B11" s="10">
        <f t="shared" ref="B11:B16" si="0">C11/$C$17</f>
        <v>0.41176470588235292</v>
      </c>
      <c r="C11" s="11">
        <f>COUNTIF(Póspercentuais!$CP$3:$CP$20,$A11)</f>
        <v>7</v>
      </c>
    </row>
    <row r="12" spans="1:5" x14ac:dyDescent="0.2">
      <c r="A12" s="9" t="s">
        <v>106</v>
      </c>
      <c r="B12" s="10">
        <f t="shared" si="0"/>
        <v>0.23529411764705882</v>
      </c>
      <c r="C12" s="11">
        <f>COUNTIF(Póspercentuais!$CP$3:$CP$20,$A12)</f>
        <v>4</v>
      </c>
    </row>
    <row r="13" spans="1:5" x14ac:dyDescent="0.2">
      <c r="A13" s="9" t="s">
        <v>111</v>
      </c>
      <c r="B13" s="10">
        <f t="shared" si="0"/>
        <v>5.8823529411764705E-2</v>
      </c>
      <c r="C13" s="11">
        <f>COUNTIF(Póspercentuais!$CP$3:$CP$20,$A13)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COUNTIF(Póspercentuais!$CP$3:$CP$20,$A14)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COUNTIF(Póspercentuais!$CP$3:$CP$20,$A15)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COUNTIF(Póspercentuais!$CP$3:$CP$20,$A16)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20B8-8848-4CC3-AA0E-E91A2D3AB14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TEXT(Póspercentuais!CQ1,"0")</f>
        <v>QUESTÃO93</v>
      </c>
    </row>
    <row r="2" spans="1:5" x14ac:dyDescent="0.2">
      <c r="A2" s="29" t="str">
        <f>HLOOKUP(A1,Póspercentuais!$C$1:$DD$2,2,FALSE)</f>
        <v>Avalie o funcionamento do Sistema de Gestão Acadêmica - SIGA: [Celeridade Administrativa]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0.17647058823529413</v>
      </c>
      <c r="C10" s="11">
        <f>COUNTIF(Póspercentuais!$CQ$3:$CQ$20,$A10)</f>
        <v>3</v>
      </c>
    </row>
    <row r="11" spans="1:5" x14ac:dyDescent="0.2">
      <c r="A11" s="9" t="s">
        <v>108</v>
      </c>
      <c r="B11" s="10">
        <f t="shared" ref="B11:B16" si="0">C11/$C$17</f>
        <v>0.58823529411764708</v>
      </c>
      <c r="C11" s="11">
        <f>COUNTIF(Póspercentuais!$CQ$3:$CQ$20,$A11)</f>
        <v>10</v>
      </c>
    </row>
    <row r="12" spans="1:5" x14ac:dyDescent="0.2">
      <c r="A12" s="9" t="s">
        <v>106</v>
      </c>
      <c r="B12" s="10">
        <f t="shared" si="0"/>
        <v>5.8823529411764705E-2</v>
      </c>
      <c r="C12" s="11">
        <f>COUNTIF(Póspercentuais!$CQ$3:$CQ$20,$A12)</f>
        <v>1</v>
      </c>
    </row>
    <row r="13" spans="1:5" x14ac:dyDescent="0.2">
      <c r="A13" s="9" t="s">
        <v>111</v>
      </c>
      <c r="B13" s="10">
        <f t="shared" si="0"/>
        <v>5.8823529411764705E-2</v>
      </c>
      <c r="C13" s="11">
        <f>COUNTIF(Póspercentuais!$CQ$3:$CQ$20,$A13)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COUNTIF(Póspercentuais!$CQ$3:$CQ$20,$A14)</f>
        <v>0</v>
      </c>
    </row>
    <row r="15" spans="1:5" x14ac:dyDescent="0.2">
      <c r="A15" s="9" t="s">
        <v>110</v>
      </c>
      <c r="B15" s="10">
        <f t="shared" si="0"/>
        <v>0.11764705882352941</v>
      </c>
      <c r="C15" s="11">
        <f>COUNTIF(Póspercentuais!$CQ$3:$CQ$20,$A15)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COUNTIF(Póspercentuais!$CQ$3:$CQ$20,$A16)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BA04-134C-4408-812D-A0F3BD30300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TEXT(Póspercentuais!CR1,"0")</f>
        <v>QUESTÃO94</v>
      </c>
    </row>
    <row r="2" spans="1:5" x14ac:dyDescent="0.2">
      <c r="A2" s="29" t="str">
        <f>HLOOKUP(A1,Póspercentuais!$C$1:$DD$2,2,FALSE)</f>
        <v>Avalie o funcionamento do Sistema de Gestão Acadêmica - SIGA: [Confiabilidade]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0.35294117647058826</v>
      </c>
      <c r="C10" s="11">
        <f>COUNTIF(Póspercentuais!$CR$3:$CR$20,$A10)</f>
        <v>6</v>
      </c>
    </row>
    <row r="11" spans="1:5" x14ac:dyDescent="0.2">
      <c r="A11" s="9" t="s">
        <v>108</v>
      </c>
      <c r="B11" s="10">
        <f t="shared" ref="B11:B16" si="0">C11/$C$17</f>
        <v>0.47058823529411764</v>
      </c>
      <c r="C11" s="11">
        <f>COUNTIF(Póspercentuais!$CR$3:$CR$20,$A11)</f>
        <v>8</v>
      </c>
    </row>
    <row r="12" spans="1:5" x14ac:dyDescent="0.2">
      <c r="A12" s="9" t="s">
        <v>106</v>
      </c>
      <c r="B12" s="10">
        <f t="shared" si="0"/>
        <v>0.11764705882352941</v>
      </c>
      <c r="C12" s="11">
        <f>COUNTIF(Póspercentuais!$CR$3:$CR$20,$A12)</f>
        <v>2</v>
      </c>
    </row>
    <row r="13" spans="1:5" x14ac:dyDescent="0.2">
      <c r="A13" s="9" t="s">
        <v>111</v>
      </c>
      <c r="B13" s="10">
        <f t="shared" si="0"/>
        <v>5.8823529411764705E-2</v>
      </c>
      <c r="C13" s="11">
        <f>COUNTIF(Póspercentuais!$CR$3:$CR$20,$A13)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COUNTIF(Póspercentuais!$CR$3:$CR$20,$A14)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COUNTIF(Póspercentuais!$CR$3:$CR$20,$A15)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COUNTIF(Póspercentuais!$CR$3:$CR$20,$A16)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5B9A-6DA9-4785-919F-332CC9153F9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TEXT(Póspercentuais!CS1,"0")</f>
        <v>QUESTÃO95</v>
      </c>
    </row>
    <row r="2" spans="1:5" x14ac:dyDescent="0.2">
      <c r="A2" s="29" t="str">
        <f>HLOOKUP(A1,Póspercentuais!$C$1:$DD$2,2,FALSE)</f>
        <v>Observe os temas e avalie os serviços da PRPPG (antes e/ou durante o período da pandemia): [Atendimento]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219</v>
      </c>
      <c r="B9" s="28"/>
      <c r="C9" s="28"/>
    </row>
    <row r="10" spans="1:5" x14ac:dyDescent="0.2">
      <c r="A10" s="9" t="s">
        <v>107</v>
      </c>
      <c r="B10" s="10">
        <f>C10/$C$17</f>
        <v>0.17647058823529413</v>
      </c>
      <c r="C10" s="11">
        <f>COUNTIF(Póspercentuais!$CS$3:$CS$20,$A10)</f>
        <v>3</v>
      </c>
    </row>
    <row r="11" spans="1:5" x14ac:dyDescent="0.2">
      <c r="A11" s="9" t="s">
        <v>108</v>
      </c>
      <c r="B11" s="10">
        <f t="shared" ref="B11:B16" si="0">C11/$C$17</f>
        <v>0.47058823529411764</v>
      </c>
      <c r="C11" s="11">
        <f>COUNTIF(Póspercentuais!$CS$3:$CS$20,$A11)</f>
        <v>8</v>
      </c>
    </row>
    <row r="12" spans="1:5" x14ac:dyDescent="0.2">
      <c r="A12" s="9" t="s">
        <v>106</v>
      </c>
      <c r="B12" s="10">
        <f t="shared" si="0"/>
        <v>5.8823529411764705E-2</v>
      </c>
      <c r="C12" s="11">
        <f>COUNTIF(Póspercentuais!$CS$3:$CS$20,$A12)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COUNTIF(Póspercentuais!$CS$3:$CS$20,$A13)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COUNTIF(Póspercentuais!$CS$3:$CS$20,$A14)</f>
        <v>0</v>
      </c>
    </row>
    <row r="15" spans="1:5" x14ac:dyDescent="0.2">
      <c r="A15" s="9" t="s">
        <v>110</v>
      </c>
      <c r="B15" s="10">
        <f t="shared" si="0"/>
        <v>0.29411764705882354</v>
      </c>
      <c r="C15" s="11">
        <f>COUNTIF(Póspercentuais!$CS$3:$CS$20,$A15)</f>
        <v>5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COUNTIF(Póspercentuais!$CS$3:$CS$20,$A16)</f>
        <v>0</v>
      </c>
    </row>
    <row r="17" spans="1:3" x14ac:dyDescent="0.2">
      <c r="A17" s="8" t="s">
        <v>220</v>
      </c>
      <c r="B17" s="12">
        <f>SUM(B10:B16)</f>
        <v>1</v>
      </c>
      <c r="C17" s="11">
        <f>SUM(C10:C16)</f>
        <v>17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1AB9-F68F-4DDC-A9A4-1627F6D8D19B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TEXT(Póspercentuais!CT1,"0")</f>
        <v>QUESTÃO96</v>
      </c>
    </row>
    <row r="2" spans="1:5" x14ac:dyDescent="0.2">
      <c r="A2" s="29" t="str">
        <f>HLOOKUP(A1,Póspercentuais!$C$1:$DD$2,2,FALSE)</f>
        <v>Observe os temas e avalie os serviços da PRPPG (antes e/ou durante o período da pandemia): [Acesso à informação]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219</v>
      </c>
      <c r="B10" s="28"/>
      <c r="C10" s="28"/>
    </row>
    <row r="11" spans="1:5" x14ac:dyDescent="0.2">
      <c r="A11" s="9" t="s">
        <v>107</v>
      </c>
      <c r="B11" s="10">
        <f>C11/$C$18</f>
        <v>0.23529411764705882</v>
      </c>
      <c r="C11" s="11">
        <f>COUNTIF(Póspercentuais!$CT$3:$CT$20,$A11)</f>
        <v>4</v>
      </c>
    </row>
    <row r="12" spans="1:5" x14ac:dyDescent="0.2">
      <c r="A12" s="9" t="s">
        <v>108</v>
      </c>
      <c r="B12" s="10">
        <f t="shared" ref="B12:B17" si="0">C12/$C$18</f>
        <v>0.29411764705882354</v>
      </c>
      <c r="C12" s="11">
        <f>COUNTIF(Póspercentuais!$CT$3:$CT$20,$A12)</f>
        <v>5</v>
      </c>
    </row>
    <row r="13" spans="1:5" x14ac:dyDescent="0.2">
      <c r="A13" s="9" t="s">
        <v>106</v>
      </c>
      <c r="B13" s="10">
        <f t="shared" si="0"/>
        <v>0.17647058823529413</v>
      </c>
      <c r="C13" s="11">
        <f>COUNTIF(Póspercentuais!$CT$3:$CT$20,$A13)</f>
        <v>3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COUNTIF(Póspercentuais!$CT$3:$CT$20,$A14)</f>
        <v>0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COUNTIF(Póspercentuais!$CT$3:$CT$20,$A15)</f>
        <v>0</v>
      </c>
    </row>
    <row r="16" spans="1:5" x14ac:dyDescent="0.2">
      <c r="A16" s="9" t="s">
        <v>110</v>
      </c>
      <c r="B16" s="10">
        <f t="shared" si="0"/>
        <v>0.29411764705882354</v>
      </c>
      <c r="C16" s="11">
        <f>COUNTIF(Póspercentuais!$CT$3:$CT$20,$A16)</f>
        <v>5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COUNTIF(Póspercentuais!$CT$3:$CT$20,$A17)</f>
        <v>0</v>
      </c>
    </row>
    <row r="18" spans="1:3" x14ac:dyDescent="0.2">
      <c r="A18" s="8" t="s">
        <v>220</v>
      </c>
      <c r="B18" s="12">
        <f>SUM(B11:B17)</f>
        <v>1</v>
      </c>
      <c r="C18" s="11">
        <f>SUM(C11:C17)</f>
        <v>17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107</vt:i4>
      </vt:variant>
    </vt:vector>
  </HeadingPairs>
  <TitlesOfParts>
    <vt:vector size="107" baseType="lpstr">
      <vt:lpstr>Póspercentuais</vt:lpstr>
      <vt:lpstr>Programas</vt:lpstr>
      <vt:lpstr>Q1</vt:lpstr>
      <vt:lpstr>Q2</vt:lpstr>
      <vt:lpstr>Q3</vt:lpstr>
      <vt:lpstr>Q4</vt:lpstr>
      <vt:lpstr>q1-q4- SIM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</vt:lpstr>
      <vt:lpstr>Q70</vt:lpstr>
      <vt:lpstr>Q71</vt:lpstr>
      <vt:lpstr>Q72</vt:lpstr>
      <vt:lpstr>Q73</vt:lpstr>
      <vt:lpstr>Q74</vt:lpstr>
      <vt:lpstr>Q75</vt:lpstr>
      <vt:lpstr>Q76</vt:lpstr>
      <vt:lpstr>Q77</vt:lpstr>
      <vt:lpstr>Q78</vt:lpstr>
      <vt:lpstr>Q79</vt:lpstr>
      <vt:lpstr>Q80</vt:lpstr>
      <vt:lpstr>Q81</vt:lpstr>
      <vt:lpstr>Q82</vt:lpstr>
      <vt:lpstr>Q83</vt:lpstr>
      <vt:lpstr>Q84</vt:lpstr>
      <vt:lpstr>Q85</vt:lpstr>
      <vt:lpstr>Q86</vt:lpstr>
      <vt:lpstr>Q87</vt:lpstr>
      <vt:lpstr>Q88</vt:lpstr>
      <vt:lpstr>Q89</vt:lpstr>
      <vt:lpstr>Q90</vt:lpstr>
      <vt:lpstr>Q91</vt:lpstr>
      <vt:lpstr>Q92</vt:lpstr>
      <vt:lpstr>Q93</vt:lpstr>
      <vt:lpstr>Q94</vt:lpstr>
      <vt:lpstr>Q95</vt:lpstr>
      <vt:lpstr>Q96</vt:lpstr>
      <vt:lpstr>Q97</vt:lpstr>
      <vt:lpstr>Q98</vt:lpstr>
      <vt:lpstr>Q99</vt:lpstr>
      <vt:lpstr>Q100</vt:lpstr>
      <vt:lpstr>Q101</vt:lpstr>
      <vt:lpstr>Q102</vt:lpstr>
      <vt:lpstr>Q103</vt:lpstr>
      <vt:lpstr>Q104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Rafael Yudi Miyake</cp:lastModifiedBy>
  <dcterms:created xsi:type="dcterms:W3CDTF">2020-12-19T23:38:52Z</dcterms:created>
  <dcterms:modified xsi:type="dcterms:W3CDTF">2021-02-08T18:26:51Z</dcterms:modified>
</cp:coreProperties>
</file>